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58.xml" ContentType="application/vnd.openxmlformats-officedocument.drawingml.chart+xml"/>
  <Override PartName="/xl/charts/chart357.xml" ContentType="application/vnd.openxmlformats-officedocument.drawingml.chart+xml"/>
  <Override PartName="/xl/drawings/drawing46.xml" ContentType="application/vnd.openxmlformats-officedocument.drawing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drawings/drawing47.xml" ContentType="application/vnd.openxmlformats-officedocument.drawing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drawings/drawing49.xml" ContentType="application/vnd.openxmlformats-officedocument.drawing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3.xml" ContentType="application/vnd.openxmlformats-officedocument.drawingml.chart+xml"/>
  <Override PartName="/xl/drawings/drawing48.xml" ContentType="application/vnd.openxmlformats-officedocument.drawing+xml"/>
  <Override PartName="/xl/charts/chart372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drawings/drawing45.xml" ContentType="application/vnd.openxmlformats-officedocument.drawing+xml"/>
  <Override PartName="/xl/charts/chart350.xml" ContentType="application/vnd.openxmlformats-officedocument.drawingml.chart+xml"/>
  <Override PartName="/xl/charts/chart349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drawings/drawing43.xml" ContentType="application/vnd.openxmlformats-officedocument.drawing+xml"/>
  <Override PartName="/xl/charts/chart327.xml" ContentType="application/vnd.openxmlformats-officedocument.drawingml.chart+xml"/>
  <Override PartName="/xl/charts/chart326.xml" ContentType="application/vnd.openxmlformats-officedocument.drawingml.chart+xml"/>
  <Override PartName="/xl/charts/chart325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drawings/drawing42.xml" ContentType="application/vnd.openxmlformats-officedocument.drawing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2.xml" ContentType="application/vnd.openxmlformats-officedocument.drawingml.chart+xml"/>
  <Override PartName="/xl/charts/chart341.xml" ContentType="application/vnd.openxmlformats-officedocument.drawingml.chart+xml"/>
  <Override PartName="/xl/charts/chart340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drawings/drawing44.xml" ContentType="application/vnd.openxmlformats-officedocument.drawing+xml"/>
  <Override PartName="/xl/charts/chart339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420.xml" ContentType="application/vnd.openxmlformats-officedocument.drawingml.chart+xml"/>
  <Override PartName="/xl/drawings/drawing55.xml" ContentType="application/vnd.openxmlformats-officedocument.drawing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19.xml" ContentType="application/vnd.openxmlformats-officedocument.drawingml.chart+xml"/>
  <Override PartName="/xl/charts/chart418.xml" ContentType="application/vnd.openxmlformats-officedocument.drawingml.chart+xml"/>
  <Override PartName="/xl/charts/chart417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drawings/drawing54.xml" ContentType="application/vnd.openxmlformats-officedocument.drawing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drawings/drawing57.xml" ContentType="application/vnd.openxmlformats-officedocument.drawing+xml"/>
  <Override PartName="/xl/charts/chart439.xml" ContentType="application/vnd.openxmlformats-officedocument.drawingml.chart+xml"/>
  <Override PartName="/xl/charts/chart434.xml" ContentType="application/vnd.openxmlformats-officedocument.drawingml.chart+xml"/>
  <Override PartName="/xl/charts/chart433.xml" ContentType="application/vnd.openxmlformats-officedocument.drawingml.chart+xml"/>
  <Override PartName="/xl/charts/chart432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drawings/drawing56.xml" ContentType="application/vnd.openxmlformats-officedocument.drawing+xml"/>
  <Override PartName="/xl/charts/chart431.xml" ContentType="application/vnd.openxmlformats-officedocument.drawingml.chart+xml"/>
  <Override PartName="/xl/charts/chart411.xml" ContentType="application/vnd.openxmlformats-officedocument.drawingml.chart+xml"/>
  <Override PartName="/xl/charts/chart410.xml" ContentType="application/vnd.openxmlformats-officedocument.drawingml.chart+xml"/>
  <Override PartName="/xl/charts/chart409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drawings/drawing51.xml" ContentType="application/vnd.openxmlformats-officedocument.drawing+xml"/>
  <Override PartName="/xl/charts/chart393.xml" ContentType="application/vnd.openxmlformats-officedocument.drawingml.chart+xml"/>
  <Override PartName="/xl/charts/chart388.xml" ContentType="application/vnd.openxmlformats-officedocument.drawingml.chart+xml"/>
  <Override PartName="/xl/charts/chart387.xml" ContentType="application/vnd.openxmlformats-officedocument.drawingml.chart+xml"/>
  <Override PartName="/xl/charts/chart386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drawings/drawing50.xml" ContentType="application/vnd.openxmlformats-officedocument.drawing+xml"/>
  <Override PartName="/xl/charts/chart385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drawings/drawing53.xml" ContentType="application/vnd.openxmlformats-officedocument.drawing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3.xml" ContentType="application/vnd.openxmlformats-officedocument.drawingml.chart+xml"/>
  <Override PartName="/xl/charts/chart402.xml" ContentType="application/vnd.openxmlformats-officedocument.drawingml.chart+xml"/>
  <Override PartName="/xl/charts/chart401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drawings/drawing52.xml" ContentType="application/vnd.openxmlformats-officedocument.drawing+xml"/>
  <Override PartName="/xl/charts/chart319.xml" ContentType="application/vnd.openxmlformats-officedocument.drawingml.chart+xml"/>
  <Override PartName="/xl/charts/chart318.xml" ContentType="application/vnd.openxmlformats-officedocument.drawingml.chart+xml"/>
  <Override PartName="/xl/charts/chart317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drawings/drawing32.xml" ContentType="application/vnd.openxmlformats-officedocument.drawing+xml"/>
  <Override PartName="/xl/charts/chart239.xml" ContentType="application/vnd.openxmlformats-officedocument.drawingml.chart+xml"/>
  <Override PartName="/xl/charts/chart234.xml" ContentType="application/vnd.openxmlformats-officedocument.drawingml.chart+xml"/>
  <Override PartName="/xl/charts/chart233.xml" ContentType="application/vnd.openxmlformats-officedocument.drawingml.chart+xml"/>
  <Override PartName="/xl/charts/chart232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31.xml" ContentType="application/vnd.openxmlformats-officedocument.drawing+xml"/>
  <Override PartName="/xl/charts/chart231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49.xml" ContentType="application/vnd.openxmlformats-officedocument.drawingml.chart+xml"/>
  <Override PartName="/xl/charts/chart248.xml" ContentType="application/vnd.openxmlformats-officedocument.drawingml.chart+xml"/>
  <Override PartName="/xl/charts/chart247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drawings/drawing33.xml" ContentType="application/vnd.openxmlformats-officedocument.drawing+xml"/>
  <Override PartName="/xl/charts/chart226.xml" ContentType="application/vnd.openxmlformats-officedocument.drawingml.chart+xml"/>
  <Override PartName="/xl/charts/chart225.xml" ContentType="application/vnd.openxmlformats-officedocument.drawingml.chart+xml"/>
  <Override PartName="/xl/charts/chart224.xml" ContentType="application/vnd.openxmlformats-officedocument.drawingml.chart+xml"/>
  <Override PartName="/xl/drawings/drawing27.xml" ContentType="application/vnd.openxmlformats-officedocument.drawing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drawings/drawing28.xml" ContentType="application/vnd.openxmlformats-officedocument.drawing+xml"/>
  <Override PartName="/xl/charts/chart204.xml" ContentType="application/vnd.openxmlformats-officedocument.drawingml.chart+xml"/>
  <Override PartName="/xl/charts/chart203.xml" ContentType="application/vnd.openxmlformats-officedocument.drawingml.chart+xml"/>
  <Override PartName="/xl/charts/chart202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drawings/drawing30.xml" ContentType="application/vnd.openxmlformats-officedocument.drawing+xml"/>
  <Override PartName="/xl/charts/chart223.xml" ContentType="application/vnd.openxmlformats-officedocument.drawingml.chart+xml"/>
  <Override PartName="/xl/charts/chart218.xml" ContentType="application/vnd.openxmlformats-officedocument.drawingml.chart+xml"/>
  <Override PartName="/xl/charts/chart217.xml" ContentType="application/vnd.openxmlformats-officedocument.drawingml.chart+xml"/>
  <Override PartName="/xl/drawings/drawing29.xml" ContentType="application/vnd.openxmlformats-officedocument.drawing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56.xml" ContentType="application/vnd.openxmlformats-officedocument.drawingml.chart+xml"/>
  <Override PartName="/xl/drawings/drawing34.xml" ContentType="application/vnd.openxmlformats-officedocument.drawing+xml"/>
  <Override PartName="/xl/charts/chart257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drawings/drawing39.xml" ContentType="application/vnd.openxmlformats-officedocument.drawing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296.xml" ContentType="application/vnd.openxmlformats-officedocument.drawingml.chart+xml"/>
  <Override PartName="/xl/charts/chart295.xml" ContentType="application/vnd.openxmlformats-officedocument.drawingml.chart+xml"/>
  <Override PartName="/xl/charts/chart294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38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drawings/drawing41.xml" ContentType="application/vnd.openxmlformats-officedocument.drawing+xml"/>
  <Override PartName="/xl/charts/chart311.xml" ContentType="application/vnd.openxmlformats-officedocument.drawingml.chart+xml"/>
  <Override PartName="/xl/worksheets/sheet1.xml" ContentType="application/vnd.openxmlformats-officedocument.spreadsheetml.worksheet+xml"/>
  <Override PartName="/xl/charts/chart309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drawings/drawing40.xml" ContentType="application/vnd.openxmlformats-officedocument.drawing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288.xml" ContentType="application/vnd.openxmlformats-officedocument.drawingml.chart+xml"/>
  <Override PartName="/xl/charts/chart287.xml" ContentType="application/vnd.openxmlformats-officedocument.drawingml.chart+xml"/>
  <Override PartName="/xl/charts/chart286.xml" ContentType="application/vnd.openxmlformats-officedocument.drawingml.chart+xml"/>
  <Override PartName="/xl/charts/chart266.xml" ContentType="application/vnd.openxmlformats-officedocument.drawingml.chart+xml"/>
  <Override PartName="/xl/drawings/drawing35.xml" ContentType="application/vnd.openxmlformats-officedocument.drawing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65.xml" ContentType="application/vnd.openxmlformats-officedocument.drawingml.chart+xml"/>
  <Override PartName="/xl/charts/chart264.xml" ContentType="application/vnd.openxmlformats-officedocument.drawingml.chart+xml"/>
  <Override PartName="/xl/charts/chart263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drawings/drawing36.xml" ContentType="application/vnd.openxmlformats-officedocument.drawing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drawings/drawing37.xml" ContentType="application/vnd.openxmlformats-officedocument.drawing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0.xml" ContentType="application/vnd.openxmlformats-officedocument.drawingml.chart+xml"/>
  <Override PartName="/xl/charts/chart279.xml" ContentType="application/vnd.openxmlformats-officedocument.drawingml.chart+xml"/>
  <Override PartName="/xl/charts/chart278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440.xml" ContentType="application/vnd.openxmlformats-officedocument.drawingml.chart+xml"/>
  <Override PartName="/xl/drawings/drawing58.xml" ContentType="application/vnd.openxmlformats-officedocument.drawing+xml"/>
  <Override PartName="/xl/charts/chart441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drawings/drawing64.xml" ContentType="application/vnd.openxmlformats-officedocument.drawing+xml"/>
  <Override PartName="/xl/charts/chart479.xml" ContentType="application/vnd.openxmlformats-officedocument.drawingml.chart+xml"/>
  <Override PartName="/xl/charts/chart478.xml" ContentType="application/vnd.openxmlformats-officedocument.drawingml.chart+xml"/>
  <Override PartName="/xl/charts/chart477.xml" ContentType="application/vnd.openxmlformats-officedocument.drawingml.chart+xml"/>
  <Override PartName="/xl/drawings/drawing62.xml" ContentType="application/vnd.openxmlformats-officedocument.drawing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drawings/drawing63.xml" ContentType="application/vnd.openxmlformats-officedocument.drawing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drawings/drawing66.xml" ContentType="application/vnd.openxmlformats-officedocument.drawing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drawings/drawing65.xml" ContentType="application/vnd.openxmlformats-officedocument.drawing+xml"/>
  <Override PartName="/xl/charts/chart494.xml" ContentType="application/vnd.openxmlformats-officedocument.drawingml.chart+xml"/>
  <Override PartName="/xl/charts/chart493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72.xml" ContentType="application/vnd.openxmlformats-officedocument.drawingml.chart+xml"/>
  <Override PartName="/xl/charts/chart471.xml" ContentType="application/vnd.openxmlformats-officedocument.drawingml.chart+xml"/>
  <Override PartName="/xl/charts/chart470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drawings/drawing60.xml" ContentType="application/vnd.openxmlformats-officedocument.drawing+xml"/>
  <Override PartName="/xl/charts/chart453.xml" ContentType="application/vnd.openxmlformats-officedocument.drawingml.chart+xml"/>
  <Override PartName="/xl/charts/chart448.xml" ContentType="application/vnd.openxmlformats-officedocument.drawingml.chart+xml"/>
  <Override PartName="/xl/charts/chart447.xml" ContentType="application/vnd.openxmlformats-officedocument.drawingml.chart+xml"/>
  <Override PartName="/xl/drawings/drawing59.xml" ContentType="application/vnd.openxmlformats-officedocument.drawing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63.xml" ContentType="application/vnd.openxmlformats-officedocument.drawingml.chart+xml"/>
  <Override PartName="/xl/drawings/drawing61.xml" ContentType="application/vnd.openxmlformats-officedocument.drawing+xml"/>
  <Override PartName="/xl/charts/chart462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40.xml" ContentType="application/vnd.openxmlformats-officedocument.drawingml.chart+xml"/>
  <Override PartName="/xl/drawings/drawing73.xml" ContentType="application/vnd.openxmlformats-officedocument.drawing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39.xml" ContentType="application/vnd.openxmlformats-officedocument.drawingml.chart+xml"/>
  <Override PartName="/xl/drawings/drawing72.xml" ContentType="application/vnd.openxmlformats-officedocument.drawing+xml"/>
  <Override PartName="/xl/charts/chart538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531.xml" ContentType="application/vnd.openxmlformats-officedocument.drawingml.chart+xml"/>
  <Override PartName="/xl/drawings/drawing71.xml" ContentType="application/vnd.openxmlformats-officedocument.drawing+xml"/>
  <Override PartName="/xl/charts/chart530.xml" ContentType="application/vnd.openxmlformats-officedocument.drawingml.chart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drawings/drawing68.xml" ContentType="application/vnd.openxmlformats-officedocument.drawing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09.xml" ContentType="application/vnd.openxmlformats-officedocument.drawingml.chart+xml"/>
  <Override PartName="/xl/charts/chart508.xml" ContentType="application/vnd.openxmlformats-officedocument.drawingml.chart+xml"/>
  <Override PartName="/xl/charts/chart507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drawings/drawing67.xml" ContentType="application/vnd.openxmlformats-officedocument.drawing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drawings/drawing70.xml" ContentType="application/vnd.openxmlformats-officedocument.drawing+xml"/>
  <Override PartName="/xl/charts/chart529.xml" ContentType="application/vnd.openxmlformats-officedocument.drawingml.chart+xml"/>
  <Override PartName="/xl/charts/chart524.xml" ContentType="application/vnd.openxmlformats-officedocument.drawingml.chart+xml"/>
  <Override PartName="/xl/charts/chart523.xml" ContentType="application/vnd.openxmlformats-officedocument.drawingml.chart+xml"/>
  <Override PartName="/xl/drawings/drawing69.xml" ContentType="application/vnd.openxmlformats-officedocument.drawing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drawings/drawing26.xml" ContentType="application/vnd.openxmlformats-officedocument.drawing+xml"/>
  <Override PartName="/xl/charts/chart310.xml" ContentType="application/vnd.openxmlformats-officedocument.drawingml.chart+xml"/>
  <Override PartName="/xl/charts/chart195.xml" ContentType="application/vnd.openxmlformats-officedocument.drawingml.chart+xml"/>
  <Override PartName="/xl/charts/chart22.xml" ContentType="application/vnd.openxmlformats-officedocument.drawingml.chart+xml"/>
  <Override PartName="/xl/charts/chart21.xml" ContentType="application/vnd.openxmlformats-officedocument.drawingml.chart+xml"/>
  <Override PartName="/xl/drawings/drawing4.xml" ContentType="application/vnd.openxmlformats-officedocument.drawing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charts/chart18.xml" ContentType="application/vnd.openxmlformats-officedocument.drawingml.chart+xml"/>
  <Override PartName="/xl/charts/chart17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30.xml" ContentType="application/vnd.openxmlformats-officedocument.drawingml.chart+xml"/>
  <Override PartName="/xl/charts/chart29.xml" ContentType="application/vnd.openxmlformats-officedocument.drawingml.chart+xml"/>
  <Override PartName="/xl/drawings/drawing5.xml" ContentType="application/vnd.openxmlformats-officedocument.drawing+xml"/>
  <Override PartName="/xl/charts/chart28.xml" ContentType="application/vnd.openxmlformats-officedocument.drawingml.chart+xml"/>
  <Override PartName="/xl/charts/chart27.xml" ContentType="application/vnd.openxmlformats-officedocument.drawingml.chart+xml"/>
  <Override PartName="/xl/charts/chart26.xml" ContentType="application/vnd.openxmlformats-officedocument.drawingml.chart+xml"/>
  <Override PartName="/xl/charts/chart16.xml" ContentType="application/vnd.openxmlformats-officedocument.drawingml.chart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3.xml" ContentType="application/vnd.openxmlformats-officedocument.drawingml.chart+xml"/>
  <Override PartName="/xl/drawings/drawing3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1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55.xml" ContentType="application/vnd.openxmlformats-officedocument.drawingml.chart+xml"/>
  <Override PartName="/xl/drawings/drawing8.xml" ContentType="application/vnd.openxmlformats-officedocument.drawing+xml"/>
  <Override PartName="/xl/charts/chart54.xml" ContentType="application/vnd.openxmlformats-officedocument.drawingml.chart+xml"/>
  <Override PartName="/xl/charts/chart53.xml" ContentType="application/vnd.openxmlformats-officedocument.drawingml.chart+xml"/>
  <Override PartName="/xl/charts/chart52.xml" ContentType="application/vnd.openxmlformats-officedocument.drawingml.chart+xml"/>
  <Override PartName="/xl/charts/chart51.xml" ContentType="application/vnd.openxmlformats-officedocument.drawingml.chart+xml"/>
  <Override PartName="/xl/charts/chart50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63.xml" ContentType="application/vnd.openxmlformats-officedocument.drawingml.chart+xml"/>
  <Override PartName="/xl/drawings/drawing9.xml" ContentType="application/vnd.openxmlformats-officedocument.drawing+xml"/>
  <Override PartName="/xl/charts/chart62.xml" ContentType="application/vnd.openxmlformats-officedocument.drawingml.chart+xml"/>
  <Override PartName="/xl/charts/chart61.xml" ContentType="application/vnd.openxmlformats-officedocument.drawingml.chart+xml"/>
  <Override PartName="/xl/charts/chart60.xml" ContentType="application/vnd.openxmlformats-officedocument.drawingml.chart+xml"/>
  <Override PartName="/xl/charts/chart59.xml" ContentType="application/vnd.openxmlformats-officedocument.drawingml.chart+xml"/>
  <Override PartName="/xl/charts/chart49.xml" ContentType="application/vnd.openxmlformats-officedocument.drawingml.chart+xml"/>
  <Override PartName="/xl/drawings/drawing7.xml" ContentType="application/vnd.openxmlformats-officedocument.drawing+xml"/>
  <Override PartName="/xl/charts/chart48.xml" ContentType="application/vnd.openxmlformats-officedocument.drawingml.chart+xml"/>
  <Override PartName="/xl/charts/chart39.xml" ContentType="application/vnd.openxmlformats-officedocument.drawingml.chart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charts/chart36.xml" ContentType="application/vnd.openxmlformats-officedocument.drawingml.chart+xml"/>
  <Override PartName="/xl/charts/chart35.xml" ContentType="application/vnd.openxmlformats-officedocument.drawingml.chart+xml"/>
  <Override PartName="/xl/charts/chart34.xml" ContentType="application/vnd.openxmlformats-officedocument.drawingml.chart+xml"/>
  <Override PartName="/xl/charts/chart40.xml" ContentType="application/vnd.openxmlformats-officedocument.drawingml.chart+xml"/>
  <Override PartName="/xl/drawings/drawing6.xml" ContentType="application/vnd.openxmlformats-officedocument.drawing+xml"/>
  <Override PartName="/xl/charts/chart41.xml" ContentType="application/vnd.openxmlformats-officedocument.drawingml.chart+xml"/>
  <Override PartName="/xl/charts/chart47.xml" ContentType="application/vnd.openxmlformats-officedocument.drawingml.chart+xml"/>
  <Override PartName="/xl/charts/chart46.xml" ContentType="application/vnd.openxmlformats-officedocument.drawingml.chart+xml"/>
  <Override PartName="/xl/charts/chart45.xml" ContentType="application/vnd.openxmlformats-officedocument.drawingml.chart+xml"/>
  <Override PartName="/xl/charts/chart44.xml" ContentType="application/vnd.openxmlformats-officedocument.drawingml.char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theme/theme1.xml" ContentType="application/vnd.openxmlformats-officedocument.theme+xml"/>
  <Override PartName="/xl/worksheets/sheet74.xml" ContentType="application/vnd.openxmlformats-officedocument.spreadsheetml.worksheet+xml"/>
  <Override PartName="/xl/worksheets/sheet73.xml" ContentType="application/vnd.openxmlformats-officedocument.spreadsheetml.worksheet+xml"/>
  <Override PartName="/xl/worksheets/sheet72.xml" ContentType="application/vnd.openxmlformats-officedocument.spreadsheetml.worksheet+xml"/>
  <Override PartName="/xl/worksheets/sheet71.xml" ContentType="application/vnd.openxmlformats-officedocument.spreadsheetml.worksheet+xml"/>
  <Override PartName="/xl/worksheets/sheet7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charts/chart64.xml" ContentType="application/vnd.openxmlformats-officedocument.drawingml.chart+xml"/>
  <Override PartName="/xl/charts/chart196.xml" ContentType="application/vnd.openxmlformats-officedocument.drawingml.chart+xml"/>
  <Override PartName="/xl/charts/chart66.xml" ContentType="application/vnd.openxmlformats-officedocument.drawingml.chart+xml"/>
  <Override PartName="/xl/charts/chart153.xml" ContentType="application/vnd.openxmlformats-officedocument.drawingml.chart+xml"/>
  <Override PartName="/xl/charts/chart152.xml" ContentType="application/vnd.openxmlformats-officedocument.drawingml.chart+xml"/>
  <Override PartName="/xl/charts/chart151.xml" ContentType="application/vnd.openxmlformats-officedocument.drawingml.chart+xml"/>
  <Override PartName="/xl/drawings/drawing20.xml" ContentType="application/vnd.openxmlformats-officedocument.drawing+xml"/>
  <Override PartName="/xl/charts/chart150.xml" ContentType="application/vnd.openxmlformats-officedocument.drawingml.chart+xml"/>
  <Override PartName="/xl/charts/chart149.xml" ContentType="application/vnd.openxmlformats-officedocument.drawingml.chart+xml"/>
  <Override PartName="/xl/charts/chart148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61.xml" ContentType="application/vnd.openxmlformats-officedocument.drawingml.chart+xml"/>
  <Override PartName="/xl/charts/chart160.xml" ContentType="application/vnd.openxmlformats-officedocument.drawingml.chart+xml"/>
  <Override PartName="/xl/charts/chart159.xml" ContentType="application/vnd.openxmlformats-officedocument.drawingml.chart+xml"/>
  <Override PartName="/xl/drawings/drawing21.xml" ContentType="application/vnd.openxmlformats-officedocument.drawing+xml"/>
  <Override PartName="/xl/charts/chart158.xml" ContentType="application/vnd.openxmlformats-officedocument.drawingml.chart+xml"/>
  <Override PartName="/xl/charts/chart157.xml" ContentType="application/vnd.openxmlformats-officedocument.drawingml.chart+xml"/>
  <Override PartName="/xl/charts/chart147.xml" ContentType="application/vnd.openxmlformats-officedocument.drawingml.chart+xml"/>
  <Override PartName="/xl/charts/chart146.xml" ContentType="application/vnd.openxmlformats-officedocument.drawingml.chart+xml"/>
  <Override PartName="/xl/charts/chart145.xml" ContentType="application/vnd.openxmlformats-officedocument.drawingml.chart+xml"/>
  <Override PartName="/xl/charts/chart136.xml" ContentType="application/vnd.openxmlformats-officedocument.drawingml.chart+xml"/>
  <Override PartName="/xl/charts/chart135.xml" ContentType="application/vnd.openxmlformats-officedocument.drawingml.chart+xml"/>
  <Override PartName="/xl/drawings/drawing18.xml" ContentType="application/vnd.openxmlformats-officedocument.drawing+xml"/>
  <Override PartName="/xl/charts/chart134.xml" ContentType="application/vnd.openxmlformats-officedocument.drawingml.chart+xml"/>
  <Override PartName="/xl/charts/chart133.xml" ContentType="application/vnd.openxmlformats-officedocument.drawingml.chart+xml"/>
  <Override PartName="/xl/charts/chart132.xml" ContentType="application/vnd.openxmlformats-officedocument.drawingml.chart+xml"/>
  <Override PartName="/xl/charts/chart131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4.xml" ContentType="application/vnd.openxmlformats-officedocument.drawingml.chart+xml"/>
  <Override PartName="/xl/charts/chart143.xml" ContentType="application/vnd.openxmlformats-officedocument.drawingml.chart+xml"/>
  <Override PartName="/xl/drawings/drawing19.xml" ContentType="application/vnd.openxmlformats-officedocument.drawing+xml"/>
  <Override PartName="/xl/charts/chart142.xml" ContentType="application/vnd.openxmlformats-officedocument.drawingml.chart+xml"/>
  <Override PartName="/xl/charts/chart141.xml" ContentType="application/vnd.openxmlformats-officedocument.drawingml.chart+xml"/>
  <Override PartName="/xl/charts/chart140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86.xml" ContentType="application/vnd.openxmlformats-officedocument.drawingml.chart+xml"/>
  <Override PartName="/xl/charts/chart185.xml" ContentType="application/vnd.openxmlformats-officedocument.drawingml.chart+xml"/>
  <Override PartName="/xl/charts/chart184.xml" ContentType="application/vnd.openxmlformats-officedocument.drawingml.chart+xml"/>
  <Override PartName="/xl/charts/chart183.xml" ContentType="application/vnd.openxmlformats-officedocument.drawingml.chart+xml"/>
  <Override PartName="/xl/drawings/drawing24.xml" ContentType="application/vnd.openxmlformats-officedocument.drawing+xml"/>
  <Override PartName="/xl/charts/chart182.xml" ContentType="application/vnd.openxmlformats-officedocument.drawingml.chart+xml"/>
  <Override PartName="/xl/charts/chart181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4.xml" ContentType="application/vnd.openxmlformats-officedocument.drawingml.chart+xml"/>
  <Override PartName="/xl/charts/chart193.xml" ContentType="application/vnd.openxmlformats-officedocument.drawingml.chart+xml"/>
  <Override PartName="/xl/charts/chart192.xml" ContentType="application/vnd.openxmlformats-officedocument.drawingml.chart+xml"/>
  <Override PartName="/xl/charts/chart191.xml" ContentType="application/vnd.openxmlformats-officedocument.drawingml.chart+xml"/>
  <Override PartName="/xl/drawings/drawing25.xml" ContentType="application/vnd.openxmlformats-officedocument.drawing+xml"/>
  <Override PartName="/xl/charts/chart190.xml" ContentType="application/vnd.openxmlformats-officedocument.drawingml.chart+xml"/>
  <Override PartName="/xl/charts/chart180.xml" ContentType="application/vnd.openxmlformats-officedocument.drawingml.chart+xml"/>
  <Override PartName="/xl/charts/chart179.xml" ContentType="application/vnd.openxmlformats-officedocument.drawingml.chart+xml"/>
  <Override PartName="/xl/charts/chart178.xml" ContentType="application/vnd.openxmlformats-officedocument.drawingml.chart+xml"/>
  <Override PartName="/xl/charts/chart169.xml" ContentType="application/vnd.openxmlformats-officedocument.drawingml.chart+xml"/>
  <Override PartName="/xl/charts/chart168.xml" ContentType="application/vnd.openxmlformats-officedocument.drawingml.chart+xml"/>
  <Override PartName="/xl/charts/chart167.xml" ContentType="application/vnd.openxmlformats-officedocument.drawingml.chart+xml"/>
  <Override PartName="/xl/drawings/drawing22.xml" ContentType="application/vnd.openxmlformats-officedocument.drawing+xml"/>
  <Override PartName="/xl/charts/chart166.xml" ContentType="application/vnd.openxmlformats-officedocument.drawingml.chart+xml"/>
  <Override PartName="/xl/charts/chart165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7.xml" ContentType="application/vnd.openxmlformats-officedocument.drawingml.chart+xml"/>
  <Override PartName="/xl/charts/chart176.xml" ContentType="application/vnd.openxmlformats-officedocument.drawingml.chart+xml"/>
  <Override PartName="/xl/charts/chart175.xml" ContentType="application/vnd.openxmlformats-officedocument.drawingml.chart+xml"/>
  <Override PartName="/xl/drawings/drawing23.xml" ContentType="application/vnd.openxmlformats-officedocument.drawing+xml"/>
  <Override PartName="/xl/charts/chart174.xml" ContentType="application/vnd.openxmlformats-officedocument.drawingml.chart+xml"/>
  <Override PartName="/xl/charts/chart173.xml" ContentType="application/vnd.openxmlformats-officedocument.drawingml.chart+xml"/>
  <Override PartName="/xl/charts/chart130.xml" ContentType="application/vnd.openxmlformats-officedocument.drawingml.chart+xml"/>
  <Override PartName="/xl/charts/chart65.xml" ContentType="application/vnd.openxmlformats-officedocument.drawingml.chart+xml"/>
  <Override PartName="/xl/charts/chart127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15.xml" ContentType="application/vnd.openxmlformats-officedocument.drawing+xml"/>
  <Override PartName="/xl/charts/chart105.xml" ContentType="application/vnd.openxmlformats-officedocument.drawingml.chart+xml"/>
  <Override PartName="/xl/charts/chart104.xml" ContentType="application/vnd.openxmlformats-officedocument.drawingml.chart+xml"/>
  <Override PartName="/xl/charts/chart103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14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17.xml" ContentType="application/vnd.openxmlformats-officedocument.drawing+xml"/>
  <Override PartName="/xl/charts/chart121.xml" ContentType="application/vnd.openxmlformats-officedocument.drawingml.chart+xml"/>
  <Override PartName="/xl/charts/chart120.xml" ContentType="application/vnd.openxmlformats-officedocument.drawingml.chart+xml"/>
  <Override PartName="/xl/charts/chart119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16.xml" ContentType="application/vnd.openxmlformats-officedocument.drawing+xml"/>
  <Override PartName="/xl/charts/chart97.xml" ContentType="application/vnd.openxmlformats-officedocument.drawingml.chart+xml"/>
  <Override PartName="/xl/charts/chart96.xml" ContentType="application/vnd.openxmlformats-officedocument.drawingml.chart+xml"/>
  <Override PartName="/xl/charts/chart95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1.xml" ContentType="application/vnd.openxmlformats-officedocument.drawing+xml"/>
  <Override PartName="/xl/charts/chart73.xml" ContentType="application/vnd.openxmlformats-officedocument.drawingml.chart+xml"/>
  <Override PartName="/xl/charts/chart72.xml" ContentType="application/vnd.openxmlformats-officedocument.drawingml.chart+xml"/>
  <Override PartName="/xl/charts/chart71.xml" ContentType="application/vnd.openxmlformats-officedocument.drawingml.chart+xml"/>
  <Override PartName="/xl/charts/chart129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0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13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89.xml" ContentType="application/vnd.openxmlformats-officedocument.drawingml.chart+xml"/>
  <Override PartName="/xl/charts/chart88.xml" ContentType="application/vnd.openxmlformats-officedocument.drawingml.chart+xml"/>
  <Override PartName="/xl/charts/chart87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128.xml" ContentType="application/vnd.openxmlformats-officedocument.drawingml.chart+xml"/>
  <Override PartName="/xl/charts/chart84.xml" ContentType="application/vnd.openxmlformats-officedocument.drawingml.chart+xml"/>
  <Override PartName="/xl/charts/chart86.xml" ContentType="application/vnd.openxmlformats-officedocument.drawingml.chart+xml"/>
  <Override PartName="/xl/drawings/drawing12.xml" ContentType="application/vnd.openxmlformats-officedocument.drawing+xml"/>
  <Override PartName="/xl/charts/chart85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8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Traffic\Count Report\2018 Report\"/>
    </mc:Choice>
  </mc:AlternateContent>
  <bookViews>
    <workbookView xWindow="588" yWindow="36" windowWidth="16632" windowHeight="9216" tabRatio="776"/>
  </bookViews>
  <sheets>
    <sheet name="Summary" sheetId="1" r:id="rId1"/>
    <sheet name="PCS 1" sheetId="2" r:id="rId2"/>
    <sheet name="PCS 2" sheetId="84" r:id="rId3"/>
    <sheet name="PCS 3" sheetId="5" r:id="rId4"/>
    <sheet name="PCS 5" sheetId="6" r:id="rId5"/>
    <sheet name="PCS 6" sheetId="7" r:id="rId6"/>
    <sheet name="PCS 7" sheetId="8" r:id="rId7"/>
    <sheet name="PCS 8" sheetId="61" r:id="rId8"/>
    <sheet name="PCS 9" sheetId="9" r:id="rId9"/>
    <sheet name="PCS 10" sheetId="10" r:id="rId10"/>
    <sheet name="PCS 11" sheetId="11" r:id="rId11"/>
    <sheet name="PCS 12" sheetId="12" r:id="rId12"/>
    <sheet name="PCS 13" sheetId="62" r:id="rId13"/>
    <sheet name="PCS 14" sheetId="13" r:id="rId14"/>
    <sheet name="PCS 15" sheetId="14" r:id="rId15"/>
    <sheet name="PCS 16" sheetId="15" r:id="rId16"/>
    <sheet name="PCS 17" sheetId="16" r:id="rId17"/>
    <sheet name="PCS 18" sheetId="17" r:id="rId18"/>
    <sheet name="PCS 19" sheetId="18" r:id="rId19"/>
    <sheet name="PCS 20" sheetId="19" r:id="rId20"/>
    <sheet name="PCS 22" sheetId="21" r:id="rId21"/>
    <sheet name="PCS 23" sheetId="22" r:id="rId22"/>
    <sheet name="PCS 25" sheetId="23" r:id="rId23"/>
    <sheet name="PCS 27" sheetId="24" r:id="rId24"/>
    <sheet name="PCS 28" sheetId="25" r:id="rId25"/>
    <sheet name="PCS 29" sheetId="63" r:id="rId26"/>
    <sheet name="PCS 30" sheetId="26" r:id="rId27"/>
    <sheet name="PCS 31" sheetId="80" r:id="rId28"/>
    <sheet name="PCS 34" sheetId="27" r:id="rId29"/>
    <sheet name="PCS 35" sheetId="65" r:id="rId30"/>
    <sheet name="PCS 36" sheetId="28" r:id="rId31"/>
    <sheet name="PCS 37" sheetId="29" r:id="rId32"/>
    <sheet name="PCS 38" sheetId="30" r:id="rId33"/>
    <sheet name="PCS 39" sheetId="31" r:id="rId34"/>
    <sheet name="PCS 40" sheetId="32" r:id="rId35"/>
    <sheet name="PCS 42" sheetId="66" r:id="rId36"/>
    <sheet name="PCS 43" sheetId="33" r:id="rId37"/>
    <sheet name="PCS 45" sheetId="35" r:id="rId38"/>
    <sheet name="PCS 46" sheetId="36" r:id="rId39"/>
    <sheet name="PCS 47" sheetId="37" r:id="rId40"/>
    <sheet name="PCS 48" sheetId="77" r:id="rId41"/>
    <sheet name="PCS 49" sheetId="38" r:id="rId42"/>
    <sheet name="PCS 50" sheetId="39" r:id="rId43"/>
    <sheet name="PCS 52" sheetId="67" r:id="rId44"/>
    <sheet name="PCS 53" sheetId="40" r:id="rId45"/>
    <sheet name="PCS 54" sheetId="68" r:id="rId46"/>
    <sheet name="PCS 55" sheetId="69" r:id="rId47"/>
    <sheet name="PCS 57" sheetId="41" r:id="rId48"/>
    <sheet name="PCS 59" sheetId="81" r:id="rId49"/>
    <sheet name="PCS 61" sheetId="42" r:id="rId50"/>
    <sheet name="PCS 62" sheetId="43" r:id="rId51"/>
    <sheet name="PCS 63" sheetId="44" r:id="rId52"/>
    <sheet name="PCS 66" sheetId="71" r:id="rId53"/>
    <sheet name="PCS 68" sheetId="46" r:id="rId54"/>
    <sheet name="PCS 69" sheetId="72" r:id="rId55"/>
    <sheet name="PCS 70" sheetId="47" r:id="rId56"/>
    <sheet name="PCS 71" sheetId="48" r:id="rId57"/>
    <sheet name="PCS 72" sheetId="85" r:id="rId58"/>
    <sheet name="PCS 73" sheetId="73" r:id="rId59"/>
    <sheet name="PCS 74" sheetId="74" r:id="rId60"/>
    <sheet name="PCS 82" sheetId="52" r:id="rId61"/>
    <sheet name="PCS 84" sheetId="53" r:id="rId62"/>
    <sheet name="PCS 89" sheetId="83" r:id="rId63"/>
    <sheet name="PCS 93" sheetId="75" r:id="rId64"/>
    <sheet name="PCS 94" sheetId="76" r:id="rId65"/>
    <sheet name="PCS 95" sheetId="87" r:id="rId66"/>
    <sheet name="PCS 96" sheetId="54" r:id="rId67"/>
    <sheet name="PCS 97" sheetId="55" r:id="rId68"/>
    <sheet name="PCS 103" sheetId="57" r:id="rId69"/>
    <sheet name="PCS 104" sheetId="78" r:id="rId70"/>
    <sheet name="PCS 108" sheetId="79" r:id="rId71"/>
    <sheet name="PCS 120" sheetId="60" r:id="rId72"/>
    <sheet name="PCS 121" sheetId="82" r:id="rId73"/>
    <sheet name="PCS 122" sheetId="59" r:id="rId74"/>
  </sheets>
  <externalReferences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  <externalReference r:id="rId315"/>
    <externalReference r:id="rId316"/>
    <externalReference r:id="rId317"/>
    <externalReference r:id="rId318"/>
    <externalReference r:id="rId319"/>
    <externalReference r:id="rId320"/>
    <externalReference r:id="rId321"/>
    <externalReference r:id="rId322"/>
    <externalReference r:id="rId323"/>
    <externalReference r:id="rId324"/>
    <externalReference r:id="rId325"/>
    <externalReference r:id="rId326"/>
    <externalReference r:id="rId327"/>
    <externalReference r:id="rId328"/>
    <externalReference r:id="rId329"/>
  </externalReferences>
  <definedNames>
    <definedName name="_xlnm.Print_Area" localSheetId="0">Summary!$A$1:$AL$638</definedName>
    <definedName name="_xlnm.Print_Titles" localSheetId="0">Summary!$1:$2</definedName>
  </definedNames>
  <calcPr calcId="162913"/>
</workbook>
</file>

<file path=xl/calcChain.xml><?xml version="1.0" encoding="utf-8"?>
<calcChain xmlns="http://schemas.openxmlformats.org/spreadsheetml/2006/main">
  <c r="K28" i="59" l="1"/>
  <c r="N28" i="59" s="1"/>
  <c r="N27" i="59"/>
  <c r="K27" i="59"/>
  <c r="K26" i="59"/>
  <c r="N26" i="59" s="1"/>
  <c r="N25" i="59"/>
  <c r="K25" i="59"/>
  <c r="K24" i="59"/>
  <c r="N24" i="59" s="1"/>
  <c r="N23" i="59"/>
  <c r="K23" i="59"/>
  <c r="K22" i="59"/>
  <c r="N22" i="59" s="1"/>
  <c r="N21" i="59"/>
  <c r="K21" i="59"/>
  <c r="K11" i="59"/>
  <c r="K10" i="59"/>
  <c r="K7" i="59" s="1"/>
  <c r="K9" i="59"/>
  <c r="K6" i="59" s="1"/>
  <c r="K8" i="59"/>
  <c r="K28" i="60" l="1"/>
  <c r="N28" i="60" s="1"/>
  <c r="N27" i="60"/>
  <c r="K27" i="60"/>
  <c r="K26" i="60"/>
  <c r="N26" i="60" s="1"/>
  <c r="N25" i="60"/>
  <c r="K25" i="60"/>
  <c r="K24" i="60"/>
  <c r="N24" i="60" s="1"/>
  <c r="N23" i="60"/>
  <c r="K23" i="60"/>
  <c r="K22" i="60"/>
  <c r="N22" i="60" s="1"/>
  <c r="N21" i="60"/>
  <c r="K21" i="60"/>
  <c r="K11" i="60"/>
  <c r="K10" i="60"/>
  <c r="K7" i="60" s="1"/>
  <c r="K9" i="60"/>
  <c r="K6" i="60" s="1"/>
  <c r="K8" i="60"/>
  <c r="K28" i="79" l="1"/>
  <c r="N28" i="79" s="1"/>
  <c r="K27" i="79"/>
  <c r="N27" i="79" s="1"/>
  <c r="K26" i="79"/>
  <c r="N26" i="79" s="1"/>
  <c r="K25" i="79"/>
  <c r="N25" i="79" s="1"/>
  <c r="K24" i="79"/>
  <c r="N24" i="79" s="1"/>
  <c r="K23" i="79"/>
  <c r="N23" i="79" s="1"/>
  <c r="K22" i="79"/>
  <c r="N22" i="79" s="1"/>
  <c r="K21" i="79"/>
  <c r="N21" i="79" s="1"/>
  <c r="K11" i="79"/>
  <c r="K10" i="79"/>
  <c r="K7" i="79" s="1"/>
  <c r="K9" i="79"/>
  <c r="K8" i="79"/>
  <c r="K6" i="79" s="1"/>
  <c r="K28" i="78" l="1"/>
  <c r="N28" i="78" s="1"/>
  <c r="N27" i="78"/>
  <c r="K27" i="78"/>
  <c r="K26" i="78"/>
  <c r="N26" i="78" s="1"/>
  <c r="N25" i="78"/>
  <c r="K25" i="78"/>
  <c r="K24" i="78"/>
  <c r="N24" i="78" s="1"/>
  <c r="N23" i="78"/>
  <c r="K23" i="78"/>
  <c r="K22" i="78"/>
  <c r="N22" i="78" s="1"/>
  <c r="N21" i="78"/>
  <c r="K21" i="78"/>
  <c r="K11" i="78"/>
  <c r="K10" i="78"/>
  <c r="K7" i="78" s="1"/>
  <c r="K9" i="78"/>
  <c r="K6" i="78" s="1"/>
  <c r="K8" i="78"/>
  <c r="N28" i="57" l="1"/>
  <c r="K28" i="57"/>
  <c r="K27" i="57"/>
  <c r="N27" i="57" s="1"/>
  <c r="N26" i="57"/>
  <c r="K26" i="57"/>
  <c r="K25" i="57"/>
  <c r="N25" i="57" s="1"/>
  <c r="N24" i="57"/>
  <c r="K24" i="57"/>
  <c r="K23" i="57"/>
  <c r="N23" i="57" s="1"/>
  <c r="N22" i="57"/>
  <c r="K22" i="57"/>
  <c r="K21" i="57"/>
  <c r="N21" i="57" s="1"/>
  <c r="K11" i="57"/>
  <c r="K10" i="57"/>
  <c r="K9" i="57"/>
  <c r="K8" i="57"/>
  <c r="K6" i="57" s="1"/>
  <c r="K7" i="57"/>
  <c r="N28" i="55" l="1"/>
  <c r="K28" i="55"/>
  <c r="D28" i="55"/>
  <c r="C28" i="55"/>
  <c r="B28" i="55"/>
  <c r="K27" i="55"/>
  <c r="N27" i="55" s="1"/>
  <c r="D27" i="55"/>
  <c r="C27" i="55"/>
  <c r="B27" i="55"/>
  <c r="K26" i="55"/>
  <c r="N26" i="55" s="1"/>
  <c r="D26" i="55"/>
  <c r="C26" i="55"/>
  <c r="B26" i="55"/>
  <c r="N25" i="55"/>
  <c r="K25" i="55"/>
  <c r="D25" i="55"/>
  <c r="C25" i="55"/>
  <c r="B25" i="55"/>
  <c r="K24" i="55"/>
  <c r="N24" i="55" s="1"/>
  <c r="D24" i="55"/>
  <c r="C24" i="55"/>
  <c r="B24" i="55"/>
  <c r="K23" i="55"/>
  <c r="N23" i="55" s="1"/>
  <c r="D23" i="55"/>
  <c r="C23" i="55"/>
  <c r="B23" i="55"/>
  <c r="K22" i="55"/>
  <c r="N22" i="55" s="1"/>
  <c r="D22" i="55"/>
  <c r="C22" i="55"/>
  <c r="B22" i="55"/>
  <c r="N21" i="55"/>
  <c r="K21" i="55"/>
  <c r="D21" i="55"/>
  <c r="C21" i="55"/>
  <c r="B21" i="55"/>
  <c r="D20" i="55"/>
  <c r="C20" i="55"/>
  <c r="B20" i="55"/>
  <c r="D19" i="55"/>
  <c r="C19" i="55"/>
  <c r="B19" i="55"/>
  <c r="D18" i="55"/>
  <c r="C18" i="55"/>
  <c r="B18" i="55"/>
  <c r="D17" i="55"/>
  <c r="C17" i="55"/>
  <c r="B17" i="55"/>
  <c r="D16" i="55"/>
  <c r="C16" i="55"/>
  <c r="B16" i="55"/>
  <c r="D15" i="55"/>
  <c r="C15" i="55"/>
  <c r="B15" i="55"/>
  <c r="D14" i="55"/>
  <c r="C14" i="55"/>
  <c r="B14" i="55"/>
  <c r="D13" i="55"/>
  <c r="C13" i="55"/>
  <c r="B13" i="55"/>
  <c r="D12" i="55"/>
  <c r="C12" i="55"/>
  <c r="B12" i="55"/>
  <c r="K11" i="55"/>
  <c r="D11" i="55"/>
  <c r="C11" i="55"/>
  <c r="B11" i="55"/>
  <c r="K10" i="55"/>
  <c r="D10" i="55"/>
  <c r="C10" i="55"/>
  <c r="B10" i="55"/>
  <c r="K9" i="55"/>
  <c r="D9" i="55"/>
  <c r="C9" i="55"/>
  <c r="B9" i="55"/>
  <c r="K8" i="55"/>
  <c r="D8" i="55"/>
  <c r="C8" i="55"/>
  <c r="B8" i="55"/>
  <c r="K7" i="55"/>
  <c r="D7" i="55"/>
  <c r="C7" i="55"/>
  <c r="B7" i="55"/>
  <c r="K6" i="55"/>
  <c r="D6" i="55"/>
  <c r="C6" i="55"/>
  <c r="B6" i="55"/>
  <c r="D5" i="55"/>
  <c r="C5" i="55"/>
  <c r="B5" i="55"/>
  <c r="K28" i="54" l="1"/>
  <c r="N28" i="54" s="1"/>
  <c r="D28" i="54"/>
  <c r="C28" i="54"/>
  <c r="B28" i="54"/>
  <c r="K27" i="54"/>
  <c r="N27" i="54" s="1"/>
  <c r="D27" i="54"/>
  <c r="C27" i="54"/>
  <c r="B27" i="54"/>
  <c r="K26" i="54"/>
  <c r="N26" i="54" s="1"/>
  <c r="D26" i="54"/>
  <c r="C26" i="54"/>
  <c r="B26" i="54"/>
  <c r="N25" i="54"/>
  <c r="K25" i="54"/>
  <c r="D25" i="54"/>
  <c r="C25" i="54"/>
  <c r="B25" i="54"/>
  <c r="K24" i="54"/>
  <c r="N24" i="54" s="1"/>
  <c r="D24" i="54"/>
  <c r="C24" i="54"/>
  <c r="B24" i="54"/>
  <c r="K23" i="54"/>
  <c r="N23" i="54" s="1"/>
  <c r="D23" i="54"/>
  <c r="C23" i="54"/>
  <c r="B23" i="54"/>
  <c r="K22" i="54"/>
  <c r="N22" i="54" s="1"/>
  <c r="D22" i="54"/>
  <c r="C22" i="54"/>
  <c r="B22" i="54"/>
  <c r="N21" i="54"/>
  <c r="K21" i="54"/>
  <c r="D21" i="54"/>
  <c r="C21" i="54"/>
  <c r="B21" i="54"/>
  <c r="D20" i="54"/>
  <c r="C20" i="54"/>
  <c r="B20" i="54"/>
  <c r="D19" i="54"/>
  <c r="C19" i="54"/>
  <c r="B19" i="54"/>
  <c r="D18" i="54"/>
  <c r="C18" i="54"/>
  <c r="B18" i="54"/>
  <c r="D17" i="54"/>
  <c r="C17" i="54"/>
  <c r="B17" i="54"/>
  <c r="D16" i="54"/>
  <c r="C16" i="54"/>
  <c r="B16" i="54"/>
  <c r="D15" i="54"/>
  <c r="C15" i="54"/>
  <c r="B15" i="54"/>
  <c r="D14" i="54"/>
  <c r="C14" i="54"/>
  <c r="B14" i="54"/>
  <c r="D13" i="54"/>
  <c r="C13" i="54"/>
  <c r="B13" i="54"/>
  <c r="D12" i="54"/>
  <c r="C12" i="54"/>
  <c r="B12" i="54"/>
  <c r="K11" i="54"/>
  <c r="D11" i="54"/>
  <c r="C11" i="54"/>
  <c r="B11" i="54"/>
  <c r="K10" i="54"/>
  <c r="D10" i="54"/>
  <c r="C10" i="54"/>
  <c r="B10" i="54"/>
  <c r="K9" i="54"/>
  <c r="D9" i="54"/>
  <c r="C9" i="54"/>
  <c r="B9" i="54"/>
  <c r="K8" i="54"/>
  <c r="D8" i="54"/>
  <c r="C8" i="54"/>
  <c r="B8" i="54"/>
  <c r="K7" i="54"/>
  <c r="D7" i="54"/>
  <c r="C7" i="54"/>
  <c r="B7" i="54"/>
  <c r="K6" i="54"/>
  <c r="D6" i="54"/>
  <c r="C6" i="54"/>
  <c r="B6" i="54"/>
  <c r="D5" i="54"/>
  <c r="C5" i="54"/>
  <c r="B5" i="54"/>
  <c r="K28" i="87" l="1"/>
  <c r="N28" i="87" s="1"/>
  <c r="K27" i="87"/>
  <c r="N27" i="87" s="1"/>
  <c r="K26" i="87"/>
  <c r="N26" i="87" s="1"/>
  <c r="K25" i="87"/>
  <c r="N25" i="87" s="1"/>
  <c r="K24" i="87"/>
  <c r="N24" i="87" s="1"/>
  <c r="K23" i="87"/>
  <c r="N23" i="87" s="1"/>
  <c r="K22" i="87"/>
  <c r="N22" i="87" s="1"/>
  <c r="K21" i="87"/>
  <c r="N21" i="87" s="1"/>
  <c r="K11" i="87"/>
  <c r="K10" i="87"/>
  <c r="K7" i="87" s="1"/>
  <c r="K9" i="87"/>
  <c r="K8" i="87"/>
  <c r="K6" i="87" s="1"/>
  <c r="K28" i="76" l="1"/>
  <c r="N28" i="76" s="1"/>
  <c r="D28" i="76"/>
  <c r="C28" i="76"/>
  <c r="B28" i="76"/>
  <c r="K27" i="76"/>
  <c r="N27" i="76" s="1"/>
  <c r="D27" i="76"/>
  <c r="C27" i="76"/>
  <c r="B27" i="76"/>
  <c r="K26" i="76"/>
  <c r="N26" i="76" s="1"/>
  <c r="D26" i="76"/>
  <c r="C26" i="76"/>
  <c r="B26" i="76"/>
  <c r="N25" i="76"/>
  <c r="K25" i="76"/>
  <c r="D25" i="76"/>
  <c r="C25" i="76"/>
  <c r="B25" i="76"/>
  <c r="K24" i="76"/>
  <c r="N24" i="76" s="1"/>
  <c r="D24" i="76"/>
  <c r="C24" i="76"/>
  <c r="B24" i="76"/>
  <c r="K23" i="76"/>
  <c r="N23" i="76" s="1"/>
  <c r="D23" i="76"/>
  <c r="C23" i="76"/>
  <c r="B23" i="76"/>
  <c r="K22" i="76"/>
  <c r="N22" i="76" s="1"/>
  <c r="D22" i="76"/>
  <c r="C22" i="76"/>
  <c r="B22" i="76"/>
  <c r="N21" i="76"/>
  <c r="K21" i="76"/>
  <c r="D21" i="76"/>
  <c r="C21" i="76"/>
  <c r="B21" i="76"/>
  <c r="D20" i="76"/>
  <c r="C20" i="76"/>
  <c r="B20" i="76"/>
  <c r="D19" i="76"/>
  <c r="C19" i="76"/>
  <c r="B19" i="76"/>
  <c r="D18" i="76"/>
  <c r="C18" i="76"/>
  <c r="B18" i="76"/>
  <c r="D17" i="76"/>
  <c r="C17" i="76"/>
  <c r="B17" i="76"/>
  <c r="D16" i="76"/>
  <c r="C16" i="76"/>
  <c r="B16" i="76"/>
  <c r="D15" i="76"/>
  <c r="C15" i="76"/>
  <c r="B15" i="76"/>
  <c r="D14" i="76"/>
  <c r="C14" i="76"/>
  <c r="B14" i="76"/>
  <c r="D13" i="76"/>
  <c r="C13" i="76"/>
  <c r="B13" i="76"/>
  <c r="D12" i="76"/>
  <c r="C12" i="76"/>
  <c r="B12" i="76"/>
  <c r="K11" i="76"/>
  <c r="D11" i="76"/>
  <c r="C11" i="76"/>
  <c r="B11" i="76"/>
  <c r="K10" i="76"/>
  <c r="D10" i="76"/>
  <c r="C10" i="76"/>
  <c r="B10" i="76"/>
  <c r="K9" i="76"/>
  <c r="D9" i="76"/>
  <c r="C9" i="76"/>
  <c r="B9" i="76"/>
  <c r="K8" i="76"/>
  <c r="D8" i="76"/>
  <c r="C8" i="76"/>
  <c r="B8" i="76"/>
  <c r="K7" i="76"/>
  <c r="D7" i="76"/>
  <c r="C7" i="76"/>
  <c r="B7" i="76"/>
  <c r="K6" i="76"/>
  <c r="D6" i="76"/>
  <c r="C6" i="76"/>
  <c r="B6" i="76"/>
  <c r="D5" i="76"/>
  <c r="C5" i="76"/>
  <c r="B5" i="76"/>
  <c r="K28" i="75" l="1"/>
  <c r="N28" i="75" s="1"/>
  <c r="K27" i="75"/>
  <c r="N27" i="75" s="1"/>
  <c r="K26" i="75"/>
  <c r="N26" i="75" s="1"/>
  <c r="K25" i="75"/>
  <c r="N25" i="75" s="1"/>
  <c r="K24" i="75"/>
  <c r="N24" i="75" s="1"/>
  <c r="K23" i="75"/>
  <c r="N23" i="75" s="1"/>
  <c r="K22" i="75"/>
  <c r="N22" i="75" s="1"/>
  <c r="K21" i="75"/>
  <c r="N21" i="75" s="1"/>
  <c r="K11" i="75"/>
  <c r="K10" i="75"/>
  <c r="K9" i="75"/>
  <c r="K8" i="75"/>
  <c r="K6" i="75" s="1"/>
  <c r="K7" i="75"/>
  <c r="K28" i="83" l="1"/>
  <c r="N28" i="83" s="1"/>
  <c r="K27" i="83"/>
  <c r="N27" i="83" s="1"/>
  <c r="K26" i="83"/>
  <c r="N26" i="83" s="1"/>
  <c r="K25" i="83"/>
  <c r="N25" i="83" s="1"/>
  <c r="K24" i="83"/>
  <c r="N24" i="83" s="1"/>
  <c r="K23" i="83"/>
  <c r="N23" i="83" s="1"/>
  <c r="K22" i="83"/>
  <c r="N22" i="83" s="1"/>
  <c r="K21" i="83"/>
  <c r="N21" i="83" s="1"/>
  <c r="K11" i="83"/>
  <c r="K10" i="83"/>
  <c r="K9" i="83"/>
  <c r="K8" i="83"/>
  <c r="K6" i="83" s="1"/>
  <c r="K7" i="83"/>
  <c r="K28" i="53" l="1"/>
  <c r="N28" i="53" s="1"/>
  <c r="K27" i="53"/>
  <c r="N27" i="53" s="1"/>
  <c r="K26" i="53"/>
  <c r="N26" i="53" s="1"/>
  <c r="K25" i="53"/>
  <c r="N25" i="53" s="1"/>
  <c r="K24" i="53"/>
  <c r="N24" i="53" s="1"/>
  <c r="K23" i="53"/>
  <c r="N23" i="53" s="1"/>
  <c r="K22" i="53"/>
  <c r="N22" i="53" s="1"/>
  <c r="K21" i="53"/>
  <c r="N21" i="53" s="1"/>
  <c r="K11" i="53"/>
  <c r="K10" i="53"/>
  <c r="K7" i="53" s="1"/>
  <c r="K9" i="53"/>
  <c r="K8" i="53"/>
  <c r="K6" i="53" s="1"/>
  <c r="K28" i="52" l="1"/>
  <c r="N28" i="52" s="1"/>
  <c r="K27" i="52"/>
  <c r="N27" i="52" s="1"/>
  <c r="K26" i="52"/>
  <c r="N26" i="52" s="1"/>
  <c r="K25" i="52"/>
  <c r="N25" i="52" s="1"/>
  <c r="K24" i="52"/>
  <c r="N24" i="52" s="1"/>
  <c r="K23" i="52"/>
  <c r="N23" i="52" s="1"/>
  <c r="K22" i="52"/>
  <c r="N22" i="52" s="1"/>
  <c r="K21" i="52"/>
  <c r="N21" i="52" s="1"/>
  <c r="K11" i="52"/>
  <c r="K10" i="52"/>
  <c r="K7" i="52" s="1"/>
  <c r="K9" i="52"/>
  <c r="K8" i="52"/>
  <c r="K6" i="52" s="1"/>
  <c r="K28" i="74" l="1"/>
  <c r="N28" i="74" s="1"/>
  <c r="D28" i="74"/>
  <c r="C28" i="74"/>
  <c r="B28" i="74"/>
  <c r="K27" i="74"/>
  <c r="N27" i="74" s="1"/>
  <c r="D27" i="74"/>
  <c r="C27" i="74"/>
  <c r="B27" i="74"/>
  <c r="K26" i="74"/>
  <c r="N26" i="74" s="1"/>
  <c r="D26" i="74"/>
  <c r="C26" i="74"/>
  <c r="B26" i="74"/>
  <c r="N25" i="74"/>
  <c r="K25" i="74"/>
  <c r="D25" i="74"/>
  <c r="C25" i="74"/>
  <c r="B25" i="74"/>
  <c r="K24" i="74"/>
  <c r="N24" i="74" s="1"/>
  <c r="D24" i="74"/>
  <c r="C24" i="74"/>
  <c r="B24" i="74"/>
  <c r="K23" i="74"/>
  <c r="N23" i="74" s="1"/>
  <c r="D23" i="74"/>
  <c r="C23" i="74"/>
  <c r="B23" i="74"/>
  <c r="K22" i="74"/>
  <c r="N22" i="74" s="1"/>
  <c r="D22" i="74"/>
  <c r="C22" i="74"/>
  <c r="B22" i="74"/>
  <c r="N21" i="74"/>
  <c r="K21" i="74"/>
  <c r="D21" i="74"/>
  <c r="C21" i="74"/>
  <c r="B21" i="74"/>
  <c r="D20" i="74"/>
  <c r="C20" i="74"/>
  <c r="B20" i="74"/>
  <c r="D19" i="74"/>
  <c r="C19" i="74"/>
  <c r="B19" i="74"/>
  <c r="D18" i="74"/>
  <c r="C18" i="74"/>
  <c r="B18" i="74"/>
  <c r="D17" i="74"/>
  <c r="C17" i="74"/>
  <c r="B17" i="74"/>
  <c r="D16" i="74"/>
  <c r="C16" i="74"/>
  <c r="B16" i="74"/>
  <c r="D15" i="74"/>
  <c r="C15" i="74"/>
  <c r="B15" i="74"/>
  <c r="D14" i="74"/>
  <c r="C14" i="74"/>
  <c r="B14" i="74"/>
  <c r="D13" i="74"/>
  <c r="C13" i="74"/>
  <c r="B13" i="74"/>
  <c r="D12" i="74"/>
  <c r="C12" i="74"/>
  <c r="B12" i="74"/>
  <c r="K11" i="74"/>
  <c r="D11" i="74"/>
  <c r="C11" i="74"/>
  <c r="B11" i="74"/>
  <c r="K10" i="74"/>
  <c r="D10" i="74"/>
  <c r="C10" i="74"/>
  <c r="B10" i="74"/>
  <c r="K9" i="74"/>
  <c r="D9" i="74"/>
  <c r="C9" i="74"/>
  <c r="B9" i="74"/>
  <c r="K8" i="74"/>
  <c r="D8" i="74"/>
  <c r="C8" i="74"/>
  <c r="B8" i="74"/>
  <c r="K7" i="74"/>
  <c r="D7" i="74"/>
  <c r="C7" i="74"/>
  <c r="B7" i="74"/>
  <c r="K6" i="74"/>
  <c r="D6" i="74"/>
  <c r="C6" i="74"/>
  <c r="B6" i="74"/>
  <c r="D5" i="74"/>
  <c r="C5" i="74"/>
  <c r="B5" i="74"/>
  <c r="K28" i="73" l="1"/>
  <c r="N28" i="73" s="1"/>
  <c r="D28" i="73"/>
  <c r="C28" i="73"/>
  <c r="B28" i="73"/>
  <c r="K27" i="73"/>
  <c r="N27" i="73" s="1"/>
  <c r="D27" i="73"/>
  <c r="C27" i="73"/>
  <c r="B27" i="73"/>
  <c r="K26" i="73"/>
  <c r="N26" i="73" s="1"/>
  <c r="D26" i="73"/>
  <c r="C26" i="73"/>
  <c r="B26" i="73"/>
  <c r="N25" i="73"/>
  <c r="K25" i="73"/>
  <c r="D25" i="73"/>
  <c r="C25" i="73"/>
  <c r="B25" i="73"/>
  <c r="K24" i="73"/>
  <c r="N24" i="73" s="1"/>
  <c r="D24" i="73"/>
  <c r="C24" i="73"/>
  <c r="B24" i="73"/>
  <c r="K23" i="73"/>
  <c r="N23" i="73" s="1"/>
  <c r="D23" i="73"/>
  <c r="C23" i="73"/>
  <c r="B23" i="73"/>
  <c r="K22" i="73"/>
  <c r="N22" i="73" s="1"/>
  <c r="D22" i="73"/>
  <c r="C22" i="73"/>
  <c r="B22" i="73"/>
  <c r="N21" i="73"/>
  <c r="K21" i="73"/>
  <c r="D21" i="73"/>
  <c r="C21" i="73"/>
  <c r="B21" i="73"/>
  <c r="D20" i="73"/>
  <c r="C20" i="73"/>
  <c r="B20" i="73"/>
  <c r="D19" i="73"/>
  <c r="C19" i="73"/>
  <c r="B19" i="73"/>
  <c r="D18" i="73"/>
  <c r="C18" i="73"/>
  <c r="B18" i="73"/>
  <c r="D17" i="73"/>
  <c r="C17" i="73"/>
  <c r="B17" i="73"/>
  <c r="D16" i="73"/>
  <c r="C16" i="73"/>
  <c r="B16" i="73"/>
  <c r="D15" i="73"/>
  <c r="C15" i="73"/>
  <c r="B15" i="73"/>
  <c r="D14" i="73"/>
  <c r="C14" i="73"/>
  <c r="B14" i="73"/>
  <c r="D13" i="73"/>
  <c r="C13" i="73"/>
  <c r="B13" i="73"/>
  <c r="D12" i="73"/>
  <c r="C12" i="73"/>
  <c r="B12" i="73"/>
  <c r="K11" i="73"/>
  <c r="D11" i="73"/>
  <c r="C11" i="73"/>
  <c r="B11" i="73"/>
  <c r="K10" i="73"/>
  <c r="D10" i="73"/>
  <c r="C10" i="73"/>
  <c r="B10" i="73"/>
  <c r="K9" i="73"/>
  <c r="D9" i="73"/>
  <c r="C9" i="73"/>
  <c r="B9" i="73"/>
  <c r="K8" i="73"/>
  <c r="D8" i="73"/>
  <c r="C8" i="73"/>
  <c r="B8" i="73"/>
  <c r="K7" i="73"/>
  <c r="D7" i="73"/>
  <c r="C7" i="73"/>
  <c r="B7" i="73"/>
  <c r="K6" i="73"/>
  <c r="D6" i="73"/>
  <c r="C6" i="73"/>
  <c r="B6" i="73"/>
  <c r="D5" i="73"/>
  <c r="C5" i="73"/>
  <c r="B5" i="73"/>
  <c r="K28" i="85" l="1"/>
  <c r="N28" i="85" s="1"/>
  <c r="K27" i="85"/>
  <c r="N27" i="85" s="1"/>
  <c r="K26" i="85"/>
  <c r="N26" i="85" s="1"/>
  <c r="K25" i="85"/>
  <c r="N25" i="85" s="1"/>
  <c r="K24" i="85"/>
  <c r="N24" i="85" s="1"/>
  <c r="K23" i="85"/>
  <c r="N23" i="85" s="1"/>
  <c r="K22" i="85"/>
  <c r="N22" i="85" s="1"/>
  <c r="K21" i="85"/>
  <c r="N21" i="85" s="1"/>
  <c r="K11" i="85"/>
  <c r="K10" i="85"/>
  <c r="K7" i="85" s="1"/>
  <c r="K9" i="85"/>
  <c r="K8" i="85"/>
  <c r="K6" i="85" s="1"/>
  <c r="N28" i="48" l="1"/>
  <c r="K28" i="48"/>
  <c r="K27" i="48"/>
  <c r="N27" i="48" s="1"/>
  <c r="N26" i="48"/>
  <c r="K26" i="48"/>
  <c r="K25" i="48"/>
  <c r="N25" i="48" s="1"/>
  <c r="N24" i="48"/>
  <c r="K24" i="48"/>
  <c r="K23" i="48"/>
  <c r="N23" i="48" s="1"/>
  <c r="N22" i="48"/>
  <c r="K22" i="48"/>
  <c r="K21" i="48"/>
  <c r="N21" i="48" s="1"/>
  <c r="K11" i="48"/>
  <c r="K10" i="48"/>
  <c r="K9" i="48"/>
  <c r="K8" i="48"/>
  <c r="K6" i="48" s="1"/>
  <c r="K7" i="48"/>
  <c r="N28" i="47" l="1"/>
  <c r="K28" i="47"/>
  <c r="K27" i="47"/>
  <c r="N27" i="47" s="1"/>
  <c r="N26" i="47"/>
  <c r="K26" i="47"/>
  <c r="K25" i="47"/>
  <c r="N25" i="47" s="1"/>
  <c r="N24" i="47"/>
  <c r="K24" i="47"/>
  <c r="K23" i="47"/>
  <c r="N23" i="47" s="1"/>
  <c r="N22" i="47"/>
  <c r="K22" i="47"/>
  <c r="K21" i="47"/>
  <c r="N21" i="47" s="1"/>
  <c r="K11" i="47"/>
  <c r="K10" i="47"/>
  <c r="K9" i="47"/>
  <c r="K8" i="47"/>
  <c r="K6" i="47" s="1"/>
  <c r="K7" i="47"/>
  <c r="K28" i="72" l="1"/>
  <c r="N28" i="72" s="1"/>
  <c r="D28" i="72"/>
  <c r="C28" i="72"/>
  <c r="B28" i="72"/>
  <c r="K27" i="72"/>
  <c r="N27" i="72" s="1"/>
  <c r="D27" i="72"/>
  <c r="C27" i="72"/>
  <c r="B27" i="72"/>
  <c r="K26" i="72"/>
  <c r="N26" i="72" s="1"/>
  <c r="D26" i="72"/>
  <c r="C26" i="72"/>
  <c r="B26" i="72"/>
  <c r="N25" i="72"/>
  <c r="K25" i="72"/>
  <c r="D25" i="72"/>
  <c r="C25" i="72"/>
  <c r="B25" i="72"/>
  <c r="K24" i="72"/>
  <c r="N24" i="72" s="1"/>
  <c r="D24" i="72"/>
  <c r="C24" i="72"/>
  <c r="B24" i="72"/>
  <c r="K23" i="72"/>
  <c r="N23" i="72" s="1"/>
  <c r="D23" i="72"/>
  <c r="C23" i="72"/>
  <c r="B23" i="72"/>
  <c r="K22" i="72"/>
  <c r="N22" i="72" s="1"/>
  <c r="D22" i="72"/>
  <c r="C22" i="72"/>
  <c r="B22" i="72"/>
  <c r="N21" i="72"/>
  <c r="K21" i="72"/>
  <c r="D21" i="72"/>
  <c r="C21" i="72"/>
  <c r="B21" i="72"/>
  <c r="D20" i="72"/>
  <c r="C20" i="72"/>
  <c r="B20" i="72"/>
  <c r="D19" i="72"/>
  <c r="C19" i="72"/>
  <c r="B19" i="72"/>
  <c r="D18" i="72"/>
  <c r="C18" i="72"/>
  <c r="B18" i="72"/>
  <c r="D17" i="72"/>
  <c r="C17" i="72"/>
  <c r="B17" i="72"/>
  <c r="D16" i="72"/>
  <c r="C16" i="72"/>
  <c r="B16" i="72"/>
  <c r="D15" i="72"/>
  <c r="C15" i="72"/>
  <c r="B15" i="72"/>
  <c r="D14" i="72"/>
  <c r="C14" i="72"/>
  <c r="B14" i="72"/>
  <c r="D13" i="72"/>
  <c r="C13" i="72"/>
  <c r="B13" i="72"/>
  <c r="D12" i="72"/>
  <c r="C12" i="72"/>
  <c r="B12" i="72"/>
  <c r="K11" i="72"/>
  <c r="D11" i="72"/>
  <c r="C11" i="72"/>
  <c r="B11" i="72"/>
  <c r="K10" i="72"/>
  <c r="D10" i="72"/>
  <c r="C10" i="72"/>
  <c r="B10" i="72"/>
  <c r="K9" i="72"/>
  <c r="D9" i="72"/>
  <c r="C9" i="72"/>
  <c r="B9" i="72"/>
  <c r="K8" i="72"/>
  <c r="D8" i="72"/>
  <c r="C8" i="72"/>
  <c r="B8" i="72"/>
  <c r="K7" i="72"/>
  <c r="D7" i="72"/>
  <c r="C7" i="72"/>
  <c r="B7" i="72"/>
  <c r="K6" i="72"/>
  <c r="D6" i="72"/>
  <c r="C6" i="72"/>
  <c r="B6" i="72"/>
  <c r="D5" i="72"/>
  <c r="C5" i="72"/>
  <c r="B5" i="72"/>
  <c r="K28" i="46" l="1"/>
  <c r="N28" i="46" s="1"/>
  <c r="D28" i="46"/>
  <c r="C28" i="46"/>
  <c r="B28" i="46"/>
  <c r="K27" i="46"/>
  <c r="N27" i="46" s="1"/>
  <c r="D27" i="46"/>
  <c r="C27" i="46"/>
  <c r="B27" i="46"/>
  <c r="K26" i="46"/>
  <c r="N26" i="46" s="1"/>
  <c r="D26" i="46"/>
  <c r="C26" i="46"/>
  <c r="B26" i="46"/>
  <c r="N25" i="46"/>
  <c r="K25" i="46"/>
  <c r="D25" i="46"/>
  <c r="C25" i="46"/>
  <c r="B25" i="46"/>
  <c r="K24" i="46"/>
  <c r="N24" i="46" s="1"/>
  <c r="D24" i="46"/>
  <c r="C24" i="46"/>
  <c r="B24" i="46"/>
  <c r="K23" i="46"/>
  <c r="N23" i="46" s="1"/>
  <c r="D23" i="46"/>
  <c r="C23" i="46"/>
  <c r="B23" i="46"/>
  <c r="K22" i="46"/>
  <c r="N22" i="46" s="1"/>
  <c r="D22" i="46"/>
  <c r="C22" i="46"/>
  <c r="B22" i="46"/>
  <c r="N21" i="46"/>
  <c r="K21" i="46"/>
  <c r="D21" i="46"/>
  <c r="C21" i="46"/>
  <c r="B21" i="46"/>
  <c r="D20" i="46"/>
  <c r="C20" i="46"/>
  <c r="B20" i="46"/>
  <c r="D19" i="46"/>
  <c r="C19" i="46"/>
  <c r="B19" i="46"/>
  <c r="D18" i="46"/>
  <c r="C18" i="46"/>
  <c r="B18" i="46"/>
  <c r="D17" i="46"/>
  <c r="C17" i="46"/>
  <c r="B17" i="46"/>
  <c r="D16" i="46"/>
  <c r="C16" i="46"/>
  <c r="B16" i="46"/>
  <c r="D15" i="46"/>
  <c r="C15" i="46"/>
  <c r="B15" i="46"/>
  <c r="D14" i="46"/>
  <c r="C14" i="46"/>
  <c r="B14" i="46"/>
  <c r="D13" i="46"/>
  <c r="C13" i="46"/>
  <c r="B13" i="46"/>
  <c r="D12" i="46"/>
  <c r="C12" i="46"/>
  <c r="B12" i="46"/>
  <c r="K11" i="46"/>
  <c r="D11" i="46"/>
  <c r="C11" i="46"/>
  <c r="B11" i="46"/>
  <c r="K10" i="46"/>
  <c r="D10" i="46"/>
  <c r="C10" i="46"/>
  <c r="B10" i="46"/>
  <c r="K9" i="46"/>
  <c r="D9" i="46"/>
  <c r="C9" i="46"/>
  <c r="B9" i="46"/>
  <c r="K8" i="46"/>
  <c r="D8" i="46"/>
  <c r="C8" i="46"/>
  <c r="B8" i="46"/>
  <c r="K7" i="46"/>
  <c r="D7" i="46"/>
  <c r="C7" i="46"/>
  <c r="B7" i="46"/>
  <c r="K6" i="46"/>
  <c r="D6" i="46"/>
  <c r="C6" i="46"/>
  <c r="B6" i="46"/>
  <c r="D5" i="46"/>
  <c r="C5" i="46"/>
  <c r="B5" i="46"/>
  <c r="K28" i="71" l="1"/>
  <c r="N28" i="71" s="1"/>
  <c r="D28" i="71"/>
  <c r="C28" i="71"/>
  <c r="B28" i="71"/>
  <c r="K27" i="71"/>
  <c r="N27" i="71" s="1"/>
  <c r="D27" i="71"/>
  <c r="C27" i="71"/>
  <c r="B27" i="71"/>
  <c r="K26" i="71"/>
  <c r="N26" i="71" s="1"/>
  <c r="D26" i="71"/>
  <c r="C26" i="71"/>
  <c r="B26" i="71"/>
  <c r="N25" i="71"/>
  <c r="K25" i="71"/>
  <c r="D25" i="71"/>
  <c r="C25" i="71"/>
  <c r="B25" i="71"/>
  <c r="K24" i="71"/>
  <c r="N24" i="71" s="1"/>
  <c r="D24" i="71"/>
  <c r="C24" i="71"/>
  <c r="B24" i="71"/>
  <c r="K23" i="71"/>
  <c r="N23" i="71" s="1"/>
  <c r="D23" i="71"/>
  <c r="C23" i="71"/>
  <c r="B23" i="71"/>
  <c r="K22" i="71"/>
  <c r="N22" i="71" s="1"/>
  <c r="D22" i="71"/>
  <c r="C22" i="71"/>
  <c r="B22" i="71"/>
  <c r="N21" i="71"/>
  <c r="K21" i="7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D16" i="71"/>
  <c r="C16" i="71"/>
  <c r="B16" i="71"/>
  <c r="D15" i="71"/>
  <c r="C15" i="71"/>
  <c r="B15" i="71"/>
  <c r="D14" i="71"/>
  <c r="C14" i="71"/>
  <c r="B14" i="71"/>
  <c r="D13" i="71"/>
  <c r="C13" i="71"/>
  <c r="B13" i="71"/>
  <c r="D12" i="71"/>
  <c r="C12" i="71"/>
  <c r="B12" i="71"/>
  <c r="K11" i="71"/>
  <c r="D11" i="71"/>
  <c r="C11" i="71"/>
  <c r="B11" i="71"/>
  <c r="K10" i="71"/>
  <c r="D10" i="71"/>
  <c r="C10" i="71"/>
  <c r="B10" i="71"/>
  <c r="K9" i="71"/>
  <c r="D9" i="71"/>
  <c r="C9" i="71"/>
  <c r="B9" i="71"/>
  <c r="K8" i="71"/>
  <c r="D8" i="71"/>
  <c r="C8" i="71"/>
  <c r="B8" i="71"/>
  <c r="K7" i="71"/>
  <c r="D7" i="71"/>
  <c r="C7" i="71"/>
  <c r="B7" i="71"/>
  <c r="K6" i="71"/>
  <c r="D6" i="71"/>
  <c r="C6" i="71"/>
  <c r="B6" i="71"/>
  <c r="D5" i="71"/>
  <c r="C5" i="71"/>
  <c r="B5" i="71"/>
  <c r="N28" i="44" l="1"/>
  <c r="K28" i="44"/>
  <c r="K27" i="44"/>
  <c r="N27" i="44" s="1"/>
  <c r="N26" i="44"/>
  <c r="K26" i="44"/>
  <c r="K25" i="44"/>
  <c r="N25" i="44" s="1"/>
  <c r="N24" i="44"/>
  <c r="K24" i="44"/>
  <c r="K23" i="44"/>
  <c r="N23" i="44" s="1"/>
  <c r="N22" i="44"/>
  <c r="K22" i="44"/>
  <c r="K21" i="44"/>
  <c r="N21" i="44" s="1"/>
  <c r="K11" i="44"/>
  <c r="K10" i="44"/>
  <c r="K9" i="44"/>
  <c r="K8" i="44"/>
  <c r="K6" i="44" s="1"/>
  <c r="K7" i="44"/>
  <c r="K28" i="43" l="1"/>
  <c r="N28" i="43" s="1"/>
  <c r="K27" i="43"/>
  <c r="N27" i="43" s="1"/>
  <c r="K26" i="43"/>
  <c r="N26" i="43" s="1"/>
  <c r="K25" i="43"/>
  <c r="N25" i="43" s="1"/>
  <c r="K24" i="43"/>
  <c r="N24" i="43" s="1"/>
  <c r="K23" i="43"/>
  <c r="N23" i="43" s="1"/>
  <c r="K22" i="43"/>
  <c r="N22" i="43" s="1"/>
  <c r="K21" i="43"/>
  <c r="N21" i="43" s="1"/>
  <c r="K11" i="43"/>
  <c r="K10" i="43"/>
  <c r="K7" i="43" s="1"/>
  <c r="K9" i="43"/>
  <c r="K8" i="43"/>
  <c r="K6" i="43" s="1"/>
  <c r="K28" i="42" l="1"/>
  <c r="N28" i="42" s="1"/>
  <c r="K27" i="42"/>
  <c r="N27" i="42" s="1"/>
  <c r="K26" i="42"/>
  <c r="N26" i="42" s="1"/>
  <c r="K25" i="42"/>
  <c r="N25" i="42" s="1"/>
  <c r="K24" i="42"/>
  <c r="N24" i="42" s="1"/>
  <c r="K23" i="42"/>
  <c r="N23" i="42" s="1"/>
  <c r="K22" i="42"/>
  <c r="N22" i="42" s="1"/>
  <c r="K21" i="42"/>
  <c r="N21" i="42" s="1"/>
  <c r="K11" i="42"/>
  <c r="K10" i="42"/>
  <c r="K7" i="42" s="1"/>
  <c r="K9" i="42"/>
  <c r="K8" i="42"/>
  <c r="K6" i="42" s="1"/>
  <c r="K28" i="81" l="1"/>
  <c r="N28" i="81" s="1"/>
  <c r="K27" i="81"/>
  <c r="N27" i="81" s="1"/>
  <c r="K26" i="81"/>
  <c r="N26" i="81" s="1"/>
  <c r="K25" i="81"/>
  <c r="N25" i="81" s="1"/>
  <c r="K24" i="81"/>
  <c r="N24" i="81" s="1"/>
  <c r="K23" i="81"/>
  <c r="N23" i="81" s="1"/>
  <c r="K22" i="81"/>
  <c r="N22" i="81" s="1"/>
  <c r="K21" i="81"/>
  <c r="N21" i="81" s="1"/>
  <c r="K11" i="81"/>
  <c r="K10" i="81"/>
  <c r="K7" i="81" s="1"/>
  <c r="K9" i="81"/>
  <c r="K8" i="81"/>
  <c r="K6" i="81" s="1"/>
  <c r="N28" i="41" l="1"/>
  <c r="K28" i="41"/>
  <c r="K27" i="41"/>
  <c r="N27" i="41" s="1"/>
  <c r="N26" i="41"/>
  <c r="K26" i="41"/>
  <c r="K25" i="41"/>
  <c r="N25" i="41" s="1"/>
  <c r="N24" i="41"/>
  <c r="K24" i="41"/>
  <c r="K23" i="41"/>
  <c r="N23" i="41" s="1"/>
  <c r="N22" i="41"/>
  <c r="K22" i="41"/>
  <c r="K21" i="41"/>
  <c r="N21" i="41" s="1"/>
  <c r="K11" i="41"/>
  <c r="K10" i="41"/>
  <c r="K9" i="41"/>
  <c r="K8" i="41"/>
  <c r="K6" i="41" s="1"/>
  <c r="K7" i="41"/>
  <c r="K28" i="69" l="1"/>
  <c r="N28" i="69" s="1"/>
  <c r="K27" i="69"/>
  <c r="N27" i="69" s="1"/>
  <c r="K26" i="69"/>
  <c r="N26" i="69" s="1"/>
  <c r="K25" i="69"/>
  <c r="N25" i="69" s="1"/>
  <c r="K24" i="69"/>
  <c r="N24" i="69" s="1"/>
  <c r="K23" i="69"/>
  <c r="N23" i="69" s="1"/>
  <c r="K22" i="69"/>
  <c r="N22" i="69" s="1"/>
  <c r="K21" i="69"/>
  <c r="N21" i="69" s="1"/>
  <c r="K11" i="69"/>
  <c r="K10" i="69"/>
  <c r="K7" i="69" s="1"/>
  <c r="K9" i="69"/>
  <c r="K8" i="69"/>
  <c r="K6" i="69" s="1"/>
  <c r="K28" i="68" l="1"/>
  <c r="N28" i="68" s="1"/>
  <c r="K27" i="68"/>
  <c r="N27" i="68" s="1"/>
  <c r="K26" i="68"/>
  <c r="N26" i="68" s="1"/>
  <c r="K25" i="68"/>
  <c r="N25" i="68" s="1"/>
  <c r="K24" i="68"/>
  <c r="N24" i="68" s="1"/>
  <c r="K23" i="68"/>
  <c r="N23" i="68" s="1"/>
  <c r="K22" i="68"/>
  <c r="N22" i="68" s="1"/>
  <c r="K21" i="68"/>
  <c r="N21" i="68" s="1"/>
  <c r="K11" i="68"/>
  <c r="K10" i="68"/>
  <c r="K7" i="68" s="1"/>
  <c r="K9" i="68"/>
  <c r="K8" i="68"/>
  <c r="K6" i="68" s="1"/>
  <c r="K28" i="40" l="1"/>
  <c r="N28" i="40" s="1"/>
  <c r="D28" i="40"/>
  <c r="B28" i="40"/>
  <c r="K27" i="40"/>
  <c r="N27" i="40" s="1"/>
  <c r="D27" i="40"/>
  <c r="B27" i="40"/>
  <c r="K26" i="40"/>
  <c r="N26" i="40" s="1"/>
  <c r="D26" i="40"/>
  <c r="B26" i="40"/>
  <c r="K25" i="40"/>
  <c r="N25" i="40" s="1"/>
  <c r="D25" i="40"/>
  <c r="B25" i="40"/>
  <c r="K24" i="40"/>
  <c r="N24" i="40" s="1"/>
  <c r="D24" i="40"/>
  <c r="B24" i="40"/>
  <c r="K23" i="40"/>
  <c r="N23" i="40" s="1"/>
  <c r="D23" i="40"/>
  <c r="B23" i="40"/>
  <c r="K22" i="40"/>
  <c r="N22" i="40" s="1"/>
  <c r="D22" i="40"/>
  <c r="B22" i="40"/>
  <c r="K21" i="40"/>
  <c r="N21" i="40" s="1"/>
  <c r="D21" i="40"/>
  <c r="B21" i="40"/>
  <c r="K11" i="40" s="1"/>
  <c r="K7" i="40" s="1"/>
  <c r="D20" i="40"/>
  <c r="B20" i="40"/>
  <c r="D19" i="40"/>
  <c r="B19" i="40"/>
  <c r="D18" i="40"/>
  <c r="B18" i="40"/>
  <c r="D17" i="40"/>
  <c r="B17" i="40"/>
  <c r="D16" i="40"/>
  <c r="B16" i="40"/>
  <c r="D15" i="40"/>
  <c r="B15" i="40"/>
  <c r="D14" i="40"/>
  <c r="B14" i="40"/>
  <c r="D13" i="40"/>
  <c r="B13" i="40"/>
  <c r="D12" i="40"/>
  <c r="B12" i="40"/>
  <c r="K9" i="40" s="1"/>
  <c r="D11" i="40"/>
  <c r="B11" i="40"/>
  <c r="K10" i="40"/>
  <c r="D10" i="40"/>
  <c r="B10" i="40"/>
  <c r="D9" i="40"/>
  <c r="B9" i="40"/>
  <c r="K8" i="40"/>
  <c r="K6" i="40" s="1"/>
  <c r="D8" i="40"/>
  <c r="B8" i="40"/>
  <c r="D7" i="40"/>
  <c r="B7" i="40"/>
  <c r="D6" i="40"/>
  <c r="B6" i="40"/>
  <c r="D5" i="40"/>
  <c r="B5" i="40"/>
  <c r="K28" i="67" l="1"/>
  <c r="N28" i="67" s="1"/>
  <c r="D28" i="67"/>
  <c r="B28" i="67"/>
  <c r="K27" i="67"/>
  <c r="N27" i="67" s="1"/>
  <c r="D27" i="67"/>
  <c r="B27" i="67"/>
  <c r="K26" i="67"/>
  <c r="N26" i="67" s="1"/>
  <c r="D26" i="67"/>
  <c r="B26" i="67"/>
  <c r="K25" i="67"/>
  <c r="N25" i="67" s="1"/>
  <c r="D25" i="67"/>
  <c r="B25" i="67"/>
  <c r="K24" i="67"/>
  <c r="N24" i="67" s="1"/>
  <c r="D24" i="67"/>
  <c r="B24" i="67"/>
  <c r="K23" i="67"/>
  <c r="N23" i="67" s="1"/>
  <c r="D23" i="67"/>
  <c r="B23" i="67"/>
  <c r="K22" i="67"/>
  <c r="N22" i="67" s="1"/>
  <c r="D22" i="67"/>
  <c r="B22" i="67"/>
  <c r="K21" i="67"/>
  <c r="N21" i="67" s="1"/>
  <c r="D21" i="67"/>
  <c r="B21" i="67"/>
  <c r="K11" i="67" s="1"/>
  <c r="K7" i="67" s="1"/>
  <c r="D20" i="67"/>
  <c r="B20" i="67"/>
  <c r="D19" i="67"/>
  <c r="B19" i="67"/>
  <c r="D18" i="67"/>
  <c r="B18" i="67"/>
  <c r="D17" i="67"/>
  <c r="B17" i="67"/>
  <c r="D16" i="67"/>
  <c r="B16" i="67"/>
  <c r="D15" i="67"/>
  <c r="B15" i="67"/>
  <c r="D14" i="67"/>
  <c r="B14" i="67"/>
  <c r="D13" i="67"/>
  <c r="B13" i="67"/>
  <c r="D12" i="67"/>
  <c r="B12" i="67"/>
  <c r="K9" i="67" s="1"/>
  <c r="D11" i="67"/>
  <c r="B11" i="67"/>
  <c r="K10" i="67"/>
  <c r="D10" i="67"/>
  <c r="B10" i="67"/>
  <c r="D9" i="67"/>
  <c r="B9" i="67"/>
  <c r="K8" i="67"/>
  <c r="K6" i="67" s="1"/>
  <c r="D8" i="67"/>
  <c r="B8" i="67"/>
  <c r="D7" i="67"/>
  <c r="B7" i="67"/>
  <c r="D6" i="67"/>
  <c r="B6" i="67"/>
  <c r="D5" i="67"/>
  <c r="B5" i="67"/>
  <c r="K28" i="39" l="1"/>
  <c r="N28" i="39" s="1"/>
  <c r="D28" i="39"/>
  <c r="C28" i="39"/>
  <c r="B28" i="39"/>
  <c r="K27" i="39"/>
  <c r="N27" i="39" s="1"/>
  <c r="D27" i="39"/>
  <c r="C27" i="39"/>
  <c r="B27" i="39"/>
  <c r="K26" i="39"/>
  <c r="N26" i="39" s="1"/>
  <c r="D26" i="39"/>
  <c r="C26" i="39"/>
  <c r="B26" i="39"/>
  <c r="N25" i="39"/>
  <c r="K25" i="39"/>
  <c r="D25" i="39"/>
  <c r="C25" i="39"/>
  <c r="B25" i="39"/>
  <c r="K24" i="39"/>
  <c r="N24" i="39" s="1"/>
  <c r="D24" i="39"/>
  <c r="C24" i="39"/>
  <c r="B24" i="39"/>
  <c r="K23" i="39"/>
  <c r="N23" i="39" s="1"/>
  <c r="D23" i="39"/>
  <c r="C23" i="39"/>
  <c r="B23" i="39"/>
  <c r="K22" i="39"/>
  <c r="N22" i="39" s="1"/>
  <c r="D22" i="39"/>
  <c r="C22" i="39"/>
  <c r="B22" i="39"/>
  <c r="N21" i="39"/>
  <c r="K21" i="39"/>
  <c r="D21" i="39"/>
  <c r="C21" i="39"/>
  <c r="B21" i="39"/>
  <c r="D20" i="39"/>
  <c r="C20" i="39"/>
  <c r="B20" i="39"/>
  <c r="D19" i="39"/>
  <c r="C19" i="39"/>
  <c r="B19" i="39"/>
  <c r="D18" i="39"/>
  <c r="C18" i="39"/>
  <c r="B18" i="39"/>
  <c r="D17" i="39"/>
  <c r="C17" i="39"/>
  <c r="B17" i="39"/>
  <c r="D16" i="39"/>
  <c r="C16" i="39"/>
  <c r="B16" i="39"/>
  <c r="D15" i="39"/>
  <c r="C15" i="39"/>
  <c r="B15" i="39"/>
  <c r="D14" i="39"/>
  <c r="C14" i="39"/>
  <c r="B14" i="39"/>
  <c r="D13" i="39"/>
  <c r="C13" i="39"/>
  <c r="B13" i="39"/>
  <c r="D12" i="39"/>
  <c r="C12" i="39"/>
  <c r="B12" i="39"/>
  <c r="K11" i="39"/>
  <c r="D11" i="39"/>
  <c r="C11" i="39"/>
  <c r="B11" i="39"/>
  <c r="K10" i="39"/>
  <c r="D10" i="39"/>
  <c r="C10" i="39"/>
  <c r="B10" i="39"/>
  <c r="K9" i="39"/>
  <c r="D9" i="39"/>
  <c r="C9" i="39"/>
  <c r="B9" i="39"/>
  <c r="K8" i="39"/>
  <c r="D8" i="39"/>
  <c r="C8" i="39"/>
  <c r="B8" i="39"/>
  <c r="K7" i="39"/>
  <c r="D7" i="39"/>
  <c r="C7" i="39"/>
  <c r="B7" i="39"/>
  <c r="K6" i="39"/>
  <c r="D6" i="39"/>
  <c r="C6" i="39"/>
  <c r="B6" i="39"/>
  <c r="D5" i="39"/>
  <c r="C5" i="39"/>
  <c r="B5" i="39"/>
  <c r="K28" i="38" l="1"/>
  <c r="N28" i="38" s="1"/>
  <c r="D28" i="38"/>
  <c r="C28" i="38"/>
  <c r="B28" i="38"/>
  <c r="K27" i="38"/>
  <c r="N27" i="38" s="1"/>
  <c r="D27" i="38"/>
  <c r="C27" i="38"/>
  <c r="B27" i="38"/>
  <c r="N26" i="38"/>
  <c r="K26" i="38"/>
  <c r="D26" i="38"/>
  <c r="C26" i="38"/>
  <c r="B26" i="38"/>
  <c r="K25" i="38"/>
  <c r="N25" i="38" s="1"/>
  <c r="D25" i="38"/>
  <c r="C25" i="38"/>
  <c r="B25" i="38"/>
  <c r="K24" i="38"/>
  <c r="N24" i="38" s="1"/>
  <c r="D24" i="38"/>
  <c r="C24" i="38"/>
  <c r="B24" i="38"/>
  <c r="K23" i="38"/>
  <c r="N23" i="38" s="1"/>
  <c r="D23" i="38"/>
  <c r="C23" i="38"/>
  <c r="B23" i="38"/>
  <c r="N22" i="38"/>
  <c r="K22" i="38"/>
  <c r="D22" i="38"/>
  <c r="C22" i="38"/>
  <c r="B22" i="38"/>
  <c r="K21" i="38"/>
  <c r="N21" i="38" s="1"/>
  <c r="D21" i="38"/>
  <c r="C21" i="38"/>
  <c r="K11" i="38" s="1"/>
  <c r="B21" i="38"/>
  <c r="D20" i="38"/>
  <c r="C20" i="38"/>
  <c r="B20" i="38"/>
  <c r="K10" i="38" s="1"/>
  <c r="K7" i="38" s="1"/>
  <c r="D19" i="38"/>
  <c r="C19" i="38"/>
  <c r="B19" i="38"/>
  <c r="D18" i="38"/>
  <c r="C18" i="38"/>
  <c r="B18" i="38"/>
  <c r="D17" i="38"/>
  <c r="C17" i="38"/>
  <c r="B17" i="38"/>
  <c r="D16" i="38"/>
  <c r="C16" i="38"/>
  <c r="B16" i="38"/>
  <c r="D15" i="38"/>
  <c r="C15" i="38"/>
  <c r="B15" i="38"/>
  <c r="D14" i="38"/>
  <c r="C14" i="38"/>
  <c r="B14" i="38"/>
  <c r="D13" i="38"/>
  <c r="C13" i="38"/>
  <c r="B13" i="38"/>
  <c r="D12" i="38"/>
  <c r="C12" i="38"/>
  <c r="B12" i="38"/>
  <c r="K9" i="38" s="1"/>
  <c r="D11" i="38"/>
  <c r="C11" i="38"/>
  <c r="B11" i="38"/>
  <c r="K8" i="38" s="1"/>
  <c r="D10" i="38"/>
  <c r="C10" i="38"/>
  <c r="B10" i="38"/>
  <c r="D9" i="38"/>
  <c r="C9" i="38"/>
  <c r="B9" i="38"/>
  <c r="D8" i="38"/>
  <c r="C8" i="38"/>
  <c r="B8" i="38"/>
  <c r="D7" i="38"/>
  <c r="C7" i="38"/>
  <c r="B7" i="38"/>
  <c r="D6" i="38"/>
  <c r="C6" i="38"/>
  <c r="B6" i="38"/>
  <c r="D5" i="38"/>
  <c r="C5" i="38"/>
  <c r="B5" i="38"/>
  <c r="K6" i="38" l="1"/>
  <c r="N28" i="77" l="1"/>
  <c r="K28" i="77"/>
  <c r="K27" i="77"/>
  <c r="N27" i="77" s="1"/>
  <c r="N26" i="77"/>
  <c r="K26" i="77"/>
  <c r="K25" i="77"/>
  <c r="N25" i="77" s="1"/>
  <c r="N24" i="77"/>
  <c r="K24" i="77"/>
  <c r="K23" i="77"/>
  <c r="N23" i="77" s="1"/>
  <c r="N22" i="77"/>
  <c r="K22" i="77"/>
  <c r="K21" i="77"/>
  <c r="N21" i="77" s="1"/>
  <c r="K11" i="77"/>
  <c r="K10" i="77"/>
  <c r="K9" i="77"/>
  <c r="K8" i="77"/>
  <c r="K6" i="77" s="1"/>
  <c r="K7" i="77"/>
  <c r="N28" i="37" l="1"/>
  <c r="K28" i="37"/>
  <c r="K27" i="37"/>
  <c r="N27" i="37" s="1"/>
  <c r="N26" i="37"/>
  <c r="K26" i="37"/>
  <c r="K25" i="37"/>
  <c r="N25" i="37" s="1"/>
  <c r="N24" i="37"/>
  <c r="K24" i="37"/>
  <c r="K23" i="37"/>
  <c r="N23" i="37" s="1"/>
  <c r="N22" i="37"/>
  <c r="K22" i="37"/>
  <c r="K21" i="37"/>
  <c r="N21" i="37" s="1"/>
  <c r="K11" i="37"/>
  <c r="K10" i="37"/>
  <c r="K9" i="37"/>
  <c r="K8" i="37"/>
  <c r="K6" i="37" s="1"/>
  <c r="K7" i="37"/>
  <c r="K28" i="36" l="1"/>
  <c r="N28" i="36" s="1"/>
  <c r="D28" i="36"/>
  <c r="C28" i="36"/>
  <c r="B28" i="36"/>
  <c r="K27" i="36"/>
  <c r="N27" i="36" s="1"/>
  <c r="D27" i="36"/>
  <c r="C27" i="36"/>
  <c r="B27" i="36"/>
  <c r="K26" i="36"/>
  <c r="N26" i="36" s="1"/>
  <c r="D26" i="36"/>
  <c r="C26" i="36"/>
  <c r="B26" i="36"/>
  <c r="N25" i="36"/>
  <c r="K25" i="36"/>
  <c r="D25" i="36"/>
  <c r="C25" i="36"/>
  <c r="B25" i="36"/>
  <c r="K24" i="36"/>
  <c r="N24" i="36" s="1"/>
  <c r="D24" i="36"/>
  <c r="C24" i="36"/>
  <c r="B24" i="36"/>
  <c r="K23" i="36"/>
  <c r="N23" i="36" s="1"/>
  <c r="D23" i="36"/>
  <c r="C23" i="36"/>
  <c r="B23" i="36"/>
  <c r="K22" i="36"/>
  <c r="N22" i="36" s="1"/>
  <c r="D22" i="36"/>
  <c r="C22" i="36"/>
  <c r="B22" i="36"/>
  <c r="N21" i="36"/>
  <c r="K21" i="36"/>
  <c r="D21" i="36"/>
  <c r="C21" i="36"/>
  <c r="B21" i="36"/>
  <c r="D20" i="36"/>
  <c r="C20" i="36"/>
  <c r="B20" i="36"/>
  <c r="D19" i="36"/>
  <c r="C19" i="36"/>
  <c r="B19" i="36"/>
  <c r="D18" i="36"/>
  <c r="C18" i="36"/>
  <c r="B18" i="36"/>
  <c r="D17" i="36"/>
  <c r="C17" i="36"/>
  <c r="B17" i="36"/>
  <c r="D16" i="36"/>
  <c r="C16" i="36"/>
  <c r="B16" i="36"/>
  <c r="D15" i="36"/>
  <c r="C15" i="36"/>
  <c r="B15" i="36"/>
  <c r="D14" i="36"/>
  <c r="C14" i="36"/>
  <c r="B14" i="36"/>
  <c r="D13" i="36"/>
  <c r="C13" i="36"/>
  <c r="B13" i="36"/>
  <c r="D12" i="36"/>
  <c r="C12" i="36"/>
  <c r="B12" i="36"/>
  <c r="K11" i="36"/>
  <c r="D11" i="36"/>
  <c r="C11" i="36"/>
  <c r="B11" i="36"/>
  <c r="K10" i="36"/>
  <c r="D10" i="36"/>
  <c r="C10" i="36"/>
  <c r="B10" i="36"/>
  <c r="K9" i="36"/>
  <c r="D9" i="36"/>
  <c r="C9" i="36"/>
  <c r="B9" i="36"/>
  <c r="K8" i="36"/>
  <c r="D8" i="36"/>
  <c r="C8" i="36"/>
  <c r="B8" i="36"/>
  <c r="K7" i="36"/>
  <c r="D7" i="36"/>
  <c r="C7" i="36"/>
  <c r="B7" i="36"/>
  <c r="K6" i="36"/>
  <c r="D6" i="36"/>
  <c r="C6" i="36"/>
  <c r="B6" i="36"/>
  <c r="D5" i="36"/>
  <c r="C5" i="36"/>
  <c r="B5" i="36"/>
  <c r="N28" i="35" l="1"/>
  <c r="K28" i="35"/>
  <c r="D28" i="35"/>
  <c r="C28" i="35"/>
  <c r="B28" i="35"/>
  <c r="K27" i="35"/>
  <c r="N27" i="35" s="1"/>
  <c r="D27" i="35"/>
  <c r="C27" i="35"/>
  <c r="B27" i="35"/>
  <c r="K26" i="35"/>
  <c r="N26" i="35" s="1"/>
  <c r="D26" i="35"/>
  <c r="C26" i="35"/>
  <c r="B26" i="35"/>
  <c r="K25" i="35"/>
  <c r="N25" i="35" s="1"/>
  <c r="D25" i="35"/>
  <c r="C25" i="35"/>
  <c r="B25" i="35"/>
  <c r="N24" i="35"/>
  <c r="K24" i="35"/>
  <c r="D24" i="35"/>
  <c r="C24" i="35"/>
  <c r="B24" i="35"/>
  <c r="K23" i="35"/>
  <c r="N23" i="35" s="1"/>
  <c r="D23" i="35"/>
  <c r="C23" i="35"/>
  <c r="B23" i="35"/>
  <c r="K22" i="35"/>
  <c r="N22" i="35" s="1"/>
  <c r="D22" i="35"/>
  <c r="C22" i="35"/>
  <c r="B22" i="35"/>
  <c r="K21" i="35"/>
  <c r="N21" i="35" s="1"/>
  <c r="D21" i="35"/>
  <c r="C21" i="35"/>
  <c r="B21" i="35"/>
  <c r="D20" i="35"/>
  <c r="C20" i="35"/>
  <c r="B20" i="35"/>
  <c r="D19" i="35"/>
  <c r="C19" i="35"/>
  <c r="B19" i="35"/>
  <c r="D18" i="35"/>
  <c r="C18" i="35"/>
  <c r="B18" i="35"/>
  <c r="D17" i="35"/>
  <c r="C17" i="35"/>
  <c r="B17" i="35"/>
  <c r="D16" i="35"/>
  <c r="C16" i="35"/>
  <c r="B16" i="35"/>
  <c r="D15" i="35"/>
  <c r="C15" i="35"/>
  <c r="B15" i="35"/>
  <c r="D14" i="35"/>
  <c r="C14" i="35"/>
  <c r="B14" i="35"/>
  <c r="D13" i="35"/>
  <c r="C13" i="35"/>
  <c r="B13" i="35"/>
  <c r="D12" i="35"/>
  <c r="C12" i="35"/>
  <c r="B12" i="35"/>
  <c r="K11" i="35"/>
  <c r="D11" i="35"/>
  <c r="C11" i="35"/>
  <c r="B11" i="35"/>
  <c r="K10" i="35"/>
  <c r="D10" i="35"/>
  <c r="C10" i="35"/>
  <c r="B10" i="35"/>
  <c r="K9" i="35"/>
  <c r="D9" i="35"/>
  <c r="C9" i="35"/>
  <c r="B9" i="35"/>
  <c r="K8" i="35"/>
  <c r="D8" i="35"/>
  <c r="C8" i="35"/>
  <c r="B8" i="35"/>
  <c r="K7" i="35"/>
  <c r="D7" i="35"/>
  <c r="C7" i="35"/>
  <c r="B7" i="35"/>
  <c r="K6" i="35"/>
  <c r="D6" i="35"/>
  <c r="C6" i="35"/>
  <c r="B6" i="35"/>
  <c r="D5" i="35"/>
  <c r="C5" i="35"/>
  <c r="K28" i="33" l="1"/>
  <c r="N28" i="33" s="1"/>
  <c r="K27" i="33"/>
  <c r="N27" i="33" s="1"/>
  <c r="K26" i="33"/>
  <c r="N26" i="33" s="1"/>
  <c r="K25" i="33"/>
  <c r="N25" i="33" s="1"/>
  <c r="K24" i="33"/>
  <c r="N24" i="33" s="1"/>
  <c r="K23" i="33"/>
  <c r="N23" i="33" s="1"/>
  <c r="K22" i="33"/>
  <c r="N22" i="33" s="1"/>
  <c r="K21" i="33"/>
  <c r="N21" i="33" s="1"/>
  <c r="K11" i="33"/>
  <c r="K10" i="33"/>
  <c r="K7" i="33" s="1"/>
  <c r="K9" i="33"/>
  <c r="K8" i="33"/>
  <c r="K6" i="33" s="1"/>
  <c r="K28" i="66" l="1"/>
  <c r="N28" i="66" s="1"/>
  <c r="D28" i="66"/>
  <c r="C28" i="66"/>
  <c r="B28" i="66"/>
  <c r="K27" i="66"/>
  <c r="N27" i="66" s="1"/>
  <c r="D27" i="66"/>
  <c r="C27" i="66"/>
  <c r="B27" i="66"/>
  <c r="K26" i="66"/>
  <c r="N26" i="66" s="1"/>
  <c r="D26" i="66"/>
  <c r="C26" i="66"/>
  <c r="B26" i="66"/>
  <c r="N25" i="66"/>
  <c r="K25" i="66"/>
  <c r="D25" i="66"/>
  <c r="C25" i="66"/>
  <c r="B25" i="66"/>
  <c r="K24" i="66"/>
  <c r="N24" i="66" s="1"/>
  <c r="D24" i="66"/>
  <c r="C24" i="66"/>
  <c r="B24" i="66"/>
  <c r="K23" i="66"/>
  <c r="N23" i="66" s="1"/>
  <c r="D23" i="66"/>
  <c r="C23" i="66"/>
  <c r="B23" i="66"/>
  <c r="K22" i="66"/>
  <c r="N22" i="66" s="1"/>
  <c r="D22" i="66"/>
  <c r="C22" i="66"/>
  <c r="B22" i="66"/>
  <c r="K21" i="66"/>
  <c r="N21" i="66" s="1"/>
  <c r="D21" i="66"/>
  <c r="C21" i="66"/>
  <c r="B21" i="66"/>
  <c r="D20" i="66"/>
  <c r="C20" i="66"/>
  <c r="B20" i="66"/>
  <c r="D19" i="66"/>
  <c r="C19" i="66"/>
  <c r="B19" i="66"/>
  <c r="D18" i="66"/>
  <c r="C18" i="66"/>
  <c r="B18" i="66"/>
  <c r="D17" i="66"/>
  <c r="C17" i="66"/>
  <c r="B17" i="66"/>
  <c r="D16" i="66"/>
  <c r="C16" i="66"/>
  <c r="B16" i="66"/>
  <c r="D15" i="66"/>
  <c r="C15" i="66"/>
  <c r="B15" i="66"/>
  <c r="D14" i="66"/>
  <c r="C14" i="66"/>
  <c r="B14" i="66"/>
  <c r="D13" i="66"/>
  <c r="C13" i="66"/>
  <c r="B13" i="66"/>
  <c r="D12" i="66"/>
  <c r="C12" i="66"/>
  <c r="B12" i="66"/>
  <c r="K11" i="66"/>
  <c r="D11" i="66"/>
  <c r="C11" i="66"/>
  <c r="B11" i="66"/>
  <c r="K10" i="66"/>
  <c r="D10" i="66"/>
  <c r="C10" i="66"/>
  <c r="B10" i="66"/>
  <c r="K9" i="66"/>
  <c r="D9" i="66"/>
  <c r="C9" i="66"/>
  <c r="B9" i="66"/>
  <c r="K8" i="66"/>
  <c r="D8" i="66"/>
  <c r="C8" i="66"/>
  <c r="B8" i="66"/>
  <c r="K7" i="66"/>
  <c r="D7" i="66"/>
  <c r="C7" i="66"/>
  <c r="B7" i="66"/>
  <c r="K6" i="66"/>
  <c r="D6" i="66"/>
  <c r="C6" i="66"/>
  <c r="B6" i="66"/>
  <c r="D5" i="66"/>
  <c r="C5" i="66"/>
  <c r="B5" i="66"/>
  <c r="K28" i="32" l="1"/>
  <c r="N28" i="32" s="1"/>
  <c r="K27" i="32"/>
  <c r="N27" i="32" s="1"/>
  <c r="K26" i="32"/>
  <c r="N26" i="32" s="1"/>
  <c r="K25" i="32"/>
  <c r="N25" i="32" s="1"/>
  <c r="K24" i="32"/>
  <c r="N24" i="32" s="1"/>
  <c r="K23" i="32"/>
  <c r="N23" i="32" s="1"/>
  <c r="K22" i="32"/>
  <c r="N22" i="32" s="1"/>
  <c r="K21" i="32"/>
  <c r="N21" i="32" s="1"/>
  <c r="K11" i="32"/>
  <c r="K10" i="32"/>
  <c r="K7" i="32" s="1"/>
  <c r="K9" i="32"/>
  <c r="K8" i="32"/>
  <c r="K6" i="32" s="1"/>
  <c r="K28" i="31" l="1"/>
  <c r="N28" i="31" s="1"/>
  <c r="K27" i="31"/>
  <c r="N27" i="31" s="1"/>
  <c r="K26" i="31"/>
  <c r="N26" i="31" s="1"/>
  <c r="K25" i="31"/>
  <c r="N25" i="31" s="1"/>
  <c r="K24" i="31"/>
  <c r="N24" i="31" s="1"/>
  <c r="K23" i="31"/>
  <c r="N23" i="31" s="1"/>
  <c r="K22" i="31"/>
  <c r="N22" i="31" s="1"/>
  <c r="K21" i="31"/>
  <c r="N21" i="31" s="1"/>
  <c r="K11" i="31"/>
  <c r="K10" i="31"/>
  <c r="K7" i="31" s="1"/>
  <c r="K9" i="31"/>
  <c r="K8" i="31"/>
  <c r="K6" i="31" s="1"/>
  <c r="K28" i="30" l="1"/>
  <c r="N28" i="30" s="1"/>
  <c r="K27" i="30"/>
  <c r="N27" i="30" s="1"/>
  <c r="K26" i="30"/>
  <c r="N26" i="30" s="1"/>
  <c r="K25" i="30"/>
  <c r="N25" i="30" s="1"/>
  <c r="K24" i="30"/>
  <c r="N24" i="30" s="1"/>
  <c r="K23" i="30"/>
  <c r="N23" i="30" s="1"/>
  <c r="K22" i="30"/>
  <c r="N22" i="30" s="1"/>
  <c r="K21" i="30"/>
  <c r="N21" i="30" s="1"/>
  <c r="K11" i="30"/>
  <c r="K10" i="30"/>
  <c r="K7" i="30" s="1"/>
  <c r="K9" i="30"/>
  <c r="K8" i="30"/>
  <c r="K6" i="30" s="1"/>
  <c r="K28" i="29" l="1"/>
  <c r="N28" i="29" s="1"/>
  <c r="K27" i="29"/>
  <c r="N27" i="29" s="1"/>
  <c r="K26" i="29"/>
  <c r="N26" i="29" s="1"/>
  <c r="K25" i="29"/>
  <c r="N25" i="29" s="1"/>
  <c r="K24" i="29"/>
  <c r="N24" i="29" s="1"/>
  <c r="K23" i="29"/>
  <c r="N23" i="29" s="1"/>
  <c r="K22" i="29"/>
  <c r="N22" i="29" s="1"/>
  <c r="K21" i="29"/>
  <c r="N21" i="29" s="1"/>
  <c r="K11" i="29"/>
  <c r="K10" i="29"/>
  <c r="K7" i="29" s="1"/>
  <c r="K9" i="29"/>
  <c r="K8" i="29"/>
  <c r="K6" i="29" s="1"/>
  <c r="N28" i="28" l="1"/>
  <c r="K28" i="28"/>
  <c r="K27" i="28"/>
  <c r="N27" i="28" s="1"/>
  <c r="N26" i="28"/>
  <c r="K26" i="28"/>
  <c r="K25" i="28"/>
  <c r="N25" i="28" s="1"/>
  <c r="N24" i="28"/>
  <c r="K24" i="28"/>
  <c r="K23" i="28"/>
  <c r="N23" i="28" s="1"/>
  <c r="N22" i="28"/>
  <c r="K22" i="28"/>
  <c r="K21" i="28"/>
  <c r="N21" i="28" s="1"/>
  <c r="K11" i="28"/>
  <c r="K10" i="28"/>
  <c r="K9" i="28"/>
  <c r="K8" i="28"/>
  <c r="K6" i="28" s="1"/>
  <c r="K7" i="28"/>
  <c r="N28" i="65" l="1"/>
  <c r="K28" i="65"/>
  <c r="K27" i="65"/>
  <c r="N27" i="65" s="1"/>
  <c r="N26" i="65"/>
  <c r="K26" i="65"/>
  <c r="K25" i="65"/>
  <c r="N25" i="65" s="1"/>
  <c r="N24" i="65"/>
  <c r="K24" i="65"/>
  <c r="K23" i="65"/>
  <c r="N23" i="65" s="1"/>
  <c r="N22" i="65"/>
  <c r="K22" i="65"/>
  <c r="K21" i="65"/>
  <c r="N21" i="65" s="1"/>
  <c r="K11" i="65"/>
  <c r="K10" i="65"/>
  <c r="K9" i="65"/>
  <c r="K8" i="65"/>
  <c r="K6" i="65" s="1"/>
  <c r="K7" i="65"/>
  <c r="K28" i="27" l="1"/>
  <c r="N28" i="27" s="1"/>
  <c r="K27" i="27"/>
  <c r="N27" i="27" s="1"/>
  <c r="K26" i="27"/>
  <c r="N26" i="27" s="1"/>
  <c r="K25" i="27"/>
  <c r="N25" i="27" s="1"/>
  <c r="K24" i="27"/>
  <c r="N24" i="27" s="1"/>
  <c r="K23" i="27"/>
  <c r="N23" i="27" s="1"/>
  <c r="K22" i="27"/>
  <c r="N22" i="27" s="1"/>
  <c r="K21" i="27"/>
  <c r="N21" i="27" s="1"/>
  <c r="K11" i="27"/>
  <c r="K10" i="27"/>
  <c r="K7" i="27" s="1"/>
  <c r="K9" i="27"/>
  <c r="K8" i="27"/>
  <c r="K6" i="27" s="1"/>
  <c r="K28" i="80" l="1"/>
  <c r="N28" i="80" s="1"/>
  <c r="K27" i="80"/>
  <c r="N27" i="80" s="1"/>
  <c r="K26" i="80"/>
  <c r="N26" i="80" s="1"/>
  <c r="K25" i="80"/>
  <c r="N25" i="80" s="1"/>
  <c r="K24" i="80"/>
  <c r="N24" i="80" s="1"/>
  <c r="K23" i="80"/>
  <c r="N23" i="80" s="1"/>
  <c r="K22" i="80"/>
  <c r="N22" i="80" s="1"/>
  <c r="K21" i="80"/>
  <c r="N21" i="80" s="1"/>
  <c r="K11" i="80"/>
  <c r="K10" i="80"/>
  <c r="K7" i="80" s="1"/>
  <c r="K9" i="80"/>
  <c r="K8" i="80"/>
  <c r="K6" i="80" s="1"/>
  <c r="K28" i="26" l="1"/>
  <c r="N28" i="26" s="1"/>
  <c r="K27" i="26"/>
  <c r="N27" i="26" s="1"/>
  <c r="K26" i="26"/>
  <c r="N26" i="26" s="1"/>
  <c r="K25" i="26"/>
  <c r="N25" i="26" s="1"/>
  <c r="K24" i="26"/>
  <c r="N24" i="26" s="1"/>
  <c r="K23" i="26"/>
  <c r="N23" i="26" s="1"/>
  <c r="K22" i="26"/>
  <c r="N22" i="26" s="1"/>
  <c r="K21" i="26"/>
  <c r="N21" i="26" s="1"/>
  <c r="K11" i="26"/>
  <c r="K10" i="26"/>
  <c r="K7" i="26" s="1"/>
  <c r="K9" i="26"/>
  <c r="K8" i="26"/>
  <c r="K6" i="26" s="1"/>
  <c r="K28" i="63" l="1"/>
  <c r="N28" i="63" s="1"/>
  <c r="K27" i="63"/>
  <c r="N27" i="63" s="1"/>
  <c r="K26" i="63"/>
  <c r="N26" i="63" s="1"/>
  <c r="K25" i="63"/>
  <c r="N25" i="63" s="1"/>
  <c r="K24" i="63"/>
  <c r="N24" i="63" s="1"/>
  <c r="K23" i="63"/>
  <c r="N23" i="63" s="1"/>
  <c r="K22" i="63"/>
  <c r="N22" i="63" s="1"/>
  <c r="K21" i="63"/>
  <c r="N21" i="63" s="1"/>
  <c r="K11" i="63"/>
  <c r="K10" i="63"/>
  <c r="K7" i="63" s="1"/>
  <c r="K9" i="63"/>
  <c r="K8" i="63"/>
  <c r="K6" i="63" s="1"/>
  <c r="K28" i="25" l="1"/>
  <c r="N28" i="25" s="1"/>
  <c r="K27" i="25"/>
  <c r="N27" i="25" s="1"/>
  <c r="K26" i="25"/>
  <c r="N26" i="25" s="1"/>
  <c r="K25" i="25"/>
  <c r="N25" i="25" s="1"/>
  <c r="K24" i="25"/>
  <c r="N24" i="25" s="1"/>
  <c r="K23" i="25"/>
  <c r="N23" i="25" s="1"/>
  <c r="K22" i="25"/>
  <c r="N22" i="25" s="1"/>
  <c r="K21" i="25"/>
  <c r="N21" i="25" s="1"/>
  <c r="K11" i="25"/>
  <c r="K10" i="25"/>
  <c r="K7" i="25" s="1"/>
  <c r="K9" i="25"/>
  <c r="K8" i="25"/>
  <c r="K6" i="25" s="1"/>
  <c r="K28" i="24" l="1"/>
  <c r="N28" i="24" s="1"/>
  <c r="K27" i="24"/>
  <c r="N27" i="24" s="1"/>
  <c r="K26" i="24"/>
  <c r="N26" i="24" s="1"/>
  <c r="K25" i="24"/>
  <c r="N25" i="24" s="1"/>
  <c r="K24" i="24"/>
  <c r="N24" i="24" s="1"/>
  <c r="K23" i="24"/>
  <c r="N23" i="24" s="1"/>
  <c r="K22" i="24"/>
  <c r="N22" i="24" s="1"/>
  <c r="K21" i="24"/>
  <c r="N21" i="24" s="1"/>
  <c r="K11" i="24"/>
  <c r="K10" i="24"/>
  <c r="K7" i="24" s="1"/>
  <c r="K9" i="24"/>
  <c r="K8" i="24"/>
  <c r="K6" i="24"/>
  <c r="K28" i="23" l="1"/>
  <c r="N28" i="23" s="1"/>
  <c r="K27" i="23"/>
  <c r="N27" i="23" s="1"/>
  <c r="K26" i="23"/>
  <c r="N26" i="23" s="1"/>
  <c r="K25" i="23"/>
  <c r="N25" i="23" s="1"/>
  <c r="K24" i="23"/>
  <c r="N24" i="23" s="1"/>
  <c r="K23" i="23"/>
  <c r="N23" i="23" s="1"/>
  <c r="K22" i="23"/>
  <c r="N22" i="23" s="1"/>
  <c r="K21" i="23"/>
  <c r="N21" i="23" s="1"/>
  <c r="K11" i="23"/>
  <c r="K10" i="23"/>
  <c r="K7" i="23" s="1"/>
  <c r="K9" i="23"/>
  <c r="K8" i="23"/>
  <c r="K6" i="23" s="1"/>
  <c r="K28" i="22" l="1"/>
  <c r="N28" i="22" s="1"/>
  <c r="K27" i="22"/>
  <c r="N27" i="22" s="1"/>
  <c r="K26" i="22"/>
  <c r="N26" i="22" s="1"/>
  <c r="K25" i="22"/>
  <c r="N25" i="22" s="1"/>
  <c r="K24" i="22"/>
  <c r="N24" i="22" s="1"/>
  <c r="K23" i="22"/>
  <c r="N23" i="22" s="1"/>
  <c r="K22" i="22"/>
  <c r="N22" i="22" s="1"/>
  <c r="K21" i="22"/>
  <c r="N21" i="22" s="1"/>
  <c r="K11" i="22"/>
  <c r="K10" i="22"/>
  <c r="K7" i="22" s="1"/>
  <c r="K9" i="22"/>
  <c r="K8" i="22"/>
  <c r="K6" i="22" s="1"/>
  <c r="K28" i="21" l="1"/>
  <c r="N28" i="21" s="1"/>
  <c r="K27" i="21"/>
  <c r="N27" i="21" s="1"/>
  <c r="K26" i="21"/>
  <c r="N26" i="21" s="1"/>
  <c r="K25" i="21"/>
  <c r="N25" i="21" s="1"/>
  <c r="K24" i="21"/>
  <c r="N24" i="21" s="1"/>
  <c r="K23" i="21"/>
  <c r="N23" i="21" s="1"/>
  <c r="K22" i="21"/>
  <c r="N22" i="21" s="1"/>
  <c r="K21" i="21"/>
  <c r="N21" i="21" s="1"/>
  <c r="K11" i="21"/>
  <c r="K10" i="21"/>
  <c r="K7" i="21" s="1"/>
  <c r="K9" i="21"/>
  <c r="K8" i="21"/>
  <c r="K6" i="21" s="1"/>
  <c r="N28" i="19" l="1"/>
  <c r="K28" i="19"/>
  <c r="K27" i="19"/>
  <c r="N27" i="19" s="1"/>
  <c r="N26" i="19"/>
  <c r="K26" i="19"/>
  <c r="K25" i="19"/>
  <c r="N25" i="19" s="1"/>
  <c r="N24" i="19"/>
  <c r="K24" i="19"/>
  <c r="K23" i="19"/>
  <c r="N23" i="19" s="1"/>
  <c r="N22" i="19"/>
  <c r="K22" i="19"/>
  <c r="K21" i="19"/>
  <c r="N21" i="19" s="1"/>
  <c r="K11" i="19"/>
  <c r="K10" i="19"/>
  <c r="K9" i="19"/>
  <c r="K8" i="19"/>
  <c r="K6" i="19" s="1"/>
  <c r="K7" i="19"/>
  <c r="K28" i="18" l="1"/>
  <c r="N28" i="18" s="1"/>
  <c r="K27" i="18"/>
  <c r="N27" i="18" s="1"/>
  <c r="K26" i="18"/>
  <c r="N26" i="18" s="1"/>
  <c r="K25" i="18"/>
  <c r="N25" i="18" s="1"/>
  <c r="K24" i="18"/>
  <c r="N24" i="18" s="1"/>
  <c r="K23" i="18"/>
  <c r="N23" i="18" s="1"/>
  <c r="K22" i="18"/>
  <c r="N22" i="18" s="1"/>
  <c r="K21" i="18"/>
  <c r="N21" i="18" s="1"/>
  <c r="K11" i="18"/>
  <c r="K10" i="18"/>
  <c r="K7" i="18" s="1"/>
  <c r="K9" i="18"/>
  <c r="K8" i="18"/>
  <c r="K6" i="18" s="1"/>
  <c r="K28" i="17" l="1"/>
  <c r="N28" i="17" s="1"/>
  <c r="K27" i="17"/>
  <c r="N27" i="17" s="1"/>
  <c r="K26" i="17"/>
  <c r="N26" i="17" s="1"/>
  <c r="K25" i="17"/>
  <c r="N25" i="17" s="1"/>
  <c r="K24" i="17"/>
  <c r="N24" i="17" s="1"/>
  <c r="K23" i="17"/>
  <c r="N23" i="17" s="1"/>
  <c r="K22" i="17"/>
  <c r="N22" i="17" s="1"/>
  <c r="K21" i="17"/>
  <c r="N21" i="17" s="1"/>
  <c r="K11" i="17"/>
  <c r="K10" i="17"/>
  <c r="K7" i="17" s="1"/>
  <c r="K9" i="17"/>
  <c r="K8" i="17"/>
  <c r="K6" i="17" s="1"/>
  <c r="K28" i="16" l="1"/>
  <c r="N28" i="16" s="1"/>
  <c r="K27" i="16"/>
  <c r="N27" i="16" s="1"/>
  <c r="K26" i="16"/>
  <c r="N26" i="16" s="1"/>
  <c r="K25" i="16"/>
  <c r="N25" i="16" s="1"/>
  <c r="K24" i="16"/>
  <c r="N24" i="16" s="1"/>
  <c r="K23" i="16"/>
  <c r="N23" i="16" s="1"/>
  <c r="K22" i="16"/>
  <c r="N22" i="16" s="1"/>
  <c r="K21" i="16"/>
  <c r="N21" i="16" s="1"/>
  <c r="K11" i="16"/>
  <c r="K10" i="16"/>
  <c r="K7" i="16" s="1"/>
  <c r="K9" i="16"/>
  <c r="K8" i="16"/>
  <c r="K6" i="16" s="1"/>
  <c r="K28" i="15" l="1"/>
  <c r="N28" i="15" s="1"/>
  <c r="K27" i="15"/>
  <c r="N27" i="15" s="1"/>
  <c r="K26" i="15"/>
  <c r="N26" i="15" s="1"/>
  <c r="K25" i="15"/>
  <c r="N25" i="15" s="1"/>
  <c r="K24" i="15"/>
  <c r="N24" i="15" s="1"/>
  <c r="K23" i="15"/>
  <c r="N23" i="15" s="1"/>
  <c r="K22" i="15"/>
  <c r="N22" i="15" s="1"/>
  <c r="K21" i="15"/>
  <c r="N21" i="15" s="1"/>
  <c r="K11" i="15"/>
  <c r="K10" i="15"/>
  <c r="K7" i="15" s="1"/>
  <c r="K9" i="15"/>
  <c r="K8" i="15"/>
  <c r="K6" i="15" s="1"/>
  <c r="K28" i="14" l="1"/>
  <c r="N28" i="14" s="1"/>
  <c r="K27" i="14"/>
  <c r="N27" i="14" s="1"/>
  <c r="K26" i="14"/>
  <c r="N26" i="14" s="1"/>
  <c r="K25" i="14"/>
  <c r="N25" i="14" s="1"/>
  <c r="K24" i="14"/>
  <c r="N24" i="14" s="1"/>
  <c r="K23" i="14"/>
  <c r="N23" i="14" s="1"/>
  <c r="K22" i="14"/>
  <c r="N22" i="14" s="1"/>
  <c r="K21" i="14"/>
  <c r="N21" i="14" s="1"/>
  <c r="K11" i="14"/>
  <c r="K10" i="14"/>
  <c r="K7" i="14" s="1"/>
  <c r="K9" i="14"/>
  <c r="K8" i="14"/>
  <c r="K6" i="14"/>
  <c r="K28" i="13" l="1"/>
  <c r="N28" i="13" s="1"/>
  <c r="K27" i="13"/>
  <c r="N27" i="13" s="1"/>
  <c r="K26" i="13"/>
  <c r="N26" i="13" s="1"/>
  <c r="K25" i="13"/>
  <c r="N25" i="13" s="1"/>
  <c r="K24" i="13"/>
  <c r="N24" i="13" s="1"/>
  <c r="K23" i="13"/>
  <c r="N23" i="13" s="1"/>
  <c r="K22" i="13"/>
  <c r="N22" i="13" s="1"/>
  <c r="K21" i="13"/>
  <c r="N21" i="13" s="1"/>
  <c r="K11" i="13"/>
  <c r="K10" i="13"/>
  <c r="K9" i="13"/>
  <c r="K8" i="13"/>
  <c r="K6" i="13" s="1"/>
  <c r="K7" i="13"/>
  <c r="K28" i="62" l="1"/>
  <c r="N28" i="62" s="1"/>
  <c r="K27" i="62"/>
  <c r="N27" i="62" s="1"/>
  <c r="K26" i="62"/>
  <c r="N26" i="62" s="1"/>
  <c r="K25" i="62"/>
  <c r="N25" i="62" s="1"/>
  <c r="K24" i="62"/>
  <c r="N24" i="62" s="1"/>
  <c r="K23" i="62"/>
  <c r="N23" i="62" s="1"/>
  <c r="K22" i="62"/>
  <c r="N22" i="62" s="1"/>
  <c r="K21" i="62"/>
  <c r="N21" i="62" s="1"/>
  <c r="K11" i="62"/>
  <c r="K10" i="62"/>
  <c r="K7" i="62" s="1"/>
  <c r="K9" i="62"/>
  <c r="K8" i="62"/>
  <c r="K6" i="62" s="1"/>
  <c r="K28" i="12" l="1"/>
  <c r="N28" i="12" s="1"/>
  <c r="K27" i="12"/>
  <c r="N27" i="12" s="1"/>
  <c r="K26" i="12"/>
  <c r="N26" i="12" s="1"/>
  <c r="K25" i="12"/>
  <c r="N25" i="12" s="1"/>
  <c r="K24" i="12"/>
  <c r="N24" i="12" s="1"/>
  <c r="K23" i="12"/>
  <c r="N23" i="12" s="1"/>
  <c r="K22" i="12"/>
  <c r="N22" i="12" s="1"/>
  <c r="K21" i="12"/>
  <c r="N21" i="12" s="1"/>
  <c r="K11" i="12"/>
  <c r="K10" i="12"/>
  <c r="K7" i="12" s="1"/>
  <c r="K9" i="12"/>
  <c r="K8" i="12"/>
  <c r="K6" i="12" s="1"/>
  <c r="K28" i="11" l="1"/>
  <c r="N28" i="11" s="1"/>
  <c r="K27" i="11"/>
  <c r="N27" i="11" s="1"/>
  <c r="K26" i="11"/>
  <c r="N26" i="11" s="1"/>
  <c r="K25" i="11"/>
  <c r="N25" i="11" s="1"/>
  <c r="K24" i="11"/>
  <c r="N24" i="11" s="1"/>
  <c r="K23" i="11"/>
  <c r="N23" i="11" s="1"/>
  <c r="K22" i="11"/>
  <c r="N22" i="11" s="1"/>
  <c r="K21" i="11"/>
  <c r="N21" i="11" s="1"/>
  <c r="K11" i="11"/>
  <c r="K10" i="11"/>
  <c r="K7" i="11" s="1"/>
  <c r="K9" i="11"/>
  <c r="K8" i="11"/>
  <c r="K6" i="11"/>
  <c r="K28" i="10" l="1"/>
  <c r="N28" i="10" s="1"/>
  <c r="K27" i="10"/>
  <c r="N27" i="10" s="1"/>
  <c r="K26" i="10"/>
  <c r="N26" i="10" s="1"/>
  <c r="K25" i="10"/>
  <c r="N25" i="10" s="1"/>
  <c r="K24" i="10"/>
  <c r="N24" i="10" s="1"/>
  <c r="K23" i="10"/>
  <c r="N23" i="10" s="1"/>
  <c r="K22" i="10"/>
  <c r="N22" i="10" s="1"/>
  <c r="K21" i="10"/>
  <c r="N21" i="10" s="1"/>
  <c r="K11" i="10"/>
  <c r="K10" i="10"/>
  <c r="K7" i="10" s="1"/>
  <c r="K9" i="10"/>
  <c r="K8" i="10"/>
  <c r="K6" i="10" s="1"/>
  <c r="N28" i="9" l="1"/>
  <c r="K28" i="9"/>
  <c r="K27" i="9"/>
  <c r="N27" i="9" s="1"/>
  <c r="N26" i="9"/>
  <c r="K26" i="9"/>
  <c r="K25" i="9"/>
  <c r="N25" i="9" s="1"/>
  <c r="N24" i="9"/>
  <c r="K24" i="9"/>
  <c r="K23" i="9"/>
  <c r="N23" i="9" s="1"/>
  <c r="N22" i="9"/>
  <c r="K22" i="9"/>
  <c r="K21" i="9"/>
  <c r="N21" i="9" s="1"/>
  <c r="K11" i="9"/>
  <c r="K10" i="9"/>
  <c r="K9" i="9"/>
  <c r="K8" i="9"/>
  <c r="K6" i="9" s="1"/>
  <c r="K7" i="9"/>
  <c r="K28" i="61" l="1"/>
  <c r="N28" i="61" s="1"/>
  <c r="K27" i="61"/>
  <c r="N27" i="61" s="1"/>
  <c r="K26" i="61"/>
  <c r="N26" i="61" s="1"/>
  <c r="K25" i="61"/>
  <c r="N25" i="61" s="1"/>
  <c r="K24" i="61"/>
  <c r="N24" i="61" s="1"/>
  <c r="K23" i="61"/>
  <c r="N23" i="61" s="1"/>
  <c r="K22" i="61"/>
  <c r="N22" i="61" s="1"/>
  <c r="K21" i="61"/>
  <c r="N21" i="61" s="1"/>
  <c r="K11" i="61"/>
  <c r="K10" i="61"/>
  <c r="K7" i="61" s="1"/>
  <c r="K9" i="61"/>
  <c r="K8" i="61"/>
  <c r="K6" i="61" s="1"/>
  <c r="K28" i="8" l="1"/>
  <c r="N28" i="8" s="1"/>
  <c r="K27" i="8"/>
  <c r="N27" i="8" s="1"/>
  <c r="K26" i="8"/>
  <c r="N26" i="8" s="1"/>
  <c r="K25" i="8"/>
  <c r="N25" i="8" s="1"/>
  <c r="K24" i="8"/>
  <c r="N24" i="8" s="1"/>
  <c r="K23" i="8"/>
  <c r="N23" i="8" s="1"/>
  <c r="K22" i="8"/>
  <c r="N22" i="8" s="1"/>
  <c r="K21" i="8"/>
  <c r="N21" i="8" s="1"/>
  <c r="K11" i="8"/>
  <c r="K10" i="8"/>
  <c r="K7" i="8" s="1"/>
  <c r="K9" i="8"/>
  <c r="K8" i="8"/>
  <c r="K6" i="8"/>
  <c r="K28" i="7" l="1"/>
  <c r="N28" i="7" s="1"/>
  <c r="K27" i="7"/>
  <c r="N27" i="7" s="1"/>
  <c r="K26" i="7"/>
  <c r="N26" i="7" s="1"/>
  <c r="K25" i="7"/>
  <c r="N25" i="7" s="1"/>
  <c r="K24" i="7"/>
  <c r="N24" i="7" s="1"/>
  <c r="K23" i="7"/>
  <c r="N23" i="7" s="1"/>
  <c r="K22" i="7"/>
  <c r="N22" i="7" s="1"/>
  <c r="K21" i="7"/>
  <c r="N21" i="7" s="1"/>
  <c r="K11" i="7"/>
  <c r="K10" i="7"/>
  <c r="K7" i="7" s="1"/>
  <c r="K9" i="7"/>
  <c r="K8" i="7"/>
  <c r="K6" i="7"/>
  <c r="K28" i="6" l="1"/>
  <c r="N28" i="6" s="1"/>
  <c r="K27" i="6"/>
  <c r="N27" i="6" s="1"/>
  <c r="K26" i="6"/>
  <c r="N26" i="6" s="1"/>
  <c r="K25" i="6"/>
  <c r="N25" i="6" s="1"/>
  <c r="K24" i="6"/>
  <c r="N24" i="6" s="1"/>
  <c r="K23" i="6"/>
  <c r="N23" i="6" s="1"/>
  <c r="K22" i="6"/>
  <c r="N22" i="6" s="1"/>
  <c r="K21" i="6"/>
  <c r="N21" i="6" s="1"/>
  <c r="K11" i="6"/>
  <c r="K10" i="6"/>
  <c r="K7" i="6" s="1"/>
  <c r="K9" i="6"/>
  <c r="K8" i="6"/>
  <c r="K6" i="6"/>
  <c r="K28" i="5" l="1"/>
  <c r="N28" i="5" s="1"/>
  <c r="K27" i="5"/>
  <c r="N27" i="5" s="1"/>
  <c r="K26" i="5"/>
  <c r="N26" i="5" s="1"/>
  <c r="K25" i="5"/>
  <c r="N25" i="5" s="1"/>
  <c r="K24" i="5"/>
  <c r="N24" i="5" s="1"/>
  <c r="K23" i="5"/>
  <c r="N23" i="5" s="1"/>
  <c r="K22" i="5"/>
  <c r="N22" i="5" s="1"/>
  <c r="K21" i="5"/>
  <c r="N21" i="5" s="1"/>
  <c r="K11" i="5"/>
  <c r="K10" i="5"/>
  <c r="K7" i="5" s="1"/>
  <c r="K9" i="5"/>
  <c r="K8" i="5"/>
  <c r="K6" i="5" s="1"/>
  <c r="N28" i="84" l="1"/>
  <c r="N27" i="84"/>
  <c r="N26" i="84"/>
  <c r="N25" i="84"/>
  <c r="N24" i="84"/>
  <c r="N23" i="84"/>
  <c r="N22" i="84"/>
  <c r="N21" i="84"/>
  <c r="K11" i="84"/>
  <c r="K10" i="84"/>
  <c r="K7" i="84" s="1"/>
  <c r="K9" i="84"/>
  <c r="K8" i="84"/>
  <c r="K6" i="84" s="1"/>
  <c r="K28" i="2" l="1"/>
  <c r="N28" i="2" s="1"/>
  <c r="K27" i="2"/>
  <c r="N27" i="2" s="1"/>
  <c r="K26" i="2"/>
  <c r="N26" i="2" s="1"/>
  <c r="K25" i="2"/>
  <c r="N25" i="2" s="1"/>
  <c r="K24" i="2"/>
  <c r="N24" i="2" s="1"/>
  <c r="K23" i="2"/>
  <c r="N23" i="2" s="1"/>
  <c r="K22" i="2"/>
  <c r="N22" i="2" s="1"/>
  <c r="K21" i="2"/>
  <c r="N21" i="2" s="1"/>
  <c r="K11" i="2"/>
  <c r="K10" i="2"/>
  <c r="K9" i="2"/>
  <c r="K8" i="2"/>
  <c r="N7" i="2"/>
  <c r="K7" i="2"/>
  <c r="N6" i="2"/>
  <c r="K6" i="2"/>
  <c r="N7" i="82" l="1"/>
  <c r="N6" i="82"/>
  <c r="K11" i="82" l="1"/>
  <c r="K7" i="82" s="1"/>
  <c r="K10" i="82"/>
  <c r="K9" i="82"/>
  <c r="K8" i="82"/>
  <c r="K6" i="82"/>
  <c r="AK26" i="1" l="1"/>
  <c r="AK33" i="1"/>
  <c r="AK36" i="1"/>
  <c r="AK41" i="1"/>
  <c r="AK46" i="1"/>
  <c r="AK67" i="1"/>
  <c r="AK68" i="1"/>
  <c r="AK69" i="1"/>
  <c r="AK71" i="1"/>
  <c r="AK72" i="1"/>
  <c r="AK82" i="1"/>
  <c r="AK88" i="1"/>
  <c r="AK92" i="1"/>
  <c r="AK110" i="1"/>
  <c r="AK116" i="1"/>
  <c r="AK130" i="1"/>
  <c r="AK132" i="1"/>
  <c r="AK135" i="1"/>
  <c r="AK139" i="1"/>
  <c r="AK141" i="1"/>
  <c r="AK148" i="1"/>
  <c r="AK150" i="1"/>
  <c r="AK153" i="1"/>
  <c r="AK155" i="1"/>
  <c r="AK157" i="1"/>
  <c r="AK159" i="1"/>
  <c r="AK160" i="1"/>
  <c r="AK163" i="1"/>
  <c r="AK171" i="1"/>
  <c r="AK175" i="1"/>
  <c r="AK179" i="1"/>
  <c r="AK208" i="1"/>
  <c r="AK219" i="1"/>
  <c r="AK222" i="1"/>
  <c r="AK233" i="1"/>
  <c r="AK237" i="1"/>
  <c r="AK244" i="1"/>
  <c r="AK247" i="1"/>
  <c r="AK249" i="1"/>
  <c r="AK266" i="1"/>
  <c r="AK282" i="1"/>
  <c r="AK290" i="1"/>
  <c r="AK291" i="1"/>
  <c r="AK293" i="1"/>
  <c r="AK303" i="1"/>
  <c r="AK305" i="1"/>
  <c r="AK306" i="1"/>
  <c r="AK312" i="1"/>
  <c r="AK313" i="1"/>
  <c r="AK316" i="1"/>
  <c r="AK329" i="1"/>
  <c r="AK330" i="1"/>
  <c r="AK337" i="1"/>
  <c r="AK343" i="1"/>
  <c r="AK350" i="1"/>
  <c r="AK355" i="1"/>
  <c r="AK387" i="1"/>
  <c r="AK398" i="1"/>
  <c r="AK403" i="1"/>
  <c r="AK404" i="1"/>
  <c r="AK406" i="1"/>
  <c r="AK411" i="1"/>
  <c r="AK416" i="1"/>
  <c r="AK429" i="1"/>
  <c r="AK432" i="1"/>
  <c r="AK435" i="1"/>
  <c r="AK436" i="1"/>
  <c r="AK440" i="1"/>
  <c r="AK442" i="1"/>
  <c r="AK443" i="1"/>
  <c r="AK444" i="1"/>
  <c r="AK448" i="1"/>
  <c r="AK466" i="1"/>
  <c r="AK475" i="1"/>
  <c r="AK477" i="1"/>
  <c r="AK478" i="1"/>
  <c r="AK489" i="1"/>
  <c r="AK490" i="1"/>
  <c r="AK491" i="1"/>
  <c r="AK505" i="1"/>
  <c r="AK507" i="1"/>
  <c r="AK514" i="1"/>
  <c r="AK517" i="1"/>
  <c r="AK519" i="1"/>
  <c r="AK521" i="1"/>
  <c r="AK524" i="1"/>
  <c r="AK530" i="1"/>
  <c r="AK531" i="1"/>
  <c r="AK532" i="1"/>
  <c r="AK535" i="1"/>
  <c r="AK537" i="1"/>
  <c r="AK540" i="1"/>
  <c r="AK543" i="1"/>
  <c r="AK546" i="1"/>
  <c r="AK549" i="1"/>
  <c r="AK553" i="1"/>
  <c r="AK555" i="1"/>
  <c r="AK557" i="1"/>
  <c r="AK560" i="1"/>
  <c r="AK561" i="1"/>
  <c r="AK563" i="1"/>
  <c r="AK568" i="1"/>
  <c r="AK570" i="1"/>
  <c r="AK573" i="1"/>
  <c r="AK577" i="1"/>
  <c r="AK580" i="1"/>
  <c r="AK587" i="1"/>
  <c r="AK592" i="1"/>
  <c r="AK596" i="1"/>
  <c r="AK599" i="1"/>
  <c r="AK606" i="1"/>
  <c r="AK611" i="1"/>
  <c r="AK625" i="1"/>
  <c r="AK6" i="1"/>
  <c r="AK8" i="1"/>
  <c r="AK10" i="1"/>
  <c r="AK11" i="1"/>
  <c r="AK12" i="1"/>
</calcChain>
</file>

<file path=xl/sharedStrings.xml><?xml version="1.0" encoding="utf-8"?>
<sst xmlns="http://schemas.openxmlformats.org/spreadsheetml/2006/main" count="11474" uniqueCount="612">
  <si>
    <t>Daily Traffic Volume (AADT)</t>
  </si>
  <si>
    <t>STREET</t>
  </si>
  <si>
    <t>LOCATION</t>
  </si>
  <si>
    <t>Sta-tion #</t>
  </si>
  <si>
    <t xml:space="preserve"> 1986</t>
  </si>
  <si>
    <t>1987</t>
  </si>
  <si>
    <t>A &amp; W BULB RD</t>
  </si>
  <si>
    <t>N OF GLADIOLUS DR</t>
  </si>
  <si>
    <t xml:space="preserve"> </t>
  </si>
  <si>
    <t>U/C</t>
  </si>
  <si>
    <t/>
  </si>
  <si>
    <t>ALABAMA RD</t>
  </si>
  <si>
    <t>N OF IMMOKALEE RD</t>
  </si>
  <si>
    <t>S OF HOMESTEAD RD</t>
  </si>
  <si>
    <t>BELL BLVD</t>
  </si>
  <si>
    <t>S OF LEELAND HEIGHTS BV</t>
  </si>
  <si>
    <t>ALICO RD</t>
  </si>
  <si>
    <t>E OF US 41</t>
  </si>
  <si>
    <t>E OF LEE RD</t>
  </si>
  <si>
    <t>W OF I - 75</t>
  </si>
  <si>
    <t>E OF I - 75</t>
  </si>
  <si>
    <t>E OF BEN HILL GRIFFIN PKWAY</t>
  </si>
  <si>
    <t>N OF CORKSCREW RD</t>
  </si>
  <si>
    <t>N/A</t>
  </si>
  <si>
    <t>ARROYAL ST</t>
  </si>
  <si>
    <t>N OF BONITA BEACH RD</t>
  </si>
  <si>
    <t>BABCOCK RD</t>
  </si>
  <si>
    <t>BALLARD RD</t>
  </si>
  <si>
    <t>W OF ORTIZ AV</t>
  </si>
  <si>
    <t>BARRETT RD</t>
  </si>
  <si>
    <t>S OF PINE ISLAND RD</t>
  </si>
  <si>
    <t>BASS RD</t>
  </si>
  <si>
    <t>N OF SUMMERLIN RD</t>
  </si>
  <si>
    <t>E OF BUSINESS 41</t>
  </si>
  <si>
    <t>E OF HART RD</t>
  </si>
  <si>
    <t>W OF WILLIAMSBURG DR</t>
  </si>
  <si>
    <t>E OF NALLE RD</t>
  </si>
  <si>
    <t>S OF ALICO RD</t>
  </si>
  <si>
    <t>BETH STACEY RD</t>
  </si>
  <si>
    <t>BONITA BEACH RD</t>
  </si>
  <si>
    <t>E OF VANDERBILT RD</t>
  </si>
  <si>
    <t>E OF ARROYAL RD</t>
  </si>
  <si>
    <t>W OF OLD 41 RD</t>
  </si>
  <si>
    <t>E OF OLD 41 RD</t>
  </si>
  <si>
    <t>W OF I-75</t>
  </si>
  <si>
    <t>BONITA GRANDE DR</t>
  </si>
  <si>
    <t>S OF BONITA BEACH RD</t>
  </si>
  <si>
    <t>E OF SUMMERLIN RD</t>
  </si>
  <si>
    <t>BOY SCOUT DR</t>
  </si>
  <si>
    <t>W OF US 41</t>
  </si>
  <si>
    <t>BRAMAN AVE</t>
  </si>
  <si>
    <t xml:space="preserve">BRANTLEY RD </t>
  </si>
  <si>
    <t>BRIARCLIFF RD</t>
  </si>
  <si>
    <t>BROADWAY (ESTERO)</t>
  </si>
  <si>
    <t>BROADWAY AVE</t>
  </si>
  <si>
    <t>S OF M.L.K. BLVD (SR 82)</t>
  </si>
  <si>
    <t>N OF SOLOMON AVE</t>
  </si>
  <si>
    <t>BROADWAY RD</t>
  </si>
  <si>
    <t>S OF ALVA BRIDGE</t>
  </si>
  <si>
    <t>BUCKINGHAM RD</t>
  </si>
  <si>
    <t>S OF PALM BEACH BLVD</t>
  </si>
  <si>
    <t>E OF ALVIN AVE</t>
  </si>
  <si>
    <t>BURNT STORE RD</t>
  </si>
  <si>
    <t>N OF PINE ISLAND RD</t>
  </si>
  <si>
    <t>S OF CHARLOTTE CO. LINE</t>
  </si>
  <si>
    <t>BUSINESS 41</t>
  </si>
  <si>
    <t>N OF EDISON BRIDGE</t>
  </si>
  <si>
    <t>N OF PONDELLA RD</t>
  </si>
  <si>
    <t>N OF POWELL DR</t>
  </si>
  <si>
    <t>N OF LAUREL DR</t>
  </si>
  <si>
    <t>CAPE CORAL PKWY</t>
  </si>
  <si>
    <t>E OF SKYLINE BLVD</t>
  </si>
  <si>
    <t>W OF PALM TREE</t>
  </si>
  <si>
    <t>W OF DEL PRADO PKWY</t>
  </si>
  <si>
    <t>W OF CAPE CORAL BR.</t>
  </si>
  <si>
    <t>CAPE CORAL BRIDGE</t>
  </si>
  <si>
    <t>CAPTIVA DR</t>
  </si>
  <si>
    <t>N OF BLIND PASS BRIDGE</t>
  </si>
  <si>
    <t>E OF BUCKINGHAM RD</t>
  </si>
  <si>
    <t>CHALLENGER BLVD</t>
  </si>
  <si>
    <t>S OF COLONIAL BV</t>
  </si>
  <si>
    <t>CHAMBERLIN PKWY</t>
  </si>
  <si>
    <t>S OF DANIELS PKWY</t>
  </si>
  <si>
    <t>CHIQUITA BLVD</t>
  </si>
  <si>
    <t>N OF SW 27TH ST</t>
  </si>
  <si>
    <t>COCONUT RD</t>
  </si>
  <si>
    <t>COLUMBUS BLVD</t>
  </si>
  <si>
    <t>CONSTITUTION BLVD</t>
  </si>
  <si>
    <t>COLLEGE PKWY</t>
  </si>
  <si>
    <t>E OF McGREGOR BLVD</t>
  </si>
  <si>
    <t>E OF WINKLER RD</t>
  </si>
  <si>
    <t>W OF SUMMERLIN RD</t>
  </si>
  <si>
    <t>E OF KENWOOD LN</t>
  </si>
  <si>
    <t>COLONIAL BLVD</t>
  </si>
  <si>
    <t>E OF FOWLER ST</t>
  </si>
  <si>
    <t>E OF METRO PKWY</t>
  </si>
  <si>
    <t>W OF SIX MILE PKWY</t>
  </si>
  <si>
    <t>W OF IMMOKALEE RD</t>
  </si>
  <si>
    <t>CORBETT RD</t>
  </si>
  <si>
    <t>CORKSCREW RD</t>
  </si>
  <si>
    <t>E OF I -  75</t>
  </si>
  <si>
    <t>W OF ALICO RD</t>
  </si>
  <si>
    <t>E OF ALICO RD</t>
  </si>
  <si>
    <t>CORTEZ BLVD</t>
  </si>
  <si>
    <t>CRYSTAL DR</t>
  </si>
  <si>
    <t>W OF METRO PKWY</t>
  </si>
  <si>
    <t>COUNTRY LAKES DR</t>
  </si>
  <si>
    <t>S OF TICE ST</t>
  </si>
  <si>
    <t>CYPRESS LAKE DR</t>
  </si>
  <si>
    <t>W OF SOUTH POINTE BLVD</t>
  </si>
  <si>
    <t>E OF SOUTH POINTE BLVD</t>
  </si>
  <si>
    <t>DANIELS PKWY</t>
  </si>
  <si>
    <t>W OF PLANTATION RD</t>
  </si>
  <si>
    <t>E OF SIX MILE PKWY</t>
  </si>
  <si>
    <t>E OF TREELINE DR</t>
  </si>
  <si>
    <t>E OF CHAMBERLIN PKWY</t>
  </si>
  <si>
    <t>S OF IMMOKALEE RD</t>
  </si>
  <si>
    <t>DANLEY RD</t>
  </si>
  <si>
    <t>DAVIS RD</t>
  </si>
  <si>
    <t>N OF McGREGOR BLVD</t>
  </si>
  <si>
    <t>DEL PRADO BLVD</t>
  </si>
  <si>
    <t>S OF SE 46TH LN</t>
  </si>
  <si>
    <t>S OF CORONADO PKWY</t>
  </si>
  <si>
    <t>S OF CORNWALLIS PKWY</t>
  </si>
  <si>
    <t>S OF EVEREST PKWY</t>
  </si>
  <si>
    <t>N OF VETERANS PKWY</t>
  </si>
  <si>
    <t>S OF CORAL POINT DR</t>
  </si>
  <si>
    <t>AT FOUR MILE COVE RD</t>
  </si>
  <si>
    <t>S OF HANCOCK PKWY</t>
  </si>
  <si>
    <t>E 21ST ST</t>
  </si>
  <si>
    <t>E OF JOEL BLVD</t>
  </si>
  <si>
    <t>EAST TERRY ST</t>
  </si>
  <si>
    <t>E OF OLD  41</t>
  </si>
  <si>
    <t>EDGEWOOD AVE</t>
  </si>
  <si>
    <t>W OF SHOEMAKER BLVD</t>
  </si>
  <si>
    <t>EDISON AVE</t>
  </si>
  <si>
    <t>W OF ROCKFILL RD</t>
  </si>
  <si>
    <t>W OF HIGHLAND AVE</t>
  </si>
  <si>
    <t>W OF FOWLER ST</t>
  </si>
  <si>
    <t>ESTERO BLVD</t>
  </si>
  <si>
    <t xml:space="preserve"> @ BIG CARLOS PASS BR.</t>
  </si>
  <si>
    <t>N OF AVE. PESCADORA</t>
  </si>
  <si>
    <t>N OF DENORA ST</t>
  </si>
  <si>
    <t>N OF VIRGINIA AVE</t>
  </si>
  <si>
    <t>ESTERO PKWY</t>
  </si>
  <si>
    <t>EVANS AVE</t>
  </si>
  <si>
    <t>N OF HANSON ST</t>
  </si>
  <si>
    <t>S OF HANSON ST</t>
  </si>
  <si>
    <t>N OF COLONIAL BLVD</t>
  </si>
  <si>
    <t>EVERGREEN RD</t>
  </si>
  <si>
    <t>W OF BUS 41</t>
  </si>
  <si>
    <t>FIDDLESTICKS BLVD</t>
  </si>
  <si>
    <t>FIRST ST</t>
  </si>
  <si>
    <t>E OF ALTAMONT AVE</t>
  </si>
  <si>
    <t>E OF EVANS AVE</t>
  </si>
  <si>
    <t>FORD ST</t>
  </si>
  <si>
    <t>S OF EDISON AVE</t>
  </si>
  <si>
    <t>FORUM BLVD</t>
  </si>
  <si>
    <t>FOWLER ST</t>
  </si>
  <si>
    <t>N OF AIRPORT RD</t>
  </si>
  <si>
    <t>GASPARILLA BLVD</t>
  </si>
  <si>
    <t>GLADIOLUS DR</t>
  </si>
  <si>
    <t>E OF SAN CARLOS BLVD</t>
  </si>
  <si>
    <t>E OF A&amp;W BULB RD</t>
  </si>
  <si>
    <t>GREENBRIAR BLVD</t>
  </si>
  <si>
    <t>W OF JOEL BLVD</t>
  </si>
  <si>
    <t>GUNNERY RD</t>
  </si>
  <si>
    <t>N OF LEE BLVD (CR 884)</t>
  </si>
  <si>
    <t>W OF BEAU DR</t>
  </si>
  <si>
    <t xml:space="preserve">     32800</t>
  </si>
  <si>
    <t>W OF MOODY RD</t>
  </si>
  <si>
    <t>W OF ORANGE GROVE BLVD</t>
  </si>
  <si>
    <t>W OF NE 24 AVE</t>
  </si>
  <si>
    <t>HANSON ST</t>
  </si>
  <si>
    <t>HART RD</t>
  </si>
  <si>
    <t>N OF BAYSHORE RD (SR 78)</t>
  </si>
  <si>
    <t>HERRON RD</t>
  </si>
  <si>
    <t>N\A</t>
  </si>
  <si>
    <t>HICKORY BLVD</t>
  </si>
  <si>
    <t>@ BONITA BEACH RD</t>
  </si>
  <si>
    <t>N OF MCLAUGHLIN BLVD</t>
  </si>
  <si>
    <t>@ NEW PASS BRIDGE</t>
  </si>
  <si>
    <t>HILL ST</t>
  </si>
  <si>
    <t>HOMESTEAD RD</t>
  </si>
  <si>
    <t xml:space="preserve"> @ WESTMINSTER RD</t>
  </si>
  <si>
    <t>S OF ARTHUR RD</t>
  </si>
  <si>
    <t>N OF IMMOKOLEE RD</t>
  </si>
  <si>
    <t>IDLEWILD ST</t>
  </si>
  <si>
    <t>N OF BUCKINGHAM RD</t>
  </si>
  <si>
    <t>E OF LEE BLVD</t>
  </si>
  <si>
    <t>E OF GRIFFIN RD</t>
  </si>
  <si>
    <t>E OF GUNNERY RD</t>
  </si>
  <si>
    <t>W OF HENDRY CO. LINE</t>
  </si>
  <si>
    <t xml:space="preserve">IMPERIAL PKWY </t>
  </si>
  <si>
    <t>N OF STRIKE LN</t>
  </si>
  <si>
    <t>IONA RD</t>
  </si>
  <si>
    <t>W OF McGREGOR BLVD</t>
  </si>
  <si>
    <t>ISLAND PARK RD</t>
  </si>
  <si>
    <t>JOEL BLVD (CR 884)</t>
  </si>
  <si>
    <t>E OF BELL BLVD</t>
  </si>
  <si>
    <t>JOHN MORRIS RD</t>
  </si>
  <si>
    <t>S OF SUMMERLIN RD</t>
  </si>
  <si>
    <t>KELLY RD</t>
  </si>
  <si>
    <t>W OF SAN CARLOS BLVD</t>
  </si>
  <si>
    <t>KORESHAN BLVD</t>
  </si>
  <si>
    <t>SEE ESTERO PARKWAY</t>
  </si>
  <si>
    <t>LAUREL DR</t>
  </si>
  <si>
    <t>LEE BLVD(CR 884)</t>
  </si>
  <si>
    <t>E OF IMMOKALEE RD</t>
  </si>
  <si>
    <t>W OF GUNNERY RD</t>
  </si>
  <si>
    <t>E OF SUNSHINE BLVD</t>
  </si>
  <si>
    <t>N OF LEELAND HEIGHTS</t>
  </si>
  <si>
    <t>LEE RD</t>
  </si>
  <si>
    <t>LEELAND HEIGHTS BLVD</t>
  </si>
  <si>
    <t>E OF RICHMOND AVE</t>
  </si>
  <si>
    <t>LEONARD BLVD</t>
  </si>
  <si>
    <t>S OF WESTGATE BLVD</t>
  </si>
  <si>
    <t>LINHART AVE</t>
  </si>
  <si>
    <t>LITTLETON RD</t>
  </si>
  <si>
    <t>W OF BUSINESS 41</t>
  </si>
  <si>
    <t>LUCKETT RD</t>
  </si>
  <si>
    <t>E OF I-75</t>
  </si>
  <si>
    <t>W OF CRANFORD AVE</t>
  </si>
  <si>
    <t>W OF ORTIZ AVE</t>
  </si>
  <si>
    <t>MAPLE DR</t>
  </si>
  <si>
    <t>MARSH AVE</t>
  </si>
  <si>
    <t>N OF PALM BEACH BLVD</t>
  </si>
  <si>
    <t>McGREGOR BLVD</t>
  </si>
  <si>
    <t>@ SANIBEL TOLL PLAZA</t>
  </si>
  <si>
    <t>E OF PORT COMFORT RD</t>
  </si>
  <si>
    <t>E OF DAVIS RD</t>
  </si>
  <si>
    <t>E OF KELLY RD</t>
  </si>
  <si>
    <t>S OF PINE RIDGE RD</t>
  </si>
  <si>
    <t>S OF CYPRESS LAKE DR</t>
  </si>
  <si>
    <t>S OF COLLEGE PKWY</t>
  </si>
  <si>
    <t>S OF WINKLER RD</t>
  </si>
  <si>
    <t>N OF WHISKEY CREEK DR</t>
  </si>
  <si>
    <t>S OF COLONIAL BLVD</t>
  </si>
  <si>
    <t>S OF HILL AVE</t>
  </si>
  <si>
    <t>N OF MANUELS DR</t>
  </si>
  <si>
    <t>E OF TREELINE AVE</t>
  </si>
  <si>
    <t>N OF SIX MILE PKWY</t>
  </si>
  <si>
    <t>N OF DANIELS PKWY</t>
  </si>
  <si>
    <t>N OF CRYSTAL DR</t>
  </si>
  <si>
    <t>N OF ARC WAY</t>
  </si>
  <si>
    <t>N OF WINKLER AVE</t>
  </si>
  <si>
    <t>MICHIGAN AVE</t>
  </si>
  <si>
    <t>E OF SEABOARD ST</t>
  </si>
  <si>
    <t>E OF VERONICA SHOEMAKER BLVD</t>
  </si>
  <si>
    <t>N OF M.L.K. BLVD (SR 82)</t>
  </si>
  <si>
    <t xml:space="preserve">MILWAUKEE BLVD </t>
  </si>
  <si>
    <t>E OF ALABAMA RD</t>
  </si>
  <si>
    <t>&lt; 100</t>
  </si>
  <si>
    <t>&lt;100</t>
  </si>
  <si>
    <t>E OF HOMESTEAD RD</t>
  </si>
  <si>
    <t>MOODY RD</t>
  </si>
  <si>
    <t>N OF HANCOCK BRIDGE PKWY</t>
  </si>
  <si>
    <t>MOORE AVE</t>
  </si>
  <si>
    <t>N OF SENTINELA BLVD</t>
  </si>
  <si>
    <t>NALLE RD</t>
  </si>
  <si>
    <t>N OF BAYSHORE RD</t>
  </si>
  <si>
    <t>NALLE GRADE RD</t>
  </si>
  <si>
    <t>W OF NALLE RD</t>
  </si>
  <si>
    <t>NEAL RD</t>
  </si>
  <si>
    <t>S OF ORANGE RIVER BLVD</t>
  </si>
  <si>
    <t>NORTH AIRPORT RD</t>
  </si>
  <si>
    <t>NORTH RIVER RD</t>
  </si>
  <si>
    <t>E OF SR 31</t>
  </si>
  <si>
    <t>W OF PARKINSON RD</t>
  </si>
  <si>
    <t>W OF HENDRY CO LINE</t>
  </si>
  <si>
    <t>OLD  41 RD</t>
  </si>
  <si>
    <t>N OF COLLIER CO LINE</t>
  </si>
  <si>
    <t xml:space="preserve">     8200</t>
  </si>
  <si>
    <t>N OF WEST TERRY ST</t>
  </si>
  <si>
    <t>S OF US 41</t>
  </si>
  <si>
    <t>OLGA RD</t>
  </si>
  <si>
    <t>ORANGE GROVE BLVD</t>
  </si>
  <si>
    <t>S OF HANCOCK BR. PKWY</t>
  </si>
  <si>
    <t>S OF PONDELLA RD</t>
  </si>
  <si>
    <t>ORANGE RIVER BLVD</t>
  </si>
  <si>
    <t>E OF STALEY RD</t>
  </si>
  <si>
    <t>ORIOLE RD</t>
  </si>
  <si>
    <t>ORTIZ AVE</t>
  </si>
  <si>
    <t>N OF BALLARD RD</t>
  </si>
  <si>
    <t>N OF TICE ST</t>
  </si>
  <si>
    <t>W OF ORTIZ BLVD</t>
  </si>
  <si>
    <t>W OF TICE STREET</t>
  </si>
  <si>
    <t>E OF ORTIZ BLVD</t>
  </si>
  <si>
    <t>W OF SR 31</t>
  </si>
  <si>
    <t>PALOMINO RD</t>
  </si>
  <si>
    <t>N OF DANIELS</t>
  </si>
  <si>
    <t>PAUL J DOHERTY PKWY</t>
  </si>
  <si>
    <t>PARK MEADOWS DR</t>
  </si>
  <si>
    <t>PENNSYLVANIA AVE</t>
  </si>
  <si>
    <t>W OF OLD 41</t>
  </si>
  <si>
    <t>PENZANCE BLVD</t>
  </si>
  <si>
    <t>W OF SIX MILE CYPRESS PKWY</t>
  </si>
  <si>
    <t>PERIWINKLE DR</t>
  </si>
  <si>
    <t>E OF CAUSEWAY RD</t>
  </si>
  <si>
    <t>W OF CAUSEWAY RD</t>
  </si>
  <si>
    <t>PINE ISLAND RD</t>
  </si>
  <si>
    <t xml:space="preserve"> @ MATLACHA PASS</t>
  </si>
  <si>
    <t>W OF DEL PRADO BLVD</t>
  </si>
  <si>
    <t>E OF PONDELLA RD</t>
  </si>
  <si>
    <t>E OF SW 19TH AVE</t>
  </si>
  <si>
    <t>PINE RIDGE RD</t>
  </si>
  <si>
    <t>S OF McGREGOR BLVD</t>
  </si>
  <si>
    <t>PLANTATION RD</t>
  </si>
  <si>
    <t>N OF SIX MILE CYPRESS</t>
  </si>
  <si>
    <t>PONDELLA RD</t>
  </si>
  <si>
    <t>E OF PINE ISLAND RD</t>
  </si>
  <si>
    <t>E OF ORANGE GROVE BLVD</t>
  </si>
  <si>
    <t>E OF BETMAR BLVD</t>
  </si>
  <si>
    <t>PUNTA RASSA RD</t>
  </si>
  <si>
    <t>PRICHETTE PKWY</t>
  </si>
  <si>
    <t>RANCHETTE RD</t>
  </si>
  <si>
    <t>S OF IDLEWILD ST</t>
  </si>
  <si>
    <t>RICH RD</t>
  </si>
  <si>
    <t>E OF SLATER RD</t>
  </si>
  <si>
    <t>RICHMOND AVE</t>
  </si>
  <si>
    <t>S OF W 9TH ST</t>
  </si>
  <si>
    <t>S OF W 14TH ST</t>
  </si>
  <si>
    <t>RIVER RANCH RD</t>
  </si>
  <si>
    <t>S OF CORKSCREW RD</t>
  </si>
  <si>
    <t>N END OF MANTAZAS BRIDGE</t>
  </si>
  <si>
    <t>SAN CARLOS BLVD</t>
  </si>
  <si>
    <t>S OF BAYSIDE BLVD</t>
  </si>
  <si>
    <t>S OF PRESCOTT ST</t>
  </si>
  <si>
    <t>SANIBEL /CAPTIVA RD</t>
  </si>
  <si>
    <t>W OF TARPON BAY RD</t>
  </si>
  <si>
    <t>SANIBEL CAUSEWAY</t>
  </si>
  <si>
    <t>TOLL PLAZA</t>
  </si>
  <si>
    <t>SANIBEL BLVD</t>
  </si>
  <si>
    <t>SANTA BARBARA BV</t>
  </si>
  <si>
    <t>S OF SW 22 TERR</t>
  </si>
  <si>
    <t>S OF SW 28 ST</t>
  </si>
  <si>
    <t>SHELL POINT BLVD</t>
  </si>
  <si>
    <t>N OF MCGREGOR BLVD</t>
  </si>
  <si>
    <t xml:space="preserve">SENTINELA BLVD </t>
  </si>
  <si>
    <t>E OF MOORE AVE</t>
  </si>
  <si>
    <t>VERONICA SHOEMAKER BL</t>
  </si>
  <si>
    <t>S OF PALM BEACH BV</t>
  </si>
  <si>
    <t xml:space="preserve">     7900</t>
  </si>
  <si>
    <t>SLATER RD</t>
  </si>
  <si>
    <t>SOUTH POINTE BLVD</t>
  </si>
  <si>
    <t>N OF CYPRESS LAKE DR</t>
  </si>
  <si>
    <t>SOLOMON BLVD</t>
  </si>
  <si>
    <t>SR 31</t>
  </si>
  <si>
    <t>S OF CHARLOTTE CO LINE</t>
  </si>
  <si>
    <t>STALEY RD</t>
  </si>
  <si>
    <t>STRINGFELLOW BLVD</t>
  </si>
  <si>
    <t>N OF CASTILE RD</t>
  </si>
  <si>
    <t>N OF AVENUE C</t>
  </si>
  <si>
    <t>N OF HOWARD RD</t>
  </si>
  <si>
    <t>SUMMERLIN RD</t>
  </si>
  <si>
    <t>E OF JOHN MORRIS RD</t>
  </si>
  <si>
    <t>E OF PINE RIDGE RD</t>
  </si>
  <si>
    <t>W OF WINKLER RD</t>
  </si>
  <si>
    <t>S OF PARK MEADOWS</t>
  </si>
  <si>
    <t>N OF MAPLE DR</t>
  </si>
  <si>
    <t>N OF BOY SCOUT DR</t>
  </si>
  <si>
    <t>SUNRISE BLVD</t>
  </si>
  <si>
    <t>SUNSHINE BLVD</t>
  </si>
  <si>
    <t>S OF LEE BLVD</t>
  </si>
  <si>
    <t>N OF W 12TH ST</t>
  </si>
  <si>
    <t>THREE OAKS PKWY</t>
  </si>
  <si>
    <t>TICE ST</t>
  </si>
  <si>
    <t>W OF I 75</t>
  </si>
  <si>
    <t>TREELINE AVE</t>
  </si>
  <si>
    <t>N OF AIRPORT TERMINAL</t>
  </si>
  <si>
    <t>12 ST W</t>
  </si>
  <si>
    <t>23RD ST SW</t>
  </si>
  <si>
    <t>US  41 (SR 45)</t>
  </si>
  <si>
    <t>NA</t>
  </si>
  <si>
    <t>S OF HICKORY DR</t>
  </si>
  <si>
    <t>N OF SANIBEL BLVD</t>
  </si>
  <si>
    <t>N OF ALICO RD</t>
  </si>
  <si>
    <t>N OF  ISLAND PARK RD</t>
  </si>
  <si>
    <t>N OF JAMAICA BAY WEST</t>
  </si>
  <si>
    <t>N OF SIX MILE CYPRESS PKWY</t>
  </si>
  <si>
    <t>N OF BRANTLEY RD</t>
  </si>
  <si>
    <t xml:space="preserve">   53300</t>
  </si>
  <si>
    <t>N OF SOUTH RD</t>
  </si>
  <si>
    <t>N OF N AIRPORT RD</t>
  </si>
  <si>
    <t>N OF NORTH KEY DR</t>
  </si>
  <si>
    <t>50000</t>
  </si>
  <si>
    <t>N OF HANCOCK BR. PWY</t>
  </si>
  <si>
    <t>N OF LITTLETON RD</t>
  </si>
  <si>
    <t>S OF CHARLOTTE CO.</t>
  </si>
  <si>
    <t>VANDERBILT RD</t>
  </si>
  <si>
    <t>VETERANS PKWY</t>
  </si>
  <si>
    <t>E OF SURFSIDE BLVD</t>
  </si>
  <si>
    <t>E OF CHIQUITA BLVD</t>
  </si>
  <si>
    <t>E OF SANTA BARBARA BLVD</t>
  </si>
  <si>
    <t>E OF COUNTRY CLUB BLVD</t>
  </si>
  <si>
    <t>AT  TOLL PLAZA</t>
  </si>
  <si>
    <t>VIA COCONUT</t>
  </si>
  <si>
    <t>S OF WILLIAMS RD</t>
  </si>
  <si>
    <t>WEST TERRY ST</t>
  </si>
  <si>
    <t>WESTGATE BLVD</t>
  </si>
  <si>
    <t>WHISKEY CREEK DR</t>
  </si>
  <si>
    <t>N OF COLLEGE PKWY</t>
  </si>
  <si>
    <t>WILLIAMS AVE</t>
  </si>
  <si>
    <t>N OF LEE BLVD</t>
  </si>
  <si>
    <t>WILLIAMS RD</t>
  </si>
  <si>
    <t>WINKLER AVE</t>
  </si>
  <si>
    <t>E OF MCGREGOR BLVD</t>
  </si>
  <si>
    <t>WINKLER RD</t>
  </si>
  <si>
    <t>WOODLAND BLVD</t>
  </si>
  <si>
    <t>W 6TH ST</t>
  </si>
  <si>
    <t>E OF WILLIAMS</t>
  </si>
  <si>
    <t>W 12TH ST</t>
  </si>
  <si>
    <t>W OF RICHMOND ST</t>
  </si>
  <si>
    <t>W 14TH ST</t>
  </si>
  <si>
    <t>N OF MILWAUKEE BLVD</t>
  </si>
  <si>
    <t>W OF BEN HILL GRIFFIN PKW</t>
  </si>
  <si>
    <t>S OF LAKEWOOD BLVD</t>
  </si>
  <si>
    <t>BAYSHORE RD (SR 78)</t>
  </si>
  <si>
    <t>S OF PELICAN COLONY BLVD</t>
  </si>
  <si>
    <t>S OF CEMETERY RD</t>
  </si>
  <si>
    <t>W OF BRIDGE</t>
  </si>
  <si>
    <t>E OF VIA COCONUT POINTE</t>
  </si>
  <si>
    <t>E OF PINE RIDGE</t>
  </si>
  <si>
    <t>E OF SUNNILAND BLVD</t>
  </si>
  <si>
    <t>N OF E 15TH ST</t>
  </si>
  <si>
    <t>N OF WILLIAMS</t>
  </si>
  <si>
    <t>CEMETERY RD</t>
  </si>
  <si>
    <t>MICHAEL RIPPE PKWY</t>
  </si>
  <si>
    <t>S OF SIX MILE CYPRESS PKWY</t>
  </si>
  <si>
    <t>N OF ESTERO PKWY</t>
  </si>
  <si>
    <t>N OF MATTHEWS RD</t>
  </si>
  <si>
    <t>E OF OVERLOOK DR</t>
  </si>
  <si>
    <t>S OF ESTERO PKWY</t>
  </si>
  <si>
    <t>BUSINESS 41 (SR 739)</t>
  </si>
  <si>
    <t>HANCOCK BRIDGE PKWY</t>
  </si>
  <si>
    <t>IMMOKALEE RD (SR 82)</t>
  </si>
  <si>
    <t>DR. M. L. KING BLVD (SR 82)</t>
  </si>
  <si>
    <t>McGREGOR BLVD (SR 867)</t>
  </si>
  <si>
    <t>METRO PKWY (SR 739)</t>
  </si>
  <si>
    <t>PALM BEACH BLVD (SR 80)</t>
  </si>
  <si>
    <t>PINE ISLAND RD (SR 78)</t>
  </si>
  <si>
    <t>SAN CARLOS BL</t>
  </si>
  <si>
    <t>SIX MILE CYPRESS PKWY</t>
  </si>
  <si>
    <t>N OF PARK MEADOWS</t>
  </si>
  <si>
    <t>AT SANIBEL TOLL PLAZA</t>
  </si>
  <si>
    <t>AT TOLL PLAZA</t>
  </si>
  <si>
    <t>EAST OF MERCHANTS CROSSING</t>
  </si>
  <si>
    <t>W OF HART RD</t>
  </si>
  <si>
    <t>N OF CONSTITUTION BLVD</t>
  </si>
  <si>
    <t>N OF ANDREA LN</t>
  </si>
  <si>
    <t>S OF TARA WOODS BLVD</t>
  </si>
  <si>
    <t>W OF GATEWAY BLVD</t>
  </si>
  <si>
    <t>S OF UNINVERSITY DR</t>
  </si>
  <si>
    <t>S OF BUCKINGHAM RD</t>
  </si>
  <si>
    <t>W OF NEW BRITTANY</t>
  </si>
  <si>
    <t>W OF TREELINE AVE</t>
  </si>
  <si>
    <t>E OF REFLECTION PKWY</t>
  </si>
  <si>
    <t>E OF CRANFORD AVE</t>
  </si>
  <si>
    <t>S OF COCONUT RD</t>
  </si>
  <si>
    <t>N OF OLD 41 RD</t>
  </si>
  <si>
    <t>S OF VICTORIA AVE</t>
  </si>
  <si>
    <t>N OF E 10TH ST</t>
  </si>
  <si>
    <t>SUNNILAND BLVD</t>
  </si>
  <si>
    <t>TERMINAL ACCESS RD</t>
  </si>
  <si>
    <t>S OF MORENO ST</t>
  </si>
  <si>
    <t>BEN HILL GRIFFIN</t>
  </si>
  <si>
    <t>PCS 1 - US 41 North of North Key Dr</t>
  </si>
  <si>
    <t>VPD</t>
  </si>
  <si>
    <t>Hour</t>
  </si>
  <si>
    <t>NB</t>
  </si>
  <si>
    <t>SB</t>
  </si>
  <si>
    <t>Total</t>
  </si>
  <si>
    <t>Month of Year</t>
  </si>
  <si>
    <t>Average</t>
  </si>
  <si>
    <t>Fraction</t>
  </si>
  <si>
    <t>Directional</t>
  </si>
  <si>
    <t>January</t>
  </si>
  <si>
    <t>Factor</t>
  </si>
  <si>
    <t>February</t>
  </si>
  <si>
    <t>AM</t>
  </si>
  <si>
    <t>March</t>
  </si>
  <si>
    <t>PM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</si>
  <si>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</si>
  <si>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</si>
  <si>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</si>
  <si>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</si>
  <si>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</si>
  <si>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</si>
  <si>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</si>
  <si>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</si>
  <si>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</si>
  <si>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Day of Week</t>
  </si>
  <si>
    <t>Design Hour Volume</t>
  </si>
  <si>
    <t>Sunday</t>
  </si>
  <si>
    <t>#</t>
  </si>
  <si>
    <t>Volume</t>
  </si>
  <si>
    <t>Date</t>
  </si>
  <si>
    <t>Monday</t>
  </si>
  <si>
    <t>Tuesday</t>
  </si>
  <si>
    <t>Wednesday</t>
  </si>
  <si>
    <t>Thursday</t>
  </si>
  <si>
    <t>Friday</t>
  </si>
  <si>
    <t>Saturday</t>
  </si>
  <si>
    <t>EB</t>
  </si>
  <si>
    <t>WB</t>
  </si>
  <si>
    <t>PCS 12 - Burnt Store Rd south of Charlotte County Line</t>
  </si>
  <si>
    <t>PCS 14 - Colonial Blvd east of Summerlin Rd</t>
  </si>
  <si>
    <t>PCS 15 - Corkscrew Rd west of I-75</t>
  </si>
  <si>
    <t>PCS 16 - Old 41 Rd north of Collier County Line</t>
  </si>
  <si>
    <t>PCS 17 - Hancock Bridge Pkwy west of Beau Dr</t>
  </si>
  <si>
    <t>PCS 22 - Lee Blvd west of Gunnery Rd</t>
  </si>
  <si>
    <t>PCS 23 - US 41 north of Collier County Line</t>
  </si>
  <si>
    <t>PCS 30 - Daniels Pkwy west of Metro Pkwy</t>
  </si>
  <si>
    <t>PCS 36 - Summerlin Rd east of John Morris Rd</t>
  </si>
  <si>
    <t>PCS 37 - McGregor Blvd south of Pine Ridge Rd</t>
  </si>
  <si>
    <t>PCS 38 - McGregor Blvd north of Kelly Rd</t>
  </si>
  <si>
    <t>PCS 43 - College Pkwy east of Winkler Rd</t>
  </si>
  <si>
    <t>PCS 96 - US 41 north of Boy Scout Dr</t>
  </si>
  <si>
    <t>PCS 97 - US 41 north of Winkler Ave</t>
  </si>
  <si>
    <t>High Hour</t>
  </si>
  <si>
    <t>DOW</t>
  </si>
  <si>
    <t>K Factor</t>
  </si>
  <si>
    <t>Peak Dir</t>
  </si>
  <si>
    <t>Dir Dist</t>
  </si>
  <si>
    <t>5pm-6pm</t>
  </si>
  <si>
    <t>4pm-5pm</t>
  </si>
  <si>
    <t>3pm-4pm</t>
  </si>
  <si>
    <t>12pm-1pm</t>
  </si>
  <si>
    <t>2pm-3pm</t>
  </si>
  <si>
    <t>1pm-2pm</t>
  </si>
  <si>
    <t>10am-11am</t>
  </si>
  <si>
    <t>11am-12pm</t>
  </si>
  <si>
    <t>6pm-7pm</t>
  </si>
  <si>
    <t>8am-9am</t>
  </si>
  <si>
    <t>9am-10am</t>
  </si>
  <si>
    <t>7am-8am</t>
  </si>
  <si>
    <t>9pm-10pm</t>
  </si>
  <si>
    <t>10pm-11pm</t>
  </si>
  <si>
    <t>11pm-12am</t>
  </si>
  <si>
    <t>2am-3am</t>
  </si>
  <si>
    <t>7pm-8pm</t>
  </si>
  <si>
    <t xml:space="preserve">2017 AADT = </t>
  </si>
  <si>
    <t>PCS 3 - Pine Island Rd at Matlacha</t>
  </si>
  <si>
    <t>PCS 5 - Palm Beach Blvd (SR 80) east of Verandah Blvd</t>
  </si>
  <si>
    <t>PCS 6 - Homestead Rd south of Westminster St</t>
  </si>
  <si>
    <t>PCS 8 - San Carlos Blvd (SR 865) south of Prescott St</t>
  </si>
  <si>
    <t>PCS 9 - US 41 North of Brantley Rd</t>
  </si>
  <si>
    <t>PCS 10 - Alico Rd West of I-75</t>
  </si>
  <si>
    <t>PCS 11 - Buckingham Rd south of SR 80</t>
  </si>
  <si>
    <t>PCS 13 - Cape Coral Pkwy east of Skyline Blvd</t>
  </si>
  <si>
    <t>PCS 18 - Six Mile Cypress Pkwy at Winkler Rd</t>
  </si>
  <si>
    <t>PCS 19 - Summerlin Rd east of Pine Ridge Rd</t>
  </si>
  <si>
    <t>PCS 20 - Dr. Martin Luther King, Jr. Blvd west of I-75</t>
  </si>
  <si>
    <t>PCS 27 - Stringfellow Rd north of Castille Rd</t>
  </si>
  <si>
    <t>PCS 28 - Fowler Street south of Moreno Ave</t>
  </si>
  <si>
    <t>5am-6am</t>
  </si>
  <si>
    <t>6am-7am</t>
  </si>
  <si>
    <t>3am-4am</t>
  </si>
  <si>
    <t>PCS 29 - McGregor Blvd north of Manuels Dr</t>
  </si>
  <si>
    <t>PCS 34 - Pondella Road east of Betmar Blvd</t>
  </si>
  <si>
    <t>PCS 35 - Summerlin Rd north of Park Meadows Dr</t>
  </si>
  <si>
    <t>PCS 40 - Del Prado Blvd south of Four Mile Cove Pkwy</t>
  </si>
  <si>
    <t>PCS 42 - Bonita Beach Rd west of I-75</t>
  </si>
  <si>
    <t>PCS 45 - Metro Pkwy north of Arc Way</t>
  </si>
  <si>
    <t>PCS 46 - Gladiolus Dr west of US 41</t>
  </si>
  <si>
    <t>PCS 47 - Summerlin Rd north of Gladiolus Dr</t>
  </si>
  <si>
    <t>PCS 49 - Pine Island Rd east of Pondella Rd</t>
  </si>
  <si>
    <t>PCS 50 - Veterans Pkwy west of Aviation Blvd</t>
  </si>
  <si>
    <t>PCS 52 - Daniels Pkwy east of I-75</t>
  </si>
  <si>
    <t>PCS 53 - Alico Rd east of I-75</t>
  </si>
  <si>
    <t>PCS 54 - Santa Barbara Blvd south of SE 22nd Terr</t>
  </si>
  <si>
    <t>PCS 55 - Santa Barbara Blvd south of Kamal Pkwy</t>
  </si>
  <si>
    <t>PCS 57 - Pine Island Rd east of SW 19th Ave</t>
  </si>
  <si>
    <t>PCS 62 - Treeline Ave south of Pelican Preserve Blvd</t>
  </si>
  <si>
    <t>PCS 63 - Imperial Pkwy north of Strike Ln</t>
  </si>
  <si>
    <t>PCS 66 - Summerlin Rd south of FSW Pkwy</t>
  </si>
  <si>
    <t>PCS 68 - Dr. Martin Luther King, Jr. Blvd east of I-75</t>
  </si>
  <si>
    <t>PCS 69 - Joel Blvd north of E 10th St</t>
  </si>
  <si>
    <t>PCS 70 - Corkscrew Rd west of Ben Hill Griffin Pkwy</t>
  </si>
  <si>
    <t>PCS 71 - Ben Hill Griffin Pkwy north of Estero Pkwy</t>
  </si>
  <si>
    <t>PCS 73 - Cypress Lake Dr east of Overlook Dr</t>
  </si>
  <si>
    <t>PCS 74 - Summerlin Rd north of Matthews Dr</t>
  </si>
  <si>
    <t>PCS 82 - Cypress Lake  Dr east of Reflections Blvd</t>
  </si>
  <si>
    <t>PCS 84 - Dr. Martin Luther King, Jr. Blvd east of Cranford St</t>
  </si>
  <si>
    <t>PCS 93 - US 41 south of Coconut Rd</t>
  </si>
  <si>
    <t>PCS 94 - US 41 north of Constitution Blvd</t>
  </si>
  <si>
    <t>PCS 103 - US 41 south of Tara Woods Blvd</t>
  </si>
  <si>
    <t>PCS 25 - US 41 south of Hickory Dr</t>
  </si>
  <si>
    <t>PCS 39 - Gladiolus Dr east of A&amp;W Bulb Rd</t>
  </si>
  <si>
    <t>PCS 104 - Bayshore Rd west of Hart Rd</t>
  </si>
  <si>
    <t>DAVID AVE</t>
  </si>
  <si>
    <t>N of JOEL BLVD</t>
  </si>
  <si>
    <t>GATEWAY BLVD</t>
  </si>
  <si>
    <t>N OF GRIFFIN DR</t>
  </si>
  <si>
    <t>GRIFFIN DR</t>
  </si>
  <si>
    <t>S OF SR 82</t>
  </si>
  <si>
    <t xml:space="preserve">2018 AADT = </t>
  </si>
  <si>
    <t>PCS 31 - Daniels Pkwy east of Six Mile Cypress Pkwy</t>
  </si>
  <si>
    <t>0590.45%1380.29%2310.24%3290.22%4480.36%51321.00%64373.32%78466.42%88746.63%97515.70%107926.01%118506.45%129367.10%139437.16%149997.58%151,1428.66%161,2359.37%171,0878.25%186544.96%194453.38%203192.42%212301.74%221721.31%231280.97%</t>
  </si>
  <si>
    <t>PCS 59 - Midfield Terminal Rd east of Treeline Ave</t>
  </si>
  <si>
    <t>PCS 61 - Treeline Ave north of Termial Road</t>
  </si>
  <si>
    <t>PCS 120 - Sanibel Toll Plaza</t>
  </si>
  <si>
    <t>PCS 122 - Cape Coral Toll Plaza</t>
  </si>
  <si>
    <t>PCS 121 - Veterans Parkway at Toll Plaza</t>
  </si>
  <si>
    <t>PCS 89 - Daniels Pkwy west of Gateway Blvd</t>
  </si>
  <si>
    <t>UPDATED 3/5/19</t>
  </si>
  <si>
    <t>PCS 2 - Del Prado Blvd north of Cornwallis Pkwy</t>
  </si>
  <si>
    <t>PCS 7 - Bonita Beach Rd east of Vanderbilt Rd</t>
  </si>
  <si>
    <t>PCS 48- Daniels Pkwy east of Chamberlin Pkwy</t>
  </si>
  <si>
    <t>PCS 72 - Three Oaks Pkwy south of Estero Pkwy</t>
  </si>
  <si>
    <t>PCS 95 - US 41 north of Andrea Ln</t>
  </si>
  <si>
    <t>PCS 108 - Pine Island east of Merchants Crossing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</si>
</sst>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0"/>
    <numFmt numFmtId="165" formatCode="0.000"/>
    <numFmt numFmtId="166" formatCode="_(* #,##0_);_(* \(#,##0\);_(* &quot;-&quot;??_);_(@_)"/>
  </numFmts>
  <fonts count="26" x14ac:knownFonts="1">
    <font>
      <sz val="1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 Narrow"/>
      <family val="2"/>
    </font>
    <font>
      <sz val="10"/>
      <name val="Arial Narrow"/>
      <family val="2"/>
    </font>
    <font>
      <sz val="11"/>
      <name val="Arial Narrow"/>
      <family val="2"/>
    </font>
    <font>
      <b/>
      <sz val="10"/>
      <color indexed="8"/>
      <name val="Arial Narrow"/>
      <family val="2"/>
    </font>
    <font>
      <b/>
      <sz val="12"/>
      <name val="Arial Narrow"/>
      <family val="2"/>
    </font>
    <font>
      <b/>
      <sz val="8"/>
      <color indexed="8"/>
      <name val="Arial Narrow"/>
      <family val="2"/>
    </font>
    <font>
      <sz val="11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sz val="9"/>
      <color rgb="FF000000"/>
      <name val="Arial"/>
      <family val="2"/>
    </font>
    <font>
      <u/>
      <sz val="11"/>
      <color theme="10"/>
      <name val="Arial"/>
      <family val="2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Arial Narrow"/>
      <family val="2"/>
    </font>
    <font>
      <sz val="11"/>
      <name val="Arial"/>
      <family val="2"/>
    </font>
    <font>
      <sz val="8"/>
      <color theme="1"/>
      <name val="Arial"/>
      <family val="2"/>
    </font>
    <font>
      <sz val="10"/>
      <color theme="1"/>
      <name val="Calibri"/>
      <family val="2"/>
      <scheme val="minor"/>
    </font>
    <font>
      <u/>
      <sz val="11"/>
      <color theme="3" tint="-0.249977111117893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6"/>
        <bgColor indexed="64"/>
      </patternFill>
    </fill>
    <fill>
      <patternFill patternType="solid">
        <fgColor rgb="FFFFC7CE"/>
      </patternFill>
    </fill>
  </fills>
  <borders count="2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9" borderId="0" applyNumberFormat="0" applyBorder="0" applyAlignment="0" applyProtection="0"/>
    <xf numFmtId="0" fontId="19" fillId="0" borderId="0" applyNumberFormat="0" applyFill="0" applyBorder="0" applyAlignment="0" applyProtection="0"/>
    <xf numFmtId="9" fontId="22" fillId="0" borderId="0" applyFont="0" applyFill="0" applyBorder="0" applyAlignment="0" applyProtection="0"/>
  </cellStyleXfs>
  <cellXfs count="108">
    <xf numFmtId="0" fontId="0" fillId="0" borderId="0" xfId="0"/>
    <xf numFmtId="0" fontId="3" fillId="3" borderId="0" xfId="0" applyFont="1" applyFill="1" applyBorder="1" applyAlignment="1"/>
    <xf numFmtId="0" fontId="3" fillId="3" borderId="0" xfId="0" applyFont="1" applyFill="1" applyBorder="1" applyAlignment="1">
      <alignment horizontal="center"/>
    </xf>
    <xf numFmtId="0" fontId="3" fillId="2" borderId="0" xfId="0" applyFont="1" applyFill="1" applyBorder="1" applyAlignment="1"/>
    <xf numFmtId="0" fontId="3" fillId="2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/>
    <xf numFmtId="1" fontId="3" fillId="0" borderId="0" xfId="0" applyNumberFormat="1" applyFont="1" applyFill="1" applyBorder="1" applyAlignment="1">
      <alignment horizontal="center"/>
    </xf>
    <xf numFmtId="0" fontId="5" fillId="0" borderId="0" xfId="0" applyFont="1"/>
    <xf numFmtId="0" fontId="4" fillId="0" borderId="0" xfId="0" applyFont="1"/>
    <xf numFmtId="0" fontId="5" fillId="0" borderId="0" xfId="0" quotePrefix="1" applyFont="1"/>
    <xf numFmtId="0" fontId="5" fillId="0" borderId="0" xfId="0" applyFont="1" applyFill="1"/>
    <xf numFmtId="0" fontId="5" fillId="0" borderId="0" xfId="0" applyFont="1" applyAlignment="1">
      <alignment horizontal="center"/>
    </xf>
    <xf numFmtId="164" fontId="4" fillId="0" borderId="0" xfId="0" applyNumberFormat="1" applyFont="1"/>
    <xf numFmtId="0" fontId="4" fillId="0" borderId="0" xfId="0" applyFont="1" applyAlignment="1">
      <alignment horizontal="right"/>
    </xf>
    <xf numFmtId="1" fontId="4" fillId="0" borderId="0" xfId="0" applyNumberFormat="1" applyFont="1" applyAlignment="1">
      <alignment horizontal="right"/>
    </xf>
    <xf numFmtId="0" fontId="3" fillId="5" borderId="0" xfId="0" applyFont="1" applyFill="1" applyBorder="1" applyAlignment="1"/>
    <xf numFmtId="0" fontId="3" fillId="5" borderId="0" xfId="0" applyFont="1" applyFill="1" applyBorder="1" applyAlignment="1">
      <alignment horizontal="center"/>
    </xf>
    <xf numFmtId="0" fontId="3" fillId="6" borderId="0" xfId="0" applyFont="1" applyFill="1" applyBorder="1" applyAlignment="1"/>
    <xf numFmtId="0" fontId="3" fillId="6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Continuous"/>
    </xf>
    <xf numFmtId="0" fontId="5" fillId="2" borderId="3" xfId="0" applyFont="1" applyFill="1" applyBorder="1" applyAlignment="1">
      <alignment horizontal="centerContinuous"/>
    </xf>
    <xf numFmtId="0" fontId="3" fillId="2" borderId="2" xfId="0" applyFont="1" applyFill="1" applyBorder="1" applyAlignment="1"/>
    <xf numFmtId="0" fontId="3" fillId="2" borderId="3" xfId="0" applyFont="1" applyFill="1" applyBorder="1" applyAlignment="1">
      <alignment horizontal="center"/>
    </xf>
    <xf numFmtId="0" fontId="3" fillId="3" borderId="2" xfId="0" applyFont="1" applyFill="1" applyBorder="1" applyAlignment="1"/>
    <xf numFmtId="0" fontId="3" fillId="3" borderId="3" xfId="0" applyFont="1" applyFill="1" applyBorder="1" applyAlignment="1">
      <alignment horizontal="center"/>
    </xf>
    <xf numFmtId="0" fontId="3" fillId="5" borderId="2" xfId="0" applyFont="1" applyFill="1" applyBorder="1" applyAlignment="1"/>
    <xf numFmtId="0" fontId="3" fillId="6" borderId="2" xfId="0" applyFont="1" applyFill="1" applyBorder="1" applyAlignment="1"/>
    <xf numFmtId="0" fontId="3" fillId="6" borderId="3" xfId="0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/>
    </xf>
    <xf numFmtId="0" fontId="6" fillId="4" borderId="4" xfId="0" applyFont="1" applyFill="1" applyBorder="1" applyAlignment="1"/>
    <xf numFmtId="0" fontId="6" fillId="4" borderId="1" xfId="0" applyFont="1" applyFill="1" applyBorder="1" applyAlignment="1"/>
    <xf numFmtId="0" fontId="6" fillId="4" borderId="1" xfId="0" quotePrefix="1" applyFont="1" applyFill="1" applyBorder="1" applyAlignment="1">
      <alignment horizontal="center" wrapText="1"/>
    </xf>
    <xf numFmtId="164" fontId="6" fillId="4" borderId="1" xfId="0" applyNumberFormat="1" applyFont="1" applyFill="1" applyBorder="1" applyAlignment="1">
      <alignment horizontal="right"/>
    </xf>
    <xf numFmtId="0" fontId="6" fillId="4" borderId="1" xfId="0" applyFont="1" applyFill="1" applyBorder="1" applyAlignment="1">
      <alignment horizontal="right"/>
    </xf>
    <xf numFmtId="0" fontId="6" fillId="4" borderId="1" xfId="0" applyFont="1" applyFill="1" applyBorder="1" applyAlignment="1">
      <alignment horizontal="center"/>
    </xf>
    <xf numFmtId="1" fontId="6" fillId="4" borderId="1" xfId="0" applyNumberFormat="1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11" fillId="0" borderId="0" xfId="0" applyFont="1" applyAlignment="1">
      <alignment horizontal="right"/>
    </xf>
    <xf numFmtId="3" fontId="12" fillId="0" borderId="0" xfId="0" applyNumberFormat="1" applyFont="1"/>
    <xf numFmtId="0" fontId="11" fillId="0" borderId="0" xfId="0" applyFont="1"/>
    <xf numFmtId="0" fontId="13" fillId="7" borderId="6" xfId="0" applyFont="1" applyFill="1" applyBorder="1" applyAlignment="1">
      <alignment horizontal="center" vertical="center" wrapText="1"/>
    </xf>
    <xf numFmtId="0" fontId="0" fillId="6" borderId="7" xfId="0" applyFill="1" applyBorder="1" applyAlignment="1">
      <alignment horizontal="center"/>
    </xf>
    <xf numFmtId="0" fontId="13" fillId="7" borderId="9" xfId="0" applyFont="1" applyFill="1" applyBorder="1" applyAlignment="1">
      <alignment horizontal="center" vertical="center" wrapText="1"/>
    </xf>
    <xf numFmtId="0" fontId="13" fillId="7" borderId="10" xfId="0" applyFont="1" applyFill="1" applyBorder="1" applyAlignment="1">
      <alignment horizontal="center" vertical="center" wrapText="1"/>
    </xf>
    <xf numFmtId="0" fontId="14" fillId="8" borderId="10" xfId="0" applyFont="1" applyFill="1" applyBorder="1" applyAlignment="1">
      <alignment horizontal="center" wrapText="1"/>
    </xf>
    <xf numFmtId="0" fontId="16" fillId="8" borderId="17" xfId="0" applyFont="1" applyFill="1" applyBorder="1" applyAlignment="1">
      <alignment horizontal="center" wrapText="1"/>
    </xf>
    <xf numFmtId="2" fontId="16" fillId="8" borderId="17" xfId="0" applyNumberFormat="1" applyFont="1" applyFill="1" applyBorder="1" applyAlignment="1">
      <alignment horizontal="center" wrapText="1"/>
    </xf>
    <xf numFmtId="0" fontId="16" fillId="8" borderId="10" xfId="0" applyFont="1" applyFill="1" applyBorder="1" applyAlignment="1">
      <alignment horizontal="center" wrapText="1"/>
    </xf>
    <xf numFmtId="0" fontId="9" fillId="0" borderId="0" xfId="0" applyFont="1"/>
    <xf numFmtId="0" fontId="13" fillId="7" borderId="17" xfId="0" applyFont="1" applyFill="1" applyBorder="1" applyAlignment="1">
      <alignment horizontal="center" vertical="center" wrapText="1"/>
    </xf>
    <xf numFmtId="14" fontId="14" fillId="8" borderId="10" xfId="0" applyNumberFormat="1" applyFont="1" applyFill="1" applyBorder="1" applyAlignment="1">
      <alignment horizontal="center" wrapText="1"/>
    </xf>
    <xf numFmtId="0" fontId="0" fillId="0" borderId="20" xfId="0" applyBorder="1"/>
    <xf numFmtId="0" fontId="17" fillId="3" borderId="0" xfId="3" applyFill="1" applyBorder="1" applyAlignment="1" applyProtection="1"/>
    <xf numFmtId="0" fontId="17" fillId="2" borderId="0" xfId="3" applyFill="1" applyBorder="1" applyAlignment="1" applyProtection="1"/>
    <xf numFmtId="0" fontId="17" fillId="5" borderId="0" xfId="3" applyFill="1" applyBorder="1" applyAlignment="1" applyProtection="1"/>
    <xf numFmtId="165" fontId="16" fillId="8" borderId="10" xfId="0" applyNumberFormat="1" applyFont="1" applyFill="1" applyBorder="1" applyAlignment="1">
      <alignment horizontal="center" wrapText="1"/>
    </xf>
    <xf numFmtId="0" fontId="14" fillId="8" borderId="10" xfId="0" applyFont="1" applyFill="1" applyBorder="1" applyAlignment="1">
      <alignment horizontal="center" vertical="center" wrapText="1"/>
    </xf>
    <xf numFmtId="10" fontId="14" fillId="8" borderId="10" xfId="0" applyNumberFormat="1" applyFont="1" applyFill="1" applyBorder="1" applyAlignment="1">
      <alignment horizontal="center" vertical="center" wrapText="1"/>
    </xf>
    <xf numFmtId="3" fontId="14" fillId="8" borderId="10" xfId="0" applyNumberFormat="1" applyFont="1" applyFill="1" applyBorder="1" applyAlignment="1">
      <alignment horizontal="center" vertical="center" wrapText="1"/>
    </xf>
    <xf numFmtId="14" fontId="14" fillId="8" borderId="10" xfId="0" applyNumberFormat="1" applyFont="1" applyFill="1" applyBorder="1" applyAlignment="1">
      <alignment horizontal="center" vertical="center" wrapText="1"/>
    </xf>
    <xf numFmtId="4" fontId="14" fillId="8" borderId="10" xfId="0" applyNumberFormat="1" applyFont="1" applyFill="1" applyBorder="1" applyAlignment="1">
      <alignment horizontal="center" vertical="center" wrapText="1"/>
    </xf>
    <xf numFmtId="2" fontId="14" fillId="8" borderId="10" xfId="0" applyNumberFormat="1" applyFont="1" applyFill="1" applyBorder="1" applyAlignment="1">
      <alignment horizontal="center" vertical="center" wrapText="1"/>
    </xf>
    <xf numFmtId="166" fontId="0" fillId="0" borderId="0" xfId="0" applyNumberFormat="1"/>
    <xf numFmtId="0" fontId="20" fillId="5" borderId="2" xfId="5" applyFont="1" applyFill="1" applyBorder="1" applyAlignment="1"/>
    <xf numFmtId="0" fontId="20" fillId="5" borderId="0" xfId="5" applyFont="1" applyFill="1" applyBorder="1" applyAlignment="1"/>
    <xf numFmtId="0" fontId="20" fillId="5" borderId="0" xfId="5" applyFont="1" applyFill="1" applyBorder="1" applyAlignment="1">
      <alignment horizontal="center"/>
    </xf>
    <xf numFmtId="0" fontId="20" fillId="5" borderId="3" xfId="5" applyFont="1" applyFill="1" applyBorder="1" applyAlignment="1">
      <alignment horizontal="center"/>
    </xf>
    <xf numFmtId="0" fontId="20" fillId="5" borderId="2" xfId="4" applyFont="1" applyFill="1" applyBorder="1" applyAlignment="1"/>
    <xf numFmtId="0" fontId="20" fillId="5" borderId="0" xfId="4" applyFont="1" applyFill="1" applyBorder="1" applyAlignment="1"/>
    <xf numFmtId="0" fontId="20" fillId="5" borderId="0" xfId="4" applyFont="1" applyFill="1" applyBorder="1" applyAlignment="1">
      <alignment horizontal="center"/>
    </xf>
    <xf numFmtId="0" fontId="20" fillId="6" borderId="2" xfId="4" applyFont="1" applyFill="1" applyBorder="1" applyAlignment="1"/>
    <xf numFmtId="0" fontId="20" fillId="6" borderId="0" xfId="4" applyFont="1" applyFill="1" applyBorder="1" applyAlignment="1"/>
    <xf numFmtId="0" fontId="20" fillId="6" borderId="0" xfId="4" applyFont="1" applyFill="1" applyBorder="1" applyAlignment="1">
      <alignment horizontal="center"/>
    </xf>
    <xf numFmtId="0" fontId="20" fillId="6" borderId="3" xfId="4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21" fillId="2" borderId="2" xfId="0" applyFont="1" applyFill="1" applyBorder="1" applyAlignment="1">
      <alignment horizontal="left"/>
    </xf>
    <xf numFmtId="0" fontId="5" fillId="5" borderId="2" xfId="4" applyFont="1" applyFill="1" applyBorder="1" applyAlignment="1"/>
    <xf numFmtId="0" fontId="5" fillId="5" borderId="0" xfId="4" applyFont="1" applyFill="1" applyBorder="1" applyAlignment="1"/>
    <xf numFmtId="0" fontId="5" fillId="5" borderId="0" xfId="4" applyFont="1" applyFill="1" applyBorder="1" applyAlignment="1">
      <alignment horizontal="center"/>
    </xf>
    <xf numFmtId="10" fontId="14" fillId="8" borderId="10" xfId="6" applyNumberFormat="1" applyFont="1" applyFill="1" applyBorder="1" applyAlignment="1">
      <alignment horizontal="center" vertical="center" wrapText="1"/>
    </xf>
    <xf numFmtId="0" fontId="0" fillId="6" borderId="8" xfId="0" applyFill="1" applyBorder="1" applyAlignment="1">
      <alignment horizontal="center"/>
    </xf>
    <xf numFmtId="10" fontId="0" fillId="0" borderId="0" xfId="0" applyNumberFormat="1"/>
    <xf numFmtId="10" fontId="23" fillId="0" borderId="0" xfId="0" applyNumberFormat="1" applyFont="1"/>
    <xf numFmtId="10" fontId="23" fillId="0" borderId="0" xfId="0" applyNumberFormat="1" applyFont="1" applyAlignment="1">
      <alignment horizontal="center"/>
    </xf>
    <xf numFmtId="3" fontId="0" fillId="0" borderId="0" xfId="0" applyNumberFormat="1"/>
    <xf numFmtId="0" fontId="24" fillId="0" borderId="0" xfId="0" applyFont="1" applyAlignment="1">
      <alignment horizontal="center"/>
    </xf>
    <xf numFmtId="10" fontId="14" fillId="8" borderId="10" xfId="0" applyNumberFormat="1" applyFont="1" applyFill="1" applyBorder="1" applyAlignment="1">
      <alignment horizontal="center" wrapText="1"/>
    </xf>
    <xf numFmtId="3" fontId="14" fillId="8" borderId="10" xfId="0" applyNumberFormat="1" applyFont="1" applyFill="1" applyBorder="1" applyAlignment="1">
      <alignment horizontal="center" wrapText="1"/>
    </xf>
    <xf numFmtId="0" fontId="25" fillId="5" borderId="0" xfId="3" applyFont="1" applyFill="1" applyBorder="1" applyAlignment="1" applyProtection="1"/>
    <xf numFmtId="0" fontId="20" fillId="6" borderId="0" xfId="0" applyFont="1" applyFill="1"/>
    <xf numFmtId="0" fontId="0" fillId="6" borderId="8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20" fillId="0" borderId="0" xfId="0" applyFont="1"/>
    <xf numFmtId="0" fontId="0" fillId="6" borderId="8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0" fillId="6" borderId="11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15" fillId="6" borderId="14" xfId="0" applyFont="1" applyFill="1" applyBorder="1" applyAlignment="1">
      <alignment horizontal="center" vertical="center" wrapText="1"/>
    </xf>
    <xf numFmtId="0" fontId="15" fillId="6" borderId="15" xfId="0" applyFont="1" applyFill="1" applyBorder="1" applyAlignment="1">
      <alignment horizontal="center" vertical="center" wrapText="1"/>
    </xf>
    <xf numFmtId="0" fontId="15" fillId="6" borderId="16" xfId="0" applyFont="1" applyFill="1" applyBorder="1" applyAlignment="1">
      <alignment horizontal="center" vertical="center" wrapText="1"/>
    </xf>
    <xf numFmtId="0" fontId="0" fillId="6" borderId="18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8" xfId="0" applyFill="1" applyBorder="1" applyAlignment="1">
      <alignment horizontal="center"/>
    </xf>
  </cellXfs>
  <cellStyles count="7">
    <cellStyle name="Bad" xfId="4" builtinId="27"/>
    <cellStyle name="Explanatory Text" xfId="5" builtinId="53"/>
    <cellStyle name="Hyperlink" xfId="3" builtinId="8"/>
    <cellStyle name="Normal" xfId="0" builtinId="0"/>
    <cellStyle name="Normal 2" xfId="1"/>
    <cellStyle name="Normal 3" xfId="2"/>
    <cellStyle name="Percent" xfId="6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43.xml"/><Relationship Id="rId299" Type="http://schemas.openxmlformats.org/officeDocument/2006/relationships/externalLink" Target="externalLinks/externalLink225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externalLink" Target="externalLinks/externalLink85.xml"/><Relationship Id="rId324" Type="http://schemas.openxmlformats.org/officeDocument/2006/relationships/externalLink" Target="externalLinks/externalLink250.xml"/><Relationship Id="rId170" Type="http://schemas.openxmlformats.org/officeDocument/2006/relationships/externalLink" Target="externalLinks/externalLink96.xml"/><Relationship Id="rId226" Type="http://schemas.openxmlformats.org/officeDocument/2006/relationships/externalLink" Target="externalLinks/externalLink152.xml"/><Relationship Id="rId268" Type="http://schemas.openxmlformats.org/officeDocument/2006/relationships/externalLink" Target="externalLinks/externalLink194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externalLink" Target="externalLinks/externalLink54.xml"/><Relationship Id="rId33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81" Type="http://schemas.openxmlformats.org/officeDocument/2006/relationships/externalLink" Target="externalLinks/externalLink107.xml"/><Relationship Id="rId237" Type="http://schemas.openxmlformats.org/officeDocument/2006/relationships/externalLink" Target="externalLinks/externalLink163.xml"/><Relationship Id="rId279" Type="http://schemas.openxmlformats.org/officeDocument/2006/relationships/externalLink" Target="externalLinks/externalLink205.xml"/><Relationship Id="rId43" Type="http://schemas.openxmlformats.org/officeDocument/2006/relationships/worksheet" Target="worksheets/sheet43.xml"/><Relationship Id="rId139" Type="http://schemas.openxmlformats.org/officeDocument/2006/relationships/externalLink" Target="externalLinks/externalLink65.xml"/><Relationship Id="rId290" Type="http://schemas.openxmlformats.org/officeDocument/2006/relationships/externalLink" Target="externalLinks/externalLink216.xml"/><Relationship Id="rId304" Type="http://schemas.openxmlformats.org/officeDocument/2006/relationships/externalLink" Target="externalLinks/externalLink230.xml"/><Relationship Id="rId85" Type="http://schemas.openxmlformats.org/officeDocument/2006/relationships/externalLink" Target="externalLinks/externalLink11.xml"/><Relationship Id="rId150" Type="http://schemas.openxmlformats.org/officeDocument/2006/relationships/externalLink" Target="externalLinks/externalLink76.xml"/><Relationship Id="rId192" Type="http://schemas.openxmlformats.org/officeDocument/2006/relationships/externalLink" Target="externalLinks/externalLink118.xml"/><Relationship Id="rId206" Type="http://schemas.openxmlformats.org/officeDocument/2006/relationships/externalLink" Target="externalLinks/externalLink132.xml"/><Relationship Id="rId248" Type="http://schemas.openxmlformats.org/officeDocument/2006/relationships/externalLink" Target="externalLinks/externalLink174.xml"/><Relationship Id="rId12" Type="http://schemas.openxmlformats.org/officeDocument/2006/relationships/worksheet" Target="worksheets/sheet12.xml"/><Relationship Id="rId108" Type="http://schemas.openxmlformats.org/officeDocument/2006/relationships/externalLink" Target="externalLinks/externalLink34.xml"/><Relationship Id="rId315" Type="http://schemas.openxmlformats.org/officeDocument/2006/relationships/externalLink" Target="externalLinks/externalLink241.xml"/><Relationship Id="rId54" Type="http://schemas.openxmlformats.org/officeDocument/2006/relationships/worksheet" Target="worksheets/sheet54.xml"/><Relationship Id="rId96" Type="http://schemas.openxmlformats.org/officeDocument/2006/relationships/externalLink" Target="externalLinks/externalLink22.xml"/><Relationship Id="rId161" Type="http://schemas.openxmlformats.org/officeDocument/2006/relationships/externalLink" Target="externalLinks/externalLink87.xml"/><Relationship Id="rId217" Type="http://schemas.openxmlformats.org/officeDocument/2006/relationships/externalLink" Target="externalLinks/externalLink143.xml"/><Relationship Id="rId259" Type="http://schemas.openxmlformats.org/officeDocument/2006/relationships/externalLink" Target="externalLinks/externalLink185.xml"/><Relationship Id="rId23" Type="http://schemas.openxmlformats.org/officeDocument/2006/relationships/worksheet" Target="worksheets/sheet23.xml"/><Relationship Id="rId119" Type="http://schemas.openxmlformats.org/officeDocument/2006/relationships/externalLink" Target="externalLinks/externalLink45.xml"/><Relationship Id="rId270" Type="http://schemas.openxmlformats.org/officeDocument/2006/relationships/externalLink" Target="externalLinks/externalLink196.xml"/><Relationship Id="rId326" Type="http://schemas.openxmlformats.org/officeDocument/2006/relationships/externalLink" Target="externalLinks/externalLink252.xml"/><Relationship Id="rId65" Type="http://schemas.openxmlformats.org/officeDocument/2006/relationships/worksheet" Target="worksheets/sheet65.xml"/><Relationship Id="rId130" Type="http://schemas.openxmlformats.org/officeDocument/2006/relationships/externalLink" Target="externalLinks/externalLink56.xml"/><Relationship Id="rId172" Type="http://schemas.openxmlformats.org/officeDocument/2006/relationships/externalLink" Target="externalLinks/externalLink98.xml"/><Relationship Id="rId228" Type="http://schemas.openxmlformats.org/officeDocument/2006/relationships/externalLink" Target="externalLinks/externalLink154.xml"/><Relationship Id="rId281" Type="http://schemas.openxmlformats.org/officeDocument/2006/relationships/externalLink" Target="externalLinks/externalLink207.xml"/><Relationship Id="rId34" Type="http://schemas.openxmlformats.org/officeDocument/2006/relationships/worksheet" Target="worksheets/sheet34.xml"/><Relationship Id="rId76" Type="http://schemas.openxmlformats.org/officeDocument/2006/relationships/externalLink" Target="externalLinks/externalLink2.xml"/><Relationship Id="rId141" Type="http://schemas.openxmlformats.org/officeDocument/2006/relationships/externalLink" Target="externalLinks/externalLink67.xml"/><Relationship Id="rId7" Type="http://schemas.openxmlformats.org/officeDocument/2006/relationships/worksheet" Target="worksheets/sheet7.xml"/><Relationship Id="rId183" Type="http://schemas.openxmlformats.org/officeDocument/2006/relationships/externalLink" Target="externalLinks/externalLink109.xml"/><Relationship Id="rId239" Type="http://schemas.openxmlformats.org/officeDocument/2006/relationships/externalLink" Target="externalLinks/externalLink165.xml"/><Relationship Id="rId250" Type="http://schemas.openxmlformats.org/officeDocument/2006/relationships/externalLink" Target="externalLinks/externalLink176.xml"/><Relationship Id="rId292" Type="http://schemas.openxmlformats.org/officeDocument/2006/relationships/externalLink" Target="externalLinks/externalLink218.xml"/><Relationship Id="rId306" Type="http://schemas.openxmlformats.org/officeDocument/2006/relationships/externalLink" Target="externalLinks/externalLink232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3.xml"/><Relationship Id="rId110" Type="http://schemas.openxmlformats.org/officeDocument/2006/relationships/externalLink" Target="externalLinks/externalLink36.xml"/><Relationship Id="rId131" Type="http://schemas.openxmlformats.org/officeDocument/2006/relationships/externalLink" Target="externalLinks/externalLink57.xml"/><Relationship Id="rId327" Type="http://schemas.openxmlformats.org/officeDocument/2006/relationships/externalLink" Target="externalLinks/externalLink253.xml"/><Relationship Id="rId152" Type="http://schemas.openxmlformats.org/officeDocument/2006/relationships/externalLink" Target="externalLinks/externalLink78.xml"/><Relationship Id="rId173" Type="http://schemas.openxmlformats.org/officeDocument/2006/relationships/externalLink" Target="externalLinks/externalLink99.xml"/><Relationship Id="rId194" Type="http://schemas.openxmlformats.org/officeDocument/2006/relationships/externalLink" Target="externalLinks/externalLink120.xml"/><Relationship Id="rId208" Type="http://schemas.openxmlformats.org/officeDocument/2006/relationships/externalLink" Target="externalLinks/externalLink134.xml"/><Relationship Id="rId229" Type="http://schemas.openxmlformats.org/officeDocument/2006/relationships/externalLink" Target="externalLinks/externalLink155.xml"/><Relationship Id="rId240" Type="http://schemas.openxmlformats.org/officeDocument/2006/relationships/externalLink" Target="externalLinks/externalLink166.xml"/><Relationship Id="rId261" Type="http://schemas.openxmlformats.org/officeDocument/2006/relationships/externalLink" Target="externalLinks/externalLink187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3.xml"/><Relationship Id="rId100" Type="http://schemas.openxmlformats.org/officeDocument/2006/relationships/externalLink" Target="externalLinks/externalLink26.xml"/><Relationship Id="rId282" Type="http://schemas.openxmlformats.org/officeDocument/2006/relationships/externalLink" Target="externalLinks/externalLink208.xml"/><Relationship Id="rId317" Type="http://schemas.openxmlformats.org/officeDocument/2006/relationships/externalLink" Target="externalLinks/externalLink243.xml"/><Relationship Id="rId8" Type="http://schemas.openxmlformats.org/officeDocument/2006/relationships/worksheet" Target="worksheets/sheet8.xml"/><Relationship Id="rId98" Type="http://schemas.openxmlformats.org/officeDocument/2006/relationships/externalLink" Target="externalLinks/externalLink24.xml"/><Relationship Id="rId121" Type="http://schemas.openxmlformats.org/officeDocument/2006/relationships/externalLink" Target="externalLinks/externalLink47.xml"/><Relationship Id="rId142" Type="http://schemas.openxmlformats.org/officeDocument/2006/relationships/externalLink" Target="externalLinks/externalLink68.xml"/><Relationship Id="rId163" Type="http://schemas.openxmlformats.org/officeDocument/2006/relationships/externalLink" Target="externalLinks/externalLink89.xml"/><Relationship Id="rId184" Type="http://schemas.openxmlformats.org/officeDocument/2006/relationships/externalLink" Target="externalLinks/externalLink110.xml"/><Relationship Id="rId219" Type="http://schemas.openxmlformats.org/officeDocument/2006/relationships/externalLink" Target="externalLinks/externalLink145.xml"/><Relationship Id="rId230" Type="http://schemas.openxmlformats.org/officeDocument/2006/relationships/externalLink" Target="externalLinks/externalLink156.xml"/><Relationship Id="rId251" Type="http://schemas.openxmlformats.org/officeDocument/2006/relationships/externalLink" Target="externalLinks/externalLink17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externalLink" Target="externalLinks/externalLink198.xml"/><Relationship Id="rId293" Type="http://schemas.openxmlformats.org/officeDocument/2006/relationships/externalLink" Target="externalLinks/externalLink219.xml"/><Relationship Id="rId307" Type="http://schemas.openxmlformats.org/officeDocument/2006/relationships/externalLink" Target="externalLinks/externalLink233.xml"/><Relationship Id="rId328" Type="http://schemas.openxmlformats.org/officeDocument/2006/relationships/externalLink" Target="externalLinks/externalLink254.xml"/><Relationship Id="rId88" Type="http://schemas.openxmlformats.org/officeDocument/2006/relationships/externalLink" Target="externalLinks/externalLink14.xml"/><Relationship Id="rId111" Type="http://schemas.openxmlformats.org/officeDocument/2006/relationships/externalLink" Target="externalLinks/externalLink37.xml"/><Relationship Id="rId132" Type="http://schemas.openxmlformats.org/officeDocument/2006/relationships/externalLink" Target="externalLinks/externalLink58.xml"/><Relationship Id="rId153" Type="http://schemas.openxmlformats.org/officeDocument/2006/relationships/externalLink" Target="externalLinks/externalLink79.xml"/><Relationship Id="rId174" Type="http://schemas.openxmlformats.org/officeDocument/2006/relationships/externalLink" Target="externalLinks/externalLink100.xml"/><Relationship Id="rId195" Type="http://schemas.openxmlformats.org/officeDocument/2006/relationships/externalLink" Target="externalLinks/externalLink121.xml"/><Relationship Id="rId209" Type="http://schemas.openxmlformats.org/officeDocument/2006/relationships/externalLink" Target="externalLinks/externalLink135.xml"/><Relationship Id="rId220" Type="http://schemas.openxmlformats.org/officeDocument/2006/relationships/externalLink" Target="externalLinks/externalLink146.xml"/><Relationship Id="rId241" Type="http://schemas.openxmlformats.org/officeDocument/2006/relationships/externalLink" Target="externalLinks/externalLink16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externalLink" Target="externalLinks/externalLink188.xml"/><Relationship Id="rId283" Type="http://schemas.openxmlformats.org/officeDocument/2006/relationships/externalLink" Target="externalLinks/externalLink209.xml"/><Relationship Id="rId318" Type="http://schemas.openxmlformats.org/officeDocument/2006/relationships/externalLink" Target="externalLinks/externalLink244.xml"/><Relationship Id="rId78" Type="http://schemas.openxmlformats.org/officeDocument/2006/relationships/externalLink" Target="externalLinks/externalLink4.xml"/><Relationship Id="rId99" Type="http://schemas.openxmlformats.org/officeDocument/2006/relationships/externalLink" Target="externalLinks/externalLink25.xml"/><Relationship Id="rId101" Type="http://schemas.openxmlformats.org/officeDocument/2006/relationships/externalLink" Target="externalLinks/externalLink27.xml"/><Relationship Id="rId122" Type="http://schemas.openxmlformats.org/officeDocument/2006/relationships/externalLink" Target="externalLinks/externalLink48.xml"/><Relationship Id="rId143" Type="http://schemas.openxmlformats.org/officeDocument/2006/relationships/externalLink" Target="externalLinks/externalLink69.xml"/><Relationship Id="rId164" Type="http://schemas.openxmlformats.org/officeDocument/2006/relationships/externalLink" Target="externalLinks/externalLink90.xml"/><Relationship Id="rId185" Type="http://schemas.openxmlformats.org/officeDocument/2006/relationships/externalLink" Target="externalLinks/externalLink111.xml"/><Relationship Id="rId9" Type="http://schemas.openxmlformats.org/officeDocument/2006/relationships/worksheet" Target="worksheets/sheet9.xml"/><Relationship Id="rId210" Type="http://schemas.openxmlformats.org/officeDocument/2006/relationships/externalLink" Target="externalLinks/externalLink136.xml"/><Relationship Id="rId26" Type="http://schemas.openxmlformats.org/officeDocument/2006/relationships/worksheet" Target="worksheets/sheet26.xml"/><Relationship Id="rId231" Type="http://schemas.openxmlformats.org/officeDocument/2006/relationships/externalLink" Target="externalLinks/externalLink157.xml"/><Relationship Id="rId252" Type="http://schemas.openxmlformats.org/officeDocument/2006/relationships/externalLink" Target="externalLinks/externalLink178.xml"/><Relationship Id="rId273" Type="http://schemas.openxmlformats.org/officeDocument/2006/relationships/externalLink" Target="externalLinks/externalLink199.xml"/><Relationship Id="rId294" Type="http://schemas.openxmlformats.org/officeDocument/2006/relationships/externalLink" Target="externalLinks/externalLink220.xml"/><Relationship Id="rId308" Type="http://schemas.openxmlformats.org/officeDocument/2006/relationships/externalLink" Target="externalLinks/externalLink234.xml"/><Relationship Id="rId329" Type="http://schemas.openxmlformats.org/officeDocument/2006/relationships/externalLink" Target="externalLinks/externalLink255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externalLink" Target="externalLinks/externalLink15.xml"/><Relationship Id="rId112" Type="http://schemas.openxmlformats.org/officeDocument/2006/relationships/externalLink" Target="externalLinks/externalLink38.xml"/><Relationship Id="rId133" Type="http://schemas.openxmlformats.org/officeDocument/2006/relationships/externalLink" Target="externalLinks/externalLink59.xml"/><Relationship Id="rId154" Type="http://schemas.openxmlformats.org/officeDocument/2006/relationships/externalLink" Target="externalLinks/externalLink80.xml"/><Relationship Id="rId175" Type="http://schemas.openxmlformats.org/officeDocument/2006/relationships/externalLink" Target="externalLinks/externalLink101.xml"/><Relationship Id="rId196" Type="http://schemas.openxmlformats.org/officeDocument/2006/relationships/externalLink" Target="externalLinks/externalLink122.xml"/><Relationship Id="rId200" Type="http://schemas.openxmlformats.org/officeDocument/2006/relationships/externalLink" Target="externalLinks/externalLink126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147.xml"/><Relationship Id="rId242" Type="http://schemas.openxmlformats.org/officeDocument/2006/relationships/externalLink" Target="externalLinks/externalLink168.xml"/><Relationship Id="rId263" Type="http://schemas.openxmlformats.org/officeDocument/2006/relationships/externalLink" Target="externalLinks/externalLink189.xml"/><Relationship Id="rId284" Type="http://schemas.openxmlformats.org/officeDocument/2006/relationships/externalLink" Target="externalLinks/externalLink210.xml"/><Relationship Id="rId319" Type="http://schemas.openxmlformats.org/officeDocument/2006/relationships/externalLink" Target="externalLinks/externalLink245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externalLink" Target="externalLinks/externalLink5.xml"/><Relationship Id="rId102" Type="http://schemas.openxmlformats.org/officeDocument/2006/relationships/externalLink" Target="externalLinks/externalLink28.xml"/><Relationship Id="rId123" Type="http://schemas.openxmlformats.org/officeDocument/2006/relationships/externalLink" Target="externalLinks/externalLink49.xml"/><Relationship Id="rId144" Type="http://schemas.openxmlformats.org/officeDocument/2006/relationships/externalLink" Target="externalLinks/externalLink70.xml"/><Relationship Id="rId330" Type="http://schemas.openxmlformats.org/officeDocument/2006/relationships/theme" Target="theme/theme1.xml"/><Relationship Id="rId90" Type="http://schemas.openxmlformats.org/officeDocument/2006/relationships/externalLink" Target="externalLinks/externalLink16.xml"/><Relationship Id="rId165" Type="http://schemas.openxmlformats.org/officeDocument/2006/relationships/externalLink" Target="externalLinks/externalLink91.xml"/><Relationship Id="rId186" Type="http://schemas.openxmlformats.org/officeDocument/2006/relationships/externalLink" Target="externalLinks/externalLink112.xml"/><Relationship Id="rId211" Type="http://schemas.openxmlformats.org/officeDocument/2006/relationships/externalLink" Target="externalLinks/externalLink137.xml"/><Relationship Id="rId232" Type="http://schemas.openxmlformats.org/officeDocument/2006/relationships/externalLink" Target="externalLinks/externalLink158.xml"/><Relationship Id="rId253" Type="http://schemas.openxmlformats.org/officeDocument/2006/relationships/externalLink" Target="externalLinks/externalLink179.xml"/><Relationship Id="rId274" Type="http://schemas.openxmlformats.org/officeDocument/2006/relationships/externalLink" Target="externalLinks/externalLink200.xml"/><Relationship Id="rId295" Type="http://schemas.openxmlformats.org/officeDocument/2006/relationships/externalLink" Target="externalLinks/externalLink221.xml"/><Relationship Id="rId309" Type="http://schemas.openxmlformats.org/officeDocument/2006/relationships/externalLink" Target="externalLinks/externalLink235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39.xml"/><Relationship Id="rId134" Type="http://schemas.openxmlformats.org/officeDocument/2006/relationships/externalLink" Target="externalLinks/externalLink60.xml"/><Relationship Id="rId320" Type="http://schemas.openxmlformats.org/officeDocument/2006/relationships/externalLink" Target="externalLinks/externalLink246.xml"/><Relationship Id="rId80" Type="http://schemas.openxmlformats.org/officeDocument/2006/relationships/externalLink" Target="externalLinks/externalLink6.xml"/><Relationship Id="rId155" Type="http://schemas.openxmlformats.org/officeDocument/2006/relationships/externalLink" Target="externalLinks/externalLink81.xml"/><Relationship Id="rId176" Type="http://schemas.openxmlformats.org/officeDocument/2006/relationships/externalLink" Target="externalLinks/externalLink102.xml"/><Relationship Id="rId197" Type="http://schemas.openxmlformats.org/officeDocument/2006/relationships/externalLink" Target="externalLinks/externalLink123.xml"/><Relationship Id="rId201" Type="http://schemas.openxmlformats.org/officeDocument/2006/relationships/externalLink" Target="externalLinks/externalLink127.xml"/><Relationship Id="rId222" Type="http://schemas.openxmlformats.org/officeDocument/2006/relationships/externalLink" Target="externalLinks/externalLink148.xml"/><Relationship Id="rId243" Type="http://schemas.openxmlformats.org/officeDocument/2006/relationships/externalLink" Target="externalLinks/externalLink169.xml"/><Relationship Id="rId264" Type="http://schemas.openxmlformats.org/officeDocument/2006/relationships/externalLink" Target="externalLinks/externalLink190.xml"/><Relationship Id="rId285" Type="http://schemas.openxmlformats.org/officeDocument/2006/relationships/externalLink" Target="externalLinks/externalLink21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29.xml"/><Relationship Id="rId124" Type="http://schemas.openxmlformats.org/officeDocument/2006/relationships/externalLink" Target="externalLinks/externalLink50.xml"/><Relationship Id="rId310" Type="http://schemas.openxmlformats.org/officeDocument/2006/relationships/externalLink" Target="externalLinks/externalLink236.xml"/><Relationship Id="rId70" Type="http://schemas.openxmlformats.org/officeDocument/2006/relationships/worksheet" Target="worksheets/sheet70.xml"/><Relationship Id="rId91" Type="http://schemas.openxmlformats.org/officeDocument/2006/relationships/externalLink" Target="externalLinks/externalLink17.xml"/><Relationship Id="rId145" Type="http://schemas.openxmlformats.org/officeDocument/2006/relationships/externalLink" Target="externalLinks/externalLink71.xml"/><Relationship Id="rId166" Type="http://schemas.openxmlformats.org/officeDocument/2006/relationships/externalLink" Target="externalLinks/externalLink92.xml"/><Relationship Id="rId187" Type="http://schemas.openxmlformats.org/officeDocument/2006/relationships/externalLink" Target="externalLinks/externalLink113.xml"/><Relationship Id="rId331" Type="http://schemas.openxmlformats.org/officeDocument/2006/relationships/styles" Target="styles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38.xml"/><Relationship Id="rId233" Type="http://schemas.openxmlformats.org/officeDocument/2006/relationships/externalLink" Target="externalLinks/externalLink159.xml"/><Relationship Id="rId254" Type="http://schemas.openxmlformats.org/officeDocument/2006/relationships/externalLink" Target="externalLinks/externalLink18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40.xml"/><Relationship Id="rId275" Type="http://schemas.openxmlformats.org/officeDocument/2006/relationships/externalLink" Target="externalLinks/externalLink201.xml"/><Relationship Id="rId296" Type="http://schemas.openxmlformats.org/officeDocument/2006/relationships/externalLink" Target="externalLinks/externalLink222.xml"/><Relationship Id="rId300" Type="http://schemas.openxmlformats.org/officeDocument/2006/relationships/externalLink" Target="externalLinks/externalLink226.xml"/><Relationship Id="rId60" Type="http://schemas.openxmlformats.org/officeDocument/2006/relationships/worksheet" Target="worksheets/sheet60.xml"/><Relationship Id="rId81" Type="http://schemas.openxmlformats.org/officeDocument/2006/relationships/externalLink" Target="externalLinks/externalLink7.xml"/><Relationship Id="rId135" Type="http://schemas.openxmlformats.org/officeDocument/2006/relationships/externalLink" Target="externalLinks/externalLink61.xml"/><Relationship Id="rId156" Type="http://schemas.openxmlformats.org/officeDocument/2006/relationships/externalLink" Target="externalLinks/externalLink82.xml"/><Relationship Id="rId177" Type="http://schemas.openxmlformats.org/officeDocument/2006/relationships/externalLink" Target="externalLinks/externalLink103.xml"/><Relationship Id="rId198" Type="http://schemas.openxmlformats.org/officeDocument/2006/relationships/externalLink" Target="externalLinks/externalLink124.xml"/><Relationship Id="rId321" Type="http://schemas.openxmlformats.org/officeDocument/2006/relationships/externalLink" Target="externalLinks/externalLink247.xml"/><Relationship Id="rId202" Type="http://schemas.openxmlformats.org/officeDocument/2006/relationships/externalLink" Target="externalLinks/externalLink128.xml"/><Relationship Id="rId223" Type="http://schemas.openxmlformats.org/officeDocument/2006/relationships/externalLink" Target="externalLinks/externalLink149.xml"/><Relationship Id="rId244" Type="http://schemas.openxmlformats.org/officeDocument/2006/relationships/externalLink" Target="externalLinks/externalLink17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externalLink" Target="externalLinks/externalLink191.xml"/><Relationship Id="rId286" Type="http://schemas.openxmlformats.org/officeDocument/2006/relationships/externalLink" Target="externalLinks/externalLink212.xml"/><Relationship Id="rId50" Type="http://schemas.openxmlformats.org/officeDocument/2006/relationships/worksheet" Target="worksheets/sheet50.xml"/><Relationship Id="rId104" Type="http://schemas.openxmlformats.org/officeDocument/2006/relationships/externalLink" Target="externalLinks/externalLink30.xml"/><Relationship Id="rId125" Type="http://schemas.openxmlformats.org/officeDocument/2006/relationships/externalLink" Target="externalLinks/externalLink51.xml"/><Relationship Id="rId146" Type="http://schemas.openxmlformats.org/officeDocument/2006/relationships/externalLink" Target="externalLinks/externalLink72.xml"/><Relationship Id="rId167" Type="http://schemas.openxmlformats.org/officeDocument/2006/relationships/externalLink" Target="externalLinks/externalLink93.xml"/><Relationship Id="rId188" Type="http://schemas.openxmlformats.org/officeDocument/2006/relationships/externalLink" Target="externalLinks/externalLink114.xml"/><Relationship Id="rId311" Type="http://schemas.openxmlformats.org/officeDocument/2006/relationships/externalLink" Target="externalLinks/externalLink237.xml"/><Relationship Id="rId332" Type="http://schemas.openxmlformats.org/officeDocument/2006/relationships/sharedStrings" Target="sharedStrings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8.xml"/><Relationship Id="rId213" Type="http://schemas.openxmlformats.org/officeDocument/2006/relationships/externalLink" Target="externalLinks/externalLink139.xml"/><Relationship Id="rId234" Type="http://schemas.openxmlformats.org/officeDocument/2006/relationships/externalLink" Target="externalLinks/externalLink16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externalLink" Target="externalLinks/externalLink181.xml"/><Relationship Id="rId276" Type="http://schemas.openxmlformats.org/officeDocument/2006/relationships/externalLink" Target="externalLinks/externalLink202.xml"/><Relationship Id="rId297" Type="http://schemas.openxmlformats.org/officeDocument/2006/relationships/externalLink" Target="externalLinks/externalLink223.xml"/><Relationship Id="rId40" Type="http://schemas.openxmlformats.org/officeDocument/2006/relationships/worksheet" Target="worksheets/sheet40.xml"/><Relationship Id="rId115" Type="http://schemas.openxmlformats.org/officeDocument/2006/relationships/externalLink" Target="externalLinks/externalLink41.xml"/><Relationship Id="rId136" Type="http://schemas.openxmlformats.org/officeDocument/2006/relationships/externalLink" Target="externalLinks/externalLink62.xml"/><Relationship Id="rId157" Type="http://schemas.openxmlformats.org/officeDocument/2006/relationships/externalLink" Target="externalLinks/externalLink83.xml"/><Relationship Id="rId178" Type="http://schemas.openxmlformats.org/officeDocument/2006/relationships/externalLink" Target="externalLinks/externalLink104.xml"/><Relationship Id="rId301" Type="http://schemas.openxmlformats.org/officeDocument/2006/relationships/externalLink" Target="externalLinks/externalLink227.xml"/><Relationship Id="rId322" Type="http://schemas.openxmlformats.org/officeDocument/2006/relationships/externalLink" Target="externalLinks/externalLink248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8.xml"/><Relationship Id="rId199" Type="http://schemas.openxmlformats.org/officeDocument/2006/relationships/externalLink" Target="externalLinks/externalLink125.xml"/><Relationship Id="rId203" Type="http://schemas.openxmlformats.org/officeDocument/2006/relationships/externalLink" Target="externalLinks/externalLink129.xml"/><Relationship Id="rId19" Type="http://schemas.openxmlformats.org/officeDocument/2006/relationships/worksheet" Target="worksheets/sheet19.xml"/><Relationship Id="rId224" Type="http://schemas.openxmlformats.org/officeDocument/2006/relationships/externalLink" Target="externalLinks/externalLink150.xml"/><Relationship Id="rId245" Type="http://schemas.openxmlformats.org/officeDocument/2006/relationships/externalLink" Target="externalLinks/externalLink171.xml"/><Relationship Id="rId266" Type="http://schemas.openxmlformats.org/officeDocument/2006/relationships/externalLink" Target="externalLinks/externalLink192.xml"/><Relationship Id="rId287" Type="http://schemas.openxmlformats.org/officeDocument/2006/relationships/externalLink" Target="externalLinks/externalLink213.xml"/><Relationship Id="rId30" Type="http://schemas.openxmlformats.org/officeDocument/2006/relationships/worksheet" Target="worksheets/sheet30.xml"/><Relationship Id="rId105" Type="http://schemas.openxmlformats.org/officeDocument/2006/relationships/externalLink" Target="externalLinks/externalLink31.xml"/><Relationship Id="rId126" Type="http://schemas.openxmlformats.org/officeDocument/2006/relationships/externalLink" Target="externalLinks/externalLink52.xml"/><Relationship Id="rId147" Type="http://schemas.openxmlformats.org/officeDocument/2006/relationships/externalLink" Target="externalLinks/externalLink73.xml"/><Relationship Id="rId168" Type="http://schemas.openxmlformats.org/officeDocument/2006/relationships/externalLink" Target="externalLinks/externalLink94.xml"/><Relationship Id="rId312" Type="http://schemas.openxmlformats.org/officeDocument/2006/relationships/externalLink" Target="externalLinks/externalLink238.xml"/><Relationship Id="rId333" Type="http://schemas.openxmlformats.org/officeDocument/2006/relationships/calcChain" Target="calcChain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9.xml"/><Relationship Id="rId189" Type="http://schemas.openxmlformats.org/officeDocument/2006/relationships/externalLink" Target="externalLinks/externalLink115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40.xml"/><Relationship Id="rId235" Type="http://schemas.openxmlformats.org/officeDocument/2006/relationships/externalLink" Target="externalLinks/externalLink161.xml"/><Relationship Id="rId256" Type="http://schemas.openxmlformats.org/officeDocument/2006/relationships/externalLink" Target="externalLinks/externalLink182.xml"/><Relationship Id="rId277" Type="http://schemas.openxmlformats.org/officeDocument/2006/relationships/externalLink" Target="externalLinks/externalLink203.xml"/><Relationship Id="rId298" Type="http://schemas.openxmlformats.org/officeDocument/2006/relationships/externalLink" Target="externalLinks/externalLink224.xml"/><Relationship Id="rId116" Type="http://schemas.openxmlformats.org/officeDocument/2006/relationships/externalLink" Target="externalLinks/externalLink42.xml"/><Relationship Id="rId137" Type="http://schemas.openxmlformats.org/officeDocument/2006/relationships/externalLink" Target="externalLinks/externalLink63.xml"/><Relationship Id="rId158" Type="http://schemas.openxmlformats.org/officeDocument/2006/relationships/externalLink" Target="externalLinks/externalLink84.xml"/><Relationship Id="rId302" Type="http://schemas.openxmlformats.org/officeDocument/2006/relationships/externalLink" Target="externalLinks/externalLink228.xml"/><Relationship Id="rId323" Type="http://schemas.openxmlformats.org/officeDocument/2006/relationships/externalLink" Target="externalLinks/externalLink24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9.xml"/><Relationship Id="rId179" Type="http://schemas.openxmlformats.org/officeDocument/2006/relationships/externalLink" Target="externalLinks/externalLink105.xml"/><Relationship Id="rId190" Type="http://schemas.openxmlformats.org/officeDocument/2006/relationships/externalLink" Target="externalLinks/externalLink116.xml"/><Relationship Id="rId204" Type="http://schemas.openxmlformats.org/officeDocument/2006/relationships/externalLink" Target="externalLinks/externalLink130.xml"/><Relationship Id="rId225" Type="http://schemas.openxmlformats.org/officeDocument/2006/relationships/externalLink" Target="externalLinks/externalLink151.xml"/><Relationship Id="rId246" Type="http://schemas.openxmlformats.org/officeDocument/2006/relationships/externalLink" Target="externalLinks/externalLink172.xml"/><Relationship Id="rId267" Type="http://schemas.openxmlformats.org/officeDocument/2006/relationships/externalLink" Target="externalLinks/externalLink193.xml"/><Relationship Id="rId288" Type="http://schemas.openxmlformats.org/officeDocument/2006/relationships/externalLink" Target="externalLinks/externalLink214.xml"/><Relationship Id="rId106" Type="http://schemas.openxmlformats.org/officeDocument/2006/relationships/externalLink" Target="externalLinks/externalLink32.xml"/><Relationship Id="rId127" Type="http://schemas.openxmlformats.org/officeDocument/2006/relationships/externalLink" Target="externalLinks/externalLink53.xml"/><Relationship Id="rId313" Type="http://schemas.openxmlformats.org/officeDocument/2006/relationships/externalLink" Target="externalLinks/externalLink23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externalLink" Target="externalLinks/externalLink20.xml"/><Relationship Id="rId148" Type="http://schemas.openxmlformats.org/officeDocument/2006/relationships/externalLink" Target="externalLinks/externalLink74.xml"/><Relationship Id="rId169" Type="http://schemas.openxmlformats.org/officeDocument/2006/relationships/externalLink" Target="externalLinks/externalLink95.xml"/><Relationship Id="rId33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06.xml"/><Relationship Id="rId215" Type="http://schemas.openxmlformats.org/officeDocument/2006/relationships/externalLink" Target="externalLinks/externalLink141.xml"/><Relationship Id="rId236" Type="http://schemas.openxmlformats.org/officeDocument/2006/relationships/externalLink" Target="externalLinks/externalLink162.xml"/><Relationship Id="rId257" Type="http://schemas.openxmlformats.org/officeDocument/2006/relationships/externalLink" Target="externalLinks/externalLink183.xml"/><Relationship Id="rId278" Type="http://schemas.openxmlformats.org/officeDocument/2006/relationships/externalLink" Target="externalLinks/externalLink204.xml"/><Relationship Id="rId303" Type="http://schemas.openxmlformats.org/officeDocument/2006/relationships/externalLink" Target="externalLinks/externalLink229.xml"/><Relationship Id="rId42" Type="http://schemas.openxmlformats.org/officeDocument/2006/relationships/worksheet" Target="worksheets/sheet42.xml"/><Relationship Id="rId84" Type="http://schemas.openxmlformats.org/officeDocument/2006/relationships/externalLink" Target="externalLinks/externalLink10.xml"/><Relationship Id="rId138" Type="http://schemas.openxmlformats.org/officeDocument/2006/relationships/externalLink" Target="externalLinks/externalLink64.xml"/><Relationship Id="rId191" Type="http://schemas.openxmlformats.org/officeDocument/2006/relationships/externalLink" Target="externalLinks/externalLink117.xml"/><Relationship Id="rId205" Type="http://schemas.openxmlformats.org/officeDocument/2006/relationships/externalLink" Target="externalLinks/externalLink131.xml"/><Relationship Id="rId247" Type="http://schemas.openxmlformats.org/officeDocument/2006/relationships/externalLink" Target="externalLinks/externalLink173.xml"/><Relationship Id="rId107" Type="http://schemas.openxmlformats.org/officeDocument/2006/relationships/externalLink" Target="externalLinks/externalLink33.xml"/><Relationship Id="rId289" Type="http://schemas.openxmlformats.org/officeDocument/2006/relationships/externalLink" Target="externalLinks/externalLink215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externalLink" Target="externalLinks/externalLink75.xml"/><Relationship Id="rId314" Type="http://schemas.openxmlformats.org/officeDocument/2006/relationships/externalLink" Target="externalLinks/externalLink240.xml"/><Relationship Id="rId95" Type="http://schemas.openxmlformats.org/officeDocument/2006/relationships/externalLink" Target="externalLinks/externalLink21.xml"/><Relationship Id="rId160" Type="http://schemas.openxmlformats.org/officeDocument/2006/relationships/externalLink" Target="externalLinks/externalLink86.xml"/><Relationship Id="rId216" Type="http://schemas.openxmlformats.org/officeDocument/2006/relationships/externalLink" Target="externalLinks/externalLink142.xml"/><Relationship Id="rId258" Type="http://schemas.openxmlformats.org/officeDocument/2006/relationships/externalLink" Target="externalLinks/externalLink184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externalLink" Target="externalLinks/externalLink44.xml"/><Relationship Id="rId325" Type="http://schemas.openxmlformats.org/officeDocument/2006/relationships/externalLink" Target="externalLinks/externalLink251.xml"/><Relationship Id="rId171" Type="http://schemas.openxmlformats.org/officeDocument/2006/relationships/externalLink" Target="externalLinks/externalLink97.xml"/><Relationship Id="rId227" Type="http://schemas.openxmlformats.org/officeDocument/2006/relationships/externalLink" Target="externalLinks/externalLink153.xml"/><Relationship Id="rId269" Type="http://schemas.openxmlformats.org/officeDocument/2006/relationships/externalLink" Target="externalLinks/externalLink195.xml"/><Relationship Id="rId33" Type="http://schemas.openxmlformats.org/officeDocument/2006/relationships/worksheet" Target="worksheets/sheet33.xml"/><Relationship Id="rId129" Type="http://schemas.openxmlformats.org/officeDocument/2006/relationships/externalLink" Target="externalLinks/externalLink55.xml"/><Relationship Id="rId280" Type="http://schemas.openxmlformats.org/officeDocument/2006/relationships/externalLink" Target="externalLinks/externalLink206.xml"/><Relationship Id="rId336" Type="http://schemas.openxmlformats.org/officeDocument/2006/relationships/customXml" Target="../customXml/item3.xml"/><Relationship Id="rId75" Type="http://schemas.openxmlformats.org/officeDocument/2006/relationships/externalLink" Target="externalLinks/externalLink1.xml"/><Relationship Id="rId140" Type="http://schemas.openxmlformats.org/officeDocument/2006/relationships/externalLink" Target="externalLinks/externalLink66.xml"/><Relationship Id="rId182" Type="http://schemas.openxmlformats.org/officeDocument/2006/relationships/externalLink" Target="externalLinks/externalLink108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164.xml"/><Relationship Id="rId291" Type="http://schemas.openxmlformats.org/officeDocument/2006/relationships/externalLink" Target="externalLinks/externalLink217.xml"/><Relationship Id="rId305" Type="http://schemas.openxmlformats.org/officeDocument/2006/relationships/externalLink" Target="externalLinks/externalLink231.xml"/><Relationship Id="rId44" Type="http://schemas.openxmlformats.org/officeDocument/2006/relationships/worksheet" Target="worksheets/sheet44.xml"/><Relationship Id="rId86" Type="http://schemas.openxmlformats.org/officeDocument/2006/relationships/externalLink" Target="externalLinks/externalLink12.xml"/><Relationship Id="rId151" Type="http://schemas.openxmlformats.org/officeDocument/2006/relationships/externalLink" Target="externalLinks/externalLink77.xml"/><Relationship Id="rId193" Type="http://schemas.openxmlformats.org/officeDocument/2006/relationships/externalLink" Target="externalLinks/externalLink119.xml"/><Relationship Id="rId207" Type="http://schemas.openxmlformats.org/officeDocument/2006/relationships/externalLink" Target="externalLinks/externalLink133.xml"/><Relationship Id="rId249" Type="http://schemas.openxmlformats.org/officeDocument/2006/relationships/externalLink" Target="externalLinks/externalLink175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35.xml"/><Relationship Id="rId260" Type="http://schemas.openxmlformats.org/officeDocument/2006/relationships/externalLink" Target="externalLinks/externalLink186.xml"/><Relationship Id="rId316" Type="http://schemas.openxmlformats.org/officeDocument/2006/relationships/externalLink" Target="externalLinks/externalLink242.xml"/><Relationship Id="rId55" Type="http://schemas.openxmlformats.org/officeDocument/2006/relationships/worksheet" Target="worksheets/sheet55.xml"/><Relationship Id="rId97" Type="http://schemas.openxmlformats.org/officeDocument/2006/relationships/externalLink" Target="externalLinks/externalLink23.xml"/><Relationship Id="rId120" Type="http://schemas.openxmlformats.org/officeDocument/2006/relationships/externalLink" Target="externalLinks/externalLink46.xml"/><Relationship Id="rId162" Type="http://schemas.openxmlformats.org/officeDocument/2006/relationships/externalLink" Target="externalLinks/externalLink88.xml"/><Relationship Id="rId218" Type="http://schemas.openxmlformats.org/officeDocument/2006/relationships/externalLink" Target="externalLinks/externalLink144.xml"/><Relationship Id="rId271" Type="http://schemas.openxmlformats.org/officeDocument/2006/relationships/externalLink" Target="externalLinks/externalLink19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[2]Sheet1!$B$5:$B$28</c:f>
              <c:numCache>
                <c:formatCode>General</c:formatCode>
                <c:ptCount val="24"/>
                <c:pt idx="0">
                  <c:v>236</c:v>
                </c:pt>
                <c:pt idx="1">
                  <c:v>171</c:v>
                </c:pt>
                <c:pt idx="2">
                  <c:v>159</c:v>
                </c:pt>
                <c:pt idx="3">
                  <c:v>95</c:v>
                </c:pt>
                <c:pt idx="4">
                  <c:v>102</c:v>
                </c:pt>
                <c:pt idx="5">
                  <c:v>210</c:v>
                </c:pt>
                <c:pt idx="6">
                  <c:v>496</c:v>
                </c:pt>
                <c:pt idx="7">
                  <c:v>857</c:v>
                </c:pt>
                <c:pt idx="8">
                  <c:v>922</c:v>
                </c:pt>
                <c:pt idx="9">
                  <c:v>1024</c:v>
                </c:pt>
                <c:pt idx="10">
                  <c:v>1193</c:v>
                </c:pt>
                <c:pt idx="11">
                  <c:v>1415</c:v>
                </c:pt>
                <c:pt idx="12">
                  <c:v>1597</c:v>
                </c:pt>
                <c:pt idx="13">
                  <c:v>1626</c:v>
                </c:pt>
                <c:pt idx="14">
                  <c:v>1731</c:v>
                </c:pt>
                <c:pt idx="15">
                  <c:v>1982</c:v>
                </c:pt>
                <c:pt idx="16">
                  <c:v>2224</c:v>
                </c:pt>
                <c:pt idx="17">
                  <c:v>2327</c:v>
                </c:pt>
                <c:pt idx="18">
                  <c:v>1710</c:v>
                </c:pt>
                <c:pt idx="19">
                  <c:v>1320</c:v>
                </c:pt>
                <c:pt idx="20">
                  <c:v>1073</c:v>
                </c:pt>
                <c:pt idx="21">
                  <c:v>922</c:v>
                </c:pt>
                <c:pt idx="22">
                  <c:v>644</c:v>
                </c:pt>
                <c:pt idx="23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4B-42A4-ADF5-61C8CE148A3E}"/>
            </c:ext>
          </c:extLst>
        </c:ser>
        <c:ser>
          <c:idx val="1"/>
          <c:order val="1"/>
          <c:tx>
            <c:strRef>
              <c:f>[2]Sheet1!$C$4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[2]Sheet1!$C$5:$C$28</c:f>
              <c:numCache>
                <c:formatCode>General</c:formatCode>
                <c:ptCount val="24"/>
                <c:pt idx="0">
                  <c:v>9.7000000000000003E-3</c:v>
                </c:pt>
                <c:pt idx="1">
                  <c:v>7.0000000000000001E-3</c:v>
                </c:pt>
                <c:pt idx="2">
                  <c:v>6.4999999999999997E-3</c:v>
                </c:pt>
                <c:pt idx="3">
                  <c:v>3.8999999999999998E-3</c:v>
                </c:pt>
                <c:pt idx="4">
                  <c:v>4.1999999999999997E-3</c:v>
                </c:pt>
                <c:pt idx="5">
                  <c:v>8.6E-3</c:v>
                </c:pt>
                <c:pt idx="6">
                  <c:v>2.0299999999999999E-2</c:v>
                </c:pt>
                <c:pt idx="7">
                  <c:v>3.5099999999999999E-2</c:v>
                </c:pt>
                <c:pt idx="8">
                  <c:v>3.7699999999999997E-2</c:v>
                </c:pt>
                <c:pt idx="9">
                  <c:v>4.19E-2</c:v>
                </c:pt>
                <c:pt idx="10">
                  <c:v>4.8800000000000003E-2</c:v>
                </c:pt>
                <c:pt idx="11">
                  <c:v>5.79E-2</c:v>
                </c:pt>
                <c:pt idx="12">
                  <c:v>6.5299999999999997E-2</c:v>
                </c:pt>
                <c:pt idx="13">
                  <c:v>6.6500000000000004E-2</c:v>
                </c:pt>
                <c:pt idx="14">
                  <c:v>7.0800000000000002E-2</c:v>
                </c:pt>
                <c:pt idx="15">
                  <c:v>8.1100000000000005E-2</c:v>
                </c:pt>
                <c:pt idx="16">
                  <c:v>9.0999999999999998E-2</c:v>
                </c:pt>
                <c:pt idx="17">
                  <c:v>9.5200000000000007E-2</c:v>
                </c:pt>
                <c:pt idx="18">
                  <c:v>6.9900000000000004E-2</c:v>
                </c:pt>
                <c:pt idx="19">
                  <c:v>5.3999999999999999E-2</c:v>
                </c:pt>
                <c:pt idx="20">
                  <c:v>4.3900000000000002E-2</c:v>
                </c:pt>
                <c:pt idx="21">
                  <c:v>3.7699999999999997E-2</c:v>
                </c:pt>
                <c:pt idx="22">
                  <c:v>2.64E-2</c:v>
                </c:pt>
                <c:pt idx="23">
                  <c:v>1.67E-2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4B-42A4-ADF5-61C8CE148A3E}"/>
            </c:ext>
          </c:extLst>
        </c:ser>
        <c:ser>
          <c:idx val="2"/>
          <c:order val="2"/>
          <c:tx>
            <c:strRef>
              <c:f>[2]Sheet1!$D$4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[2]Sheet1!$D$5:$D$28</c:f>
              <c:numCache>
                <c:formatCode>General</c:formatCode>
                <c:ptCount val="24"/>
                <c:pt idx="0">
                  <c:v>8.0999999999999996E-3</c:v>
                </c:pt>
                <c:pt idx="1">
                  <c:v>5.4000000000000003E-3</c:v>
                </c:pt>
                <c:pt idx="2">
                  <c:v>4.7999999999999996E-3</c:v>
                </c:pt>
                <c:pt idx="3">
                  <c:v>3.5000000000000001E-3</c:v>
                </c:pt>
                <c:pt idx="4">
                  <c:v>5.3E-3</c:v>
                </c:pt>
                <c:pt idx="5">
                  <c:v>1.2500000000000001E-2</c:v>
                </c:pt>
                <c:pt idx="6">
                  <c:v>3.6799999999999999E-2</c:v>
                </c:pt>
                <c:pt idx="7">
                  <c:v>6.25E-2</c:v>
                </c:pt>
                <c:pt idx="8">
                  <c:v>5.91E-2</c:v>
                </c:pt>
                <c:pt idx="9">
                  <c:v>5.3800000000000001E-2</c:v>
                </c:pt>
                <c:pt idx="10">
                  <c:v>5.6500000000000002E-2</c:v>
                </c:pt>
                <c:pt idx="11">
                  <c:v>6.0199999999999997E-2</c:v>
                </c:pt>
                <c:pt idx="12">
                  <c:v>6.5699999999999995E-2</c:v>
                </c:pt>
                <c:pt idx="13">
                  <c:v>6.5100000000000005E-2</c:v>
                </c:pt>
                <c:pt idx="14">
                  <c:v>6.7000000000000004E-2</c:v>
                </c:pt>
                <c:pt idx="15">
                  <c:v>7.0900000000000005E-2</c:v>
                </c:pt>
                <c:pt idx="16">
                  <c:v>7.6899999999999996E-2</c:v>
                </c:pt>
                <c:pt idx="17">
                  <c:v>7.8899999999999998E-2</c:v>
                </c:pt>
                <c:pt idx="18">
                  <c:v>6.0400000000000002E-2</c:v>
                </c:pt>
                <c:pt idx="19">
                  <c:v>4.4999999999999998E-2</c:v>
                </c:pt>
                <c:pt idx="20">
                  <c:v>3.5700000000000003E-2</c:v>
                </c:pt>
                <c:pt idx="21">
                  <c:v>3.04E-2</c:v>
                </c:pt>
                <c:pt idx="22">
                  <c:v>2.1899999999999999E-2</c:v>
                </c:pt>
                <c:pt idx="23">
                  <c:v>1.3599999999999999E-2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4B-42A4-ADF5-61C8CE148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411392"/>
        <c:axId val="70412928"/>
      </c:lineChart>
      <c:catAx>
        <c:axId val="70411392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0412928"/>
        <c:crosses val="autoZero"/>
        <c:auto val="1"/>
        <c:lblAlgn val="ctr"/>
        <c:lblOffset val="100"/>
        <c:noMultiLvlLbl val="0"/>
      </c:catAx>
      <c:valAx>
        <c:axId val="7041292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0411392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411" l="0.25" r="0.25" t="0.75000000000000411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[5]Sheet1!$H$5:$H$16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1.0900000000000001</c:v>
                </c:pt>
                <c:pt idx="2">
                  <c:v>1.1100000000000001</c:v>
                </c:pt>
                <c:pt idx="3">
                  <c:v>1.06</c:v>
                </c:pt>
                <c:pt idx="4">
                  <c:v>0.99</c:v>
                </c:pt>
                <c:pt idx="5">
                  <c:v>0.94</c:v>
                </c:pt>
                <c:pt idx="6">
                  <c:v>0.91</c:v>
                </c:pt>
                <c:pt idx="7">
                  <c:v>0.96</c:v>
                </c:pt>
                <c:pt idx="8">
                  <c:v>0.93</c:v>
                </c:pt>
                <c:pt idx="9">
                  <c:v>1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66-4AD4-8B82-60B048FD3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[48]Sheet1!$H$4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[48]Sheet1!$F$5:$F$16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[48]Sheet1!$H$5:$H$16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1.07</c:v>
                </c:pt>
                <c:pt idx="2">
                  <c:v>1.08</c:v>
                </c:pt>
                <c:pt idx="3">
                  <c:v>1.02</c:v>
                </c:pt>
                <c:pt idx="4">
                  <c:v>0.99</c:v>
                </c:pt>
                <c:pt idx="5">
                  <c:v>0.97</c:v>
                </c:pt>
                <c:pt idx="6">
                  <c:v>0.95</c:v>
                </c:pt>
                <c:pt idx="7">
                  <c:v>0.98</c:v>
                </c:pt>
                <c:pt idx="8">
                  <c:v>0.94</c:v>
                </c:pt>
                <c:pt idx="9">
                  <c:v>1</c:v>
                </c:pt>
                <c:pt idx="10">
                  <c:v>1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94-474F-94F9-336F08A75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[49]Sheet1!$B$4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[49]Sheet1!$B$5:$B$28</c:f>
              <c:numCache>
                <c:formatCode>General</c:formatCode>
                <c:ptCount val="24"/>
                <c:pt idx="0">
                  <c:v>5.7000000000000002E-3</c:v>
                </c:pt>
                <c:pt idx="1">
                  <c:v>3.0999999999999999E-3</c:v>
                </c:pt>
                <c:pt idx="2">
                  <c:v>2.3999999999999998E-3</c:v>
                </c:pt>
                <c:pt idx="3">
                  <c:v>2.5999999999999999E-3</c:v>
                </c:pt>
                <c:pt idx="4">
                  <c:v>5.3E-3</c:v>
                </c:pt>
                <c:pt idx="5">
                  <c:v>1.12E-2</c:v>
                </c:pt>
                <c:pt idx="6">
                  <c:v>2.81E-2</c:v>
                </c:pt>
                <c:pt idx="7">
                  <c:v>4.5900000000000003E-2</c:v>
                </c:pt>
                <c:pt idx="8">
                  <c:v>4.99E-2</c:v>
                </c:pt>
                <c:pt idx="9">
                  <c:v>5.1799999999999999E-2</c:v>
                </c:pt>
                <c:pt idx="10">
                  <c:v>6.0100000000000001E-2</c:v>
                </c:pt>
                <c:pt idx="11">
                  <c:v>6.6000000000000003E-2</c:v>
                </c:pt>
                <c:pt idx="12">
                  <c:v>7.0499999999999993E-2</c:v>
                </c:pt>
                <c:pt idx="13">
                  <c:v>7.1800000000000003E-2</c:v>
                </c:pt>
                <c:pt idx="14">
                  <c:v>7.3499999999999996E-2</c:v>
                </c:pt>
                <c:pt idx="15">
                  <c:v>7.7700000000000005E-2</c:v>
                </c:pt>
                <c:pt idx="16">
                  <c:v>8.2900000000000001E-2</c:v>
                </c:pt>
                <c:pt idx="17">
                  <c:v>8.6900000000000005E-2</c:v>
                </c:pt>
                <c:pt idx="18">
                  <c:v>6.6900000000000001E-2</c:v>
                </c:pt>
                <c:pt idx="19">
                  <c:v>4.5699999999999998E-2</c:v>
                </c:pt>
                <c:pt idx="20">
                  <c:v>3.49E-2</c:v>
                </c:pt>
                <c:pt idx="21">
                  <c:v>2.8000000000000001E-2</c:v>
                </c:pt>
                <c:pt idx="22">
                  <c:v>1.84E-2</c:v>
                </c:pt>
                <c:pt idx="23">
                  <c:v>1.06E-2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9E-4839-ACBA-3D5CE090AF38}"/>
            </c:ext>
          </c:extLst>
        </c:ser>
        <c:ser>
          <c:idx val="1"/>
          <c:order val="1"/>
          <c:tx>
            <c:strRef>
              <c:f>[49]Sheet1!$C$4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[49]Sheet1!$C$5:$C$28</c:f>
              <c:numCache>
                <c:formatCode>General</c:formatCode>
                <c:ptCount val="24"/>
                <c:pt idx="0">
                  <c:v>6.4999999999999997E-3</c:v>
                </c:pt>
                <c:pt idx="1">
                  <c:v>3.8999999999999998E-3</c:v>
                </c:pt>
                <c:pt idx="2">
                  <c:v>3.0000000000000001E-3</c:v>
                </c:pt>
                <c:pt idx="3">
                  <c:v>2.3E-3</c:v>
                </c:pt>
                <c:pt idx="4">
                  <c:v>4.4000000000000003E-3</c:v>
                </c:pt>
                <c:pt idx="5">
                  <c:v>1.3599999999999999E-2</c:v>
                </c:pt>
                <c:pt idx="6">
                  <c:v>3.7699999999999997E-2</c:v>
                </c:pt>
                <c:pt idx="7">
                  <c:v>6.3E-2</c:v>
                </c:pt>
                <c:pt idx="8">
                  <c:v>6.93E-2</c:v>
                </c:pt>
                <c:pt idx="9">
                  <c:v>5.9799999999999999E-2</c:v>
                </c:pt>
                <c:pt idx="10">
                  <c:v>0.06</c:v>
                </c:pt>
                <c:pt idx="11">
                  <c:v>6.5199999999999994E-2</c:v>
                </c:pt>
                <c:pt idx="12">
                  <c:v>7.0099999999999996E-2</c:v>
                </c:pt>
                <c:pt idx="13">
                  <c:v>7.0900000000000005E-2</c:v>
                </c:pt>
                <c:pt idx="14">
                  <c:v>7.1499999999999994E-2</c:v>
                </c:pt>
                <c:pt idx="15">
                  <c:v>7.0499999999999993E-2</c:v>
                </c:pt>
                <c:pt idx="16">
                  <c:v>7.1499999999999994E-2</c:v>
                </c:pt>
                <c:pt idx="17">
                  <c:v>7.1999999999999995E-2</c:v>
                </c:pt>
                <c:pt idx="18">
                  <c:v>5.8299999999999998E-2</c:v>
                </c:pt>
                <c:pt idx="19">
                  <c:v>4.1500000000000002E-2</c:v>
                </c:pt>
                <c:pt idx="20">
                  <c:v>3.1E-2</c:v>
                </c:pt>
                <c:pt idx="21">
                  <c:v>2.5600000000000001E-2</c:v>
                </c:pt>
                <c:pt idx="22">
                  <c:v>1.7899999999999999E-2</c:v>
                </c:pt>
                <c:pt idx="23">
                  <c:v>1.0699999999999999E-2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9E-4839-ACBA-3D5CE090AF38}"/>
            </c:ext>
          </c:extLst>
        </c:ser>
        <c:ser>
          <c:idx val="2"/>
          <c:order val="2"/>
          <c:tx>
            <c:strRef>
              <c:f>[49]Sheet1!$D$4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[49]Sheet1!$D$5:$D$28</c:f>
              <c:numCache>
                <c:formatCode>General</c:formatCode>
                <c:ptCount val="24"/>
                <c:pt idx="0">
                  <c:v>6.1999999999999998E-3</c:v>
                </c:pt>
                <c:pt idx="1">
                  <c:v>3.5000000000000001E-3</c:v>
                </c:pt>
                <c:pt idx="2">
                  <c:v>2.7000000000000001E-3</c:v>
                </c:pt>
                <c:pt idx="3">
                  <c:v>2.5000000000000001E-3</c:v>
                </c:pt>
                <c:pt idx="4">
                  <c:v>4.7999999999999996E-3</c:v>
                </c:pt>
                <c:pt idx="5">
                  <c:v>1.24E-2</c:v>
                </c:pt>
                <c:pt idx="6">
                  <c:v>3.2899999999999999E-2</c:v>
                </c:pt>
                <c:pt idx="7">
                  <c:v>5.45E-2</c:v>
                </c:pt>
                <c:pt idx="8">
                  <c:v>5.9700000000000003E-2</c:v>
                </c:pt>
                <c:pt idx="9">
                  <c:v>5.5899999999999998E-2</c:v>
                </c:pt>
                <c:pt idx="10">
                  <c:v>0.06</c:v>
                </c:pt>
                <c:pt idx="11">
                  <c:v>6.5600000000000006E-2</c:v>
                </c:pt>
                <c:pt idx="12">
                  <c:v>7.0300000000000001E-2</c:v>
                </c:pt>
                <c:pt idx="13">
                  <c:v>7.1400000000000005E-2</c:v>
                </c:pt>
                <c:pt idx="14">
                  <c:v>7.2700000000000001E-2</c:v>
                </c:pt>
                <c:pt idx="15">
                  <c:v>7.4200000000000002E-2</c:v>
                </c:pt>
                <c:pt idx="16">
                  <c:v>7.7100000000000002E-2</c:v>
                </c:pt>
                <c:pt idx="17">
                  <c:v>7.9200000000000007E-2</c:v>
                </c:pt>
                <c:pt idx="18">
                  <c:v>6.25E-2</c:v>
                </c:pt>
                <c:pt idx="19">
                  <c:v>4.36E-2</c:v>
                </c:pt>
                <c:pt idx="20">
                  <c:v>3.2899999999999999E-2</c:v>
                </c:pt>
                <c:pt idx="21">
                  <c:v>2.6700000000000002E-2</c:v>
                </c:pt>
                <c:pt idx="22">
                  <c:v>1.8100000000000002E-2</c:v>
                </c:pt>
                <c:pt idx="23">
                  <c:v>1.0699999999999999E-2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9E-4839-ACBA-3D5CE090A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79392"/>
        <c:axId val="73980928"/>
      </c:lineChart>
      <c:catAx>
        <c:axId val="73979392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3980928"/>
        <c:crosses val="autoZero"/>
        <c:auto val="1"/>
        <c:lblAlgn val="ctr"/>
        <c:lblOffset val="100"/>
        <c:noMultiLvlLbl val="0"/>
      </c:catAx>
      <c:valAx>
        <c:axId val="7398092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3979392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11" l="0.25" r="0.25" t="0.75000000000000311" header="0.30000000000000032" footer="0.30000000000000032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56"/>
          <c:w val="0.81524141593509059"/>
          <c:h val="0.47196940795718689"/>
        </c:manualLayout>
      </c:layout>
      <c:lineChart>
        <c:grouping val="standard"/>
        <c:varyColors val="0"/>
        <c:ser>
          <c:idx val="0"/>
          <c:order val="0"/>
          <c:tx>
            <c:strRef>
              <c:f>[49]Sheet1!$H$4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[49]Sheet1!$F$5:$F$16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[49]Sheet1!$H$5:$H$16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1.2</c:v>
                </c:pt>
                <c:pt idx="2">
                  <c:v>1.22</c:v>
                </c:pt>
                <c:pt idx="3">
                  <c:v>1.07</c:v>
                </c:pt>
                <c:pt idx="4">
                  <c:v>0.93</c:v>
                </c:pt>
                <c:pt idx="5">
                  <c:v>0.87</c:v>
                </c:pt>
                <c:pt idx="6">
                  <c:v>0.86</c:v>
                </c:pt>
                <c:pt idx="7">
                  <c:v>0.89</c:v>
                </c:pt>
                <c:pt idx="8">
                  <c:v>0.91</c:v>
                </c:pt>
                <c:pt idx="9">
                  <c:v>0.96</c:v>
                </c:pt>
                <c:pt idx="10">
                  <c:v>0.98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B2-4639-8B58-D8445F241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005120"/>
        <c:axId val="74015104"/>
      </c:lineChart>
      <c:catAx>
        <c:axId val="74005120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4015104"/>
        <c:crosses val="autoZero"/>
        <c:auto val="1"/>
        <c:lblAlgn val="ctr"/>
        <c:lblOffset val="100"/>
        <c:noMultiLvlLbl val="0"/>
      </c:catAx>
      <c:valAx>
        <c:axId val="7401510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40051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[50]Sheet1!$B$4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[50]Sheet1!$B$5:$B$28</c:f>
              <c:numCache>
                <c:formatCode>General</c:formatCode>
                <c:ptCount val="24"/>
                <c:pt idx="0">
                  <c:v>5.4999999999999997E-3</c:v>
                </c:pt>
                <c:pt idx="1">
                  <c:v>3.0000000000000001E-3</c:v>
                </c:pt>
                <c:pt idx="2">
                  <c:v>2.0999999999999999E-3</c:v>
                </c:pt>
                <c:pt idx="3">
                  <c:v>2.3E-3</c:v>
                </c:pt>
                <c:pt idx="4">
                  <c:v>5.4000000000000003E-3</c:v>
                </c:pt>
                <c:pt idx="5">
                  <c:v>1.23E-2</c:v>
                </c:pt>
                <c:pt idx="6">
                  <c:v>2.9100000000000001E-2</c:v>
                </c:pt>
                <c:pt idx="7">
                  <c:v>4.6699999999999998E-2</c:v>
                </c:pt>
                <c:pt idx="8">
                  <c:v>5.0700000000000002E-2</c:v>
                </c:pt>
                <c:pt idx="9">
                  <c:v>5.2699999999999997E-2</c:v>
                </c:pt>
                <c:pt idx="10">
                  <c:v>0.06</c:v>
                </c:pt>
                <c:pt idx="11">
                  <c:v>6.6299999999999998E-2</c:v>
                </c:pt>
                <c:pt idx="12">
                  <c:v>7.0099999999999996E-2</c:v>
                </c:pt>
                <c:pt idx="13">
                  <c:v>7.1400000000000005E-2</c:v>
                </c:pt>
                <c:pt idx="14">
                  <c:v>7.3999999999999996E-2</c:v>
                </c:pt>
                <c:pt idx="15">
                  <c:v>7.9299999999999995E-2</c:v>
                </c:pt>
                <c:pt idx="16">
                  <c:v>8.2500000000000004E-2</c:v>
                </c:pt>
                <c:pt idx="17">
                  <c:v>8.5500000000000007E-2</c:v>
                </c:pt>
                <c:pt idx="18">
                  <c:v>6.59E-2</c:v>
                </c:pt>
                <c:pt idx="19">
                  <c:v>4.4699999999999997E-2</c:v>
                </c:pt>
                <c:pt idx="20">
                  <c:v>3.4599999999999999E-2</c:v>
                </c:pt>
                <c:pt idx="21">
                  <c:v>2.7300000000000001E-2</c:v>
                </c:pt>
                <c:pt idx="22">
                  <c:v>1.83E-2</c:v>
                </c:pt>
                <c:pt idx="23">
                  <c:v>1.04E-2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B3-452A-8569-F339CF70C2A4}"/>
            </c:ext>
          </c:extLst>
        </c:ser>
        <c:ser>
          <c:idx val="1"/>
          <c:order val="1"/>
          <c:tx>
            <c:strRef>
              <c:f>[50]Sheet1!$C$4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[50]Sheet1!$C$5:$C$28</c:f>
              <c:numCache>
                <c:formatCode>General</c:formatCode>
                <c:ptCount val="24"/>
                <c:pt idx="0">
                  <c:v>6.3E-3</c:v>
                </c:pt>
                <c:pt idx="1">
                  <c:v>3.7000000000000002E-3</c:v>
                </c:pt>
                <c:pt idx="2">
                  <c:v>2.5999999999999999E-3</c:v>
                </c:pt>
                <c:pt idx="3">
                  <c:v>2.3E-3</c:v>
                </c:pt>
                <c:pt idx="4">
                  <c:v>4.5999999999999999E-3</c:v>
                </c:pt>
                <c:pt idx="5">
                  <c:v>1.49E-2</c:v>
                </c:pt>
                <c:pt idx="6">
                  <c:v>4.0399999999999998E-2</c:v>
                </c:pt>
                <c:pt idx="7">
                  <c:v>6.1600000000000002E-2</c:v>
                </c:pt>
                <c:pt idx="8">
                  <c:v>6.9699999999999998E-2</c:v>
                </c:pt>
                <c:pt idx="9">
                  <c:v>6.1100000000000002E-2</c:v>
                </c:pt>
                <c:pt idx="10">
                  <c:v>6.0400000000000002E-2</c:v>
                </c:pt>
                <c:pt idx="11">
                  <c:v>6.5600000000000006E-2</c:v>
                </c:pt>
                <c:pt idx="12">
                  <c:v>6.9500000000000006E-2</c:v>
                </c:pt>
                <c:pt idx="13">
                  <c:v>7.0999999999999994E-2</c:v>
                </c:pt>
                <c:pt idx="14">
                  <c:v>7.1300000000000002E-2</c:v>
                </c:pt>
                <c:pt idx="15">
                  <c:v>7.1099999999999997E-2</c:v>
                </c:pt>
                <c:pt idx="16">
                  <c:v>7.0900000000000005E-2</c:v>
                </c:pt>
                <c:pt idx="17">
                  <c:v>7.0300000000000001E-2</c:v>
                </c:pt>
                <c:pt idx="18">
                  <c:v>5.7599999999999998E-2</c:v>
                </c:pt>
                <c:pt idx="19">
                  <c:v>4.1399999999999999E-2</c:v>
                </c:pt>
                <c:pt idx="20">
                  <c:v>3.1099999999999999E-2</c:v>
                </c:pt>
                <c:pt idx="21">
                  <c:v>2.5100000000000001E-2</c:v>
                </c:pt>
                <c:pt idx="22">
                  <c:v>1.7299999999999999E-2</c:v>
                </c:pt>
                <c:pt idx="23">
                  <c:v>1.03E-2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B3-452A-8569-F339CF70C2A4}"/>
            </c:ext>
          </c:extLst>
        </c:ser>
        <c:ser>
          <c:idx val="2"/>
          <c:order val="2"/>
          <c:tx>
            <c:strRef>
              <c:f>[50]Sheet1!$D$4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[50]Sheet1!$D$5:$D$28</c:f>
              <c:numCache>
                <c:formatCode>General</c:formatCode>
                <c:ptCount val="24"/>
                <c:pt idx="0">
                  <c:v>5.8999999999999999E-3</c:v>
                </c:pt>
                <c:pt idx="1">
                  <c:v>3.3E-3</c:v>
                </c:pt>
                <c:pt idx="2">
                  <c:v>2.3999999999999998E-3</c:v>
                </c:pt>
                <c:pt idx="3">
                  <c:v>2.3E-3</c:v>
                </c:pt>
                <c:pt idx="4">
                  <c:v>5.0000000000000001E-3</c:v>
                </c:pt>
                <c:pt idx="5">
                  <c:v>1.3599999999999999E-2</c:v>
                </c:pt>
                <c:pt idx="6">
                  <c:v>3.4799999999999998E-2</c:v>
                </c:pt>
                <c:pt idx="7">
                  <c:v>5.4100000000000002E-2</c:v>
                </c:pt>
                <c:pt idx="8">
                  <c:v>6.0199999999999997E-2</c:v>
                </c:pt>
                <c:pt idx="9">
                  <c:v>5.6899999999999999E-2</c:v>
                </c:pt>
                <c:pt idx="10">
                  <c:v>6.0199999999999997E-2</c:v>
                </c:pt>
                <c:pt idx="11">
                  <c:v>6.6000000000000003E-2</c:v>
                </c:pt>
                <c:pt idx="12">
                  <c:v>6.9800000000000001E-2</c:v>
                </c:pt>
                <c:pt idx="13">
                  <c:v>7.1199999999999999E-2</c:v>
                </c:pt>
                <c:pt idx="14">
                  <c:v>7.2700000000000001E-2</c:v>
                </c:pt>
                <c:pt idx="15">
                  <c:v>7.51E-2</c:v>
                </c:pt>
                <c:pt idx="16">
                  <c:v>7.6600000000000001E-2</c:v>
                </c:pt>
                <c:pt idx="17">
                  <c:v>7.7899999999999997E-2</c:v>
                </c:pt>
                <c:pt idx="18">
                  <c:v>6.1699999999999998E-2</c:v>
                </c:pt>
                <c:pt idx="19">
                  <c:v>4.2999999999999997E-2</c:v>
                </c:pt>
                <c:pt idx="20">
                  <c:v>3.2800000000000003E-2</c:v>
                </c:pt>
                <c:pt idx="21">
                  <c:v>2.6200000000000001E-2</c:v>
                </c:pt>
                <c:pt idx="22">
                  <c:v>1.78E-2</c:v>
                </c:pt>
                <c:pt idx="23">
                  <c:v>1.04E-2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B3-452A-8569-F339CF70C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[50]Sheet1!$H$4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[50]Sheet1!$F$5:$F$16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[50]Sheet1!$H$5:$H$16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1.1100000000000001</c:v>
                </c:pt>
                <c:pt idx="2">
                  <c:v>1.1499999999999999</c:v>
                </c:pt>
                <c:pt idx="3">
                  <c:v>1.07</c:v>
                </c:pt>
                <c:pt idx="4">
                  <c:v>0.96</c:v>
                </c:pt>
                <c:pt idx="5">
                  <c:v>0.88</c:v>
                </c:pt>
                <c:pt idx="6">
                  <c:v>0.9</c:v>
                </c:pt>
                <c:pt idx="7">
                  <c:v>0.9</c:v>
                </c:pt>
                <c:pt idx="8">
                  <c:v>0.89</c:v>
                </c:pt>
                <c:pt idx="9">
                  <c:v>1.05</c:v>
                </c:pt>
                <c:pt idx="10">
                  <c:v>1.08</c:v>
                </c:pt>
                <c:pt idx="11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AC-4AD0-A8B3-3C90E8E25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[50]Sheet1!$B$4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[50]Sheet1!$B$5:$B$28</c:f>
              <c:numCache>
                <c:formatCode>General</c:formatCode>
                <c:ptCount val="24"/>
                <c:pt idx="0">
                  <c:v>5.4999999999999997E-3</c:v>
                </c:pt>
                <c:pt idx="1">
                  <c:v>3.0000000000000001E-3</c:v>
                </c:pt>
                <c:pt idx="2">
                  <c:v>2.0999999999999999E-3</c:v>
                </c:pt>
                <c:pt idx="3">
                  <c:v>2.3E-3</c:v>
                </c:pt>
                <c:pt idx="4">
                  <c:v>5.4000000000000003E-3</c:v>
                </c:pt>
                <c:pt idx="5">
                  <c:v>1.23E-2</c:v>
                </c:pt>
                <c:pt idx="6">
                  <c:v>2.9100000000000001E-2</c:v>
                </c:pt>
                <c:pt idx="7">
                  <c:v>4.6699999999999998E-2</c:v>
                </c:pt>
                <c:pt idx="8">
                  <c:v>5.0700000000000002E-2</c:v>
                </c:pt>
                <c:pt idx="9">
                  <c:v>5.2699999999999997E-2</c:v>
                </c:pt>
                <c:pt idx="10">
                  <c:v>0.06</c:v>
                </c:pt>
                <c:pt idx="11">
                  <c:v>6.6299999999999998E-2</c:v>
                </c:pt>
                <c:pt idx="12">
                  <c:v>7.0099999999999996E-2</c:v>
                </c:pt>
                <c:pt idx="13">
                  <c:v>7.1400000000000005E-2</c:v>
                </c:pt>
                <c:pt idx="14">
                  <c:v>7.3999999999999996E-2</c:v>
                </c:pt>
                <c:pt idx="15">
                  <c:v>7.9299999999999995E-2</c:v>
                </c:pt>
                <c:pt idx="16">
                  <c:v>8.2500000000000004E-2</c:v>
                </c:pt>
                <c:pt idx="17">
                  <c:v>8.5500000000000007E-2</c:v>
                </c:pt>
                <c:pt idx="18">
                  <c:v>6.59E-2</c:v>
                </c:pt>
                <c:pt idx="19">
                  <c:v>4.4699999999999997E-2</c:v>
                </c:pt>
                <c:pt idx="20">
                  <c:v>3.4599999999999999E-2</c:v>
                </c:pt>
                <c:pt idx="21">
                  <c:v>2.7300000000000001E-2</c:v>
                </c:pt>
                <c:pt idx="22">
                  <c:v>1.83E-2</c:v>
                </c:pt>
                <c:pt idx="23">
                  <c:v>1.04E-2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FC-4F87-8B68-DF51776E844B}"/>
            </c:ext>
          </c:extLst>
        </c:ser>
        <c:ser>
          <c:idx val="1"/>
          <c:order val="1"/>
          <c:tx>
            <c:strRef>
              <c:f>[50]Sheet1!$C$4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[50]Sheet1!$C$5:$C$28</c:f>
              <c:numCache>
                <c:formatCode>General</c:formatCode>
                <c:ptCount val="24"/>
                <c:pt idx="0">
                  <c:v>6.3E-3</c:v>
                </c:pt>
                <c:pt idx="1">
                  <c:v>3.7000000000000002E-3</c:v>
                </c:pt>
                <c:pt idx="2">
                  <c:v>2.5999999999999999E-3</c:v>
                </c:pt>
                <c:pt idx="3">
                  <c:v>2.3E-3</c:v>
                </c:pt>
                <c:pt idx="4">
                  <c:v>4.5999999999999999E-3</c:v>
                </c:pt>
                <c:pt idx="5">
                  <c:v>1.49E-2</c:v>
                </c:pt>
                <c:pt idx="6">
                  <c:v>4.0399999999999998E-2</c:v>
                </c:pt>
                <c:pt idx="7">
                  <c:v>6.1600000000000002E-2</c:v>
                </c:pt>
                <c:pt idx="8">
                  <c:v>6.9699999999999998E-2</c:v>
                </c:pt>
                <c:pt idx="9">
                  <c:v>6.1100000000000002E-2</c:v>
                </c:pt>
                <c:pt idx="10">
                  <c:v>6.0400000000000002E-2</c:v>
                </c:pt>
                <c:pt idx="11">
                  <c:v>6.5600000000000006E-2</c:v>
                </c:pt>
                <c:pt idx="12">
                  <c:v>6.9500000000000006E-2</c:v>
                </c:pt>
                <c:pt idx="13">
                  <c:v>7.0999999999999994E-2</c:v>
                </c:pt>
                <c:pt idx="14">
                  <c:v>7.1300000000000002E-2</c:v>
                </c:pt>
                <c:pt idx="15">
                  <c:v>7.1099999999999997E-2</c:v>
                </c:pt>
                <c:pt idx="16">
                  <c:v>7.0900000000000005E-2</c:v>
                </c:pt>
                <c:pt idx="17">
                  <c:v>7.0300000000000001E-2</c:v>
                </c:pt>
                <c:pt idx="18">
                  <c:v>5.7599999999999998E-2</c:v>
                </c:pt>
                <c:pt idx="19">
                  <c:v>4.1399999999999999E-2</c:v>
                </c:pt>
                <c:pt idx="20">
                  <c:v>3.1099999999999999E-2</c:v>
                </c:pt>
                <c:pt idx="21">
                  <c:v>2.5100000000000001E-2</c:v>
                </c:pt>
                <c:pt idx="22">
                  <c:v>1.7299999999999999E-2</c:v>
                </c:pt>
                <c:pt idx="23">
                  <c:v>1.03E-2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FC-4F87-8B68-DF51776E844B}"/>
            </c:ext>
          </c:extLst>
        </c:ser>
        <c:ser>
          <c:idx val="2"/>
          <c:order val="2"/>
          <c:tx>
            <c:strRef>
              <c:f>[50]Sheet1!$D$4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[50]Sheet1!$D$5:$D$28</c:f>
              <c:numCache>
                <c:formatCode>General</c:formatCode>
                <c:ptCount val="24"/>
                <c:pt idx="0">
                  <c:v>5.8999999999999999E-3</c:v>
                </c:pt>
                <c:pt idx="1">
                  <c:v>3.3E-3</c:v>
                </c:pt>
                <c:pt idx="2">
                  <c:v>2.3999999999999998E-3</c:v>
                </c:pt>
                <c:pt idx="3">
                  <c:v>2.3E-3</c:v>
                </c:pt>
                <c:pt idx="4">
                  <c:v>5.0000000000000001E-3</c:v>
                </c:pt>
                <c:pt idx="5">
                  <c:v>1.3599999999999999E-2</c:v>
                </c:pt>
                <c:pt idx="6">
                  <c:v>3.4799999999999998E-2</c:v>
                </c:pt>
                <c:pt idx="7">
                  <c:v>5.4100000000000002E-2</c:v>
                </c:pt>
                <c:pt idx="8">
                  <c:v>6.0199999999999997E-2</c:v>
                </c:pt>
                <c:pt idx="9">
                  <c:v>5.6899999999999999E-2</c:v>
                </c:pt>
                <c:pt idx="10">
                  <c:v>6.0199999999999997E-2</c:v>
                </c:pt>
                <c:pt idx="11">
                  <c:v>6.6000000000000003E-2</c:v>
                </c:pt>
                <c:pt idx="12">
                  <c:v>6.9800000000000001E-2</c:v>
                </c:pt>
                <c:pt idx="13">
                  <c:v>7.1199999999999999E-2</c:v>
                </c:pt>
                <c:pt idx="14">
                  <c:v>7.2700000000000001E-2</c:v>
                </c:pt>
                <c:pt idx="15">
                  <c:v>7.51E-2</c:v>
                </c:pt>
                <c:pt idx="16">
                  <c:v>7.6600000000000001E-2</c:v>
                </c:pt>
                <c:pt idx="17">
                  <c:v>7.7899999999999997E-2</c:v>
                </c:pt>
                <c:pt idx="18">
                  <c:v>6.1699999999999998E-2</c:v>
                </c:pt>
                <c:pt idx="19">
                  <c:v>4.2999999999999997E-2</c:v>
                </c:pt>
                <c:pt idx="20">
                  <c:v>3.2800000000000003E-2</c:v>
                </c:pt>
                <c:pt idx="21">
                  <c:v>2.6200000000000001E-2</c:v>
                </c:pt>
                <c:pt idx="22">
                  <c:v>1.78E-2</c:v>
                </c:pt>
                <c:pt idx="23">
                  <c:v>1.04E-2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FC-4F87-8B68-DF51776E8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[50]Sheet1!$H$4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[50]Sheet1!$F$5:$F$16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[50]Sheet1!$H$5:$H$16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1.1100000000000001</c:v>
                </c:pt>
                <c:pt idx="2">
                  <c:v>1.1499999999999999</c:v>
                </c:pt>
                <c:pt idx="3">
                  <c:v>1.07</c:v>
                </c:pt>
                <c:pt idx="4">
                  <c:v>0.96</c:v>
                </c:pt>
                <c:pt idx="5">
                  <c:v>0.88</c:v>
                </c:pt>
                <c:pt idx="6">
                  <c:v>0.9</c:v>
                </c:pt>
                <c:pt idx="7">
                  <c:v>0.9</c:v>
                </c:pt>
                <c:pt idx="8">
                  <c:v>0.89</c:v>
                </c:pt>
                <c:pt idx="9">
                  <c:v>1.05</c:v>
                </c:pt>
                <c:pt idx="10">
                  <c:v>1.08</c:v>
                </c:pt>
                <c:pt idx="11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13-4422-B6B2-1084F2E5E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[51]Sheet1!$B$4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[51]Sheet1!$B$5:$B$28</c:f>
              <c:numCache>
                <c:formatCode>General</c:formatCode>
                <c:ptCount val="24"/>
                <c:pt idx="0">
                  <c:v>5.1000000000000004E-3</c:v>
                </c:pt>
                <c:pt idx="1">
                  <c:v>2.8E-3</c:v>
                </c:pt>
                <c:pt idx="2">
                  <c:v>1.9E-3</c:v>
                </c:pt>
                <c:pt idx="3">
                  <c:v>2.0999999999999999E-3</c:v>
                </c:pt>
                <c:pt idx="4">
                  <c:v>5.1999999999999998E-3</c:v>
                </c:pt>
                <c:pt idx="5">
                  <c:v>1.26E-2</c:v>
                </c:pt>
                <c:pt idx="6">
                  <c:v>2.98E-2</c:v>
                </c:pt>
                <c:pt idx="7">
                  <c:v>4.9700000000000001E-2</c:v>
                </c:pt>
                <c:pt idx="8">
                  <c:v>4.9500000000000002E-2</c:v>
                </c:pt>
                <c:pt idx="9">
                  <c:v>5.21E-2</c:v>
                </c:pt>
                <c:pt idx="10">
                  <c:v>5.9900000000000002E-2</c:v>
                </c:pt>
                <c:pt idx="11">
                  <c:v>6.6000000000000003E-2</c:v>
                </c:pt>
                <c:pt idx="12">
                  <c:v>7.0400000000000004E-2</c:v>
                </c:pt>
                <c:pt idx="13">
                  <c:v>7.1300000000000002E-2</c:v>
                </c:pt>
                <c:pt idx="14">
                  <c:v>7.3400000000000007E-2</c:v>
                </c:pt>
                <c:pt idx="15">
                  <c:v>8.0199999999999994E-2</c:v>
                </c:pt>
                <c:pt idx="16">
                  <c:v>8.2699999999999996E-2</c:v>
                </c:pt>
                <c:pt idx="17">
                  <c:v>8.6800000000000002E-2</c:v>
                </c:pt>
                <c:pt idx="18">
                  <c:v>6.5000000000000002E-2</c:v>
                </c:pt>
                <c:pt idx="19">
                  <c:v>4.3499999999999997E-2</c:v>
                </c:pt>
                <c:pt idx="20">
                  <c:v>3.4299999999999997E-2</c:v>
                </c:pt>
                <c:pt idx="21">
                  <c:v>2.76E-2</c:v>
                </c:pt>
                <c:pt idx="22">
                  <c:v>1.8100000000000002E-2</c:v>
                </c:pt>
                <c:pt idx="2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81-469B-974B-5BA7DB9D0057}"/>
            </c:ext>
          </c:extLst>
        </c:ser>
        <c:ser>
          <c:idx val="1"/>
          <c:order val="1"/>
          <c:tx>
            <c:strRef>
              <c:f>[51]Sheet1!$C$4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[51]Sheet1!$C$5:$C$28</c:f>
              <c:numCache>
                <c:formatCode>General</c:formatCode>
                <c:ptCount val="24"/>
                <c:pt idx="0">
                  <c:v>6.8999999999999999E-3</c:v>
                </c:pt>
                <c:pt idx="1">
                  <c:v>4.5999999999999999E-3</c:v>
                </c:pt>
                <c:pt idx="2">
                  <c:v>4.1000000000000003E-3</c:v>
                </c:pt>
                <c:pt idx="3">
                  <c:v>4.0000000000000001E-3</c:v>
                </c:pt>
                <c:pt idx="4">
                  <c:v>5.7999999999999996E-3</c:v>
                </c:pt>
                <c:pt idx="5">
                  <c:v>1.52E-2</c:v>
                </c:pt>
                <c:pt idx="6">
                  <c:v>4.2099999999999999E-2</c:v>
                </c:pt>
                <c:pt idx="7">
                  <c:v>6.2300000000000001E-2</c:v>
                </c:pt>
                <c:pt idx="8">
                  <c:v>6.8599999999999994E-2</c:v>
                </c:pt>
                <c:pt idx="9">
                  <c:v>5.9700000000000003E-2</c:v>
                </c:pt>
                <c:pt idx="10">
                  <c:v>6.1699999999999998E-2</c:v>
                </c:pt>
                <c:pt idx="11">
                  <c:v>6.7400000000000002E-2</c:v>
                </c:pt>
                <c:pt idx="12">
                  <c:v>7.0699999999999999E-2</c:v>
                </c:pt>
                <c:pt idx="13">
                  <c:v>7.2300000000000003E-2</c:v>
                </c:pt>
                <c:pt idx="14">
                  <c:v>7.0499999999999993E-2</c:v>
                </c:pt>
                <c:pt idx="15">
                  <c:v>6.8099999999999994E-2</c:v>
                </c:pt>
                <c:pt idx="16">
                  <c:v>6.7599999999999993E-2</c:v>
                </c:pt>
                <c:pt idx="17">
                  <c:v>6.7599999999999993E-2</c:v>
                </c:pt>
                <c:pt idx="18">
                  <c:v>5.6000000000000001E-2</c:v>
                </c:pt>
                <c:pt idx="19">
                  <c:v>4.02E-2</c:v>
                </c:pt>
                <c:pt idx="20">
                  <c:v>3.0300000000000001E-2</c:v>
                </c:pt>
                <c:pt idx="21">
                  <c:v>2.5399999999999999E-2</c:v>
                </c:pt>
                <c:pt idx="22">
                  <c:v>1.7899999999999999E-2</c:v>
                </c:pt>
                <c:pt idx="23">
                  <c:v>1.11E-2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81-469B-974B-5BA7DB9D0057}"/>
            </c:ext>
          </c:extLst>
        </c:ser>
        <c:ser>
          <c:idx val="2"/>
          <c:order val="2"/>
          <c:tx>
            <c:strRef>
              <c:f>[51]Sheet1!$D$4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[51]Sheet1!$D$5:$D$28</c:f>
              <c:numCache>
                <c:formatCode>General</c:formatCode>
                <c:ptCount val="24"/>
                <c:pt idx="0">
                  <c:v>6.0000000000000001E-3</c:v>
                </c:pt>
                <c:pt idx="1">
                  <c:v>3.7000000000000002E-3</c:v>
                </c:pt>
                <c:pt idx="2">
                  <c:v>3.0000000000000001E-3</c:v>
                </c:pt>
                <c:pt idx="3">
                  <c:v>3.0999999999999999E-3</c:v>
                </c:pt>
                <c:pt idx="4">
                  <c:v>5.4999999999999997E-3</c:v>
                </c:pt>
                <c:pt idx="5">
                  <c:v>1.3899999999999999E-2</c:v>
                </c:pt>
                <c:pt idx="6">
                  <c:v>3.5999999999999997E-2</c:v>
                </c:pt>
                <c:pt idx="7">
                  <c:v>5.6099999999999997E-2</c:v>
                </c:pt>
                <c:pt idx="8">
                  <c:v>5.9200000000000003E-2</c:v>
                </c:pt>
                <c:pt idx="9">
                  <c:v>5.6000000000000001E-2</c:v>
                </c:pt>
                <c:pt idx="10">
                  <c:v>6.08E-2</c:v>
                </c:pt>
                <c:pt idx="11">
                  <c:v>6.6699999999999995E-2</c:v>
                </c:pt>
                <c:pt idx="12">
                  <c:v>7.0599999999999996E-2</c:v>
                </c:pt>
                <c:pt idx="13">
                  <c:v>7.1800000000000003E-2</c:v>
                </c:pt>
                <c:pt idx="14">
                  <c:v>7.1900000000000006E-2</c:v>
                </c:pt>
                <c:pt idx="15">
                  <c:v>7.3999999999999996E-2</c:v>
                </c:pt>
                <c:pt idx="16">
                  <c:v>7.4999999999999997E-2</c:v>
                </c:pt>
                <c:pt idx="17">
                  <c:v>7.6999999999999999E-2</c:v>
                </c:pt>
                <c:pt idx="18">
                  <c:v>6.0400000000000002E-2</c:v>
                </c:pt>
                <c:pt idx="19">
                  <c:v>4.1799999999999997E-2</c:v>
                </c:pt>
                <c:pt idx="20">
                  <c:v>3.2300000000000002E-2</c:v>
                </c:pt>
                <c:pt idx="21">
                  <c:v>2.6499999999999999E-2</c:v>
                </c:pt>
                <c:pt idx="22">
                  <c:v>1.7999999999999999E-2</c:v>
                </c:pt>
                <c:pt idx="23">
                  <c:v>1.06E-2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81-469B-974B-5BA7DB9D0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[51]Sheet1!$H$4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[51]Sheet1!$F$5:$F$16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[51]Sheet1!$H$5:$H$16</c:f>
              <c:numCache>
                <c:formatCode>General</c:formatCode>
                <c:ptCount val="12"/>
                <c:pt idx="0">
                  <c:v>1.1127341883806364E-2</c:v>
                </c:pt>
                <c:pt idx="1">
                  <c:v>1.1729418572932682E-2</c:v>
                </c:pt>
                <c:pt idx="2">
                  <c:v>1.1941982210733216E-2</c:v>
                </c:pt>
                <c:pt idx="3">
                  <c:v>1.0763347686095158E-2</c:v>
                </c:pt>
                <c:pt idx="4">
                  <c:v>9.5608768696193083E-3</c:v>
                </c:pt>
                <c:pt idx="5">
                  <c:v>8.8525183615927247E-3</c:v>
                </c:pt>
                <c:pt idx="6">
                  <c:v>8.1918324372417198E-3</c:v>
                </c:pt>
                <c:pt idx="7">
                  <c:v>8.6887490153189605E-3</c:v>
                </c:pt>
                <c:pt idx="8">
                  <c:v>8.6032187916657114E-3</c:v>
                </c:pt>
                <c:pt idx="9">
                  <c:v>1.0341305107084862E-2</c:v>
                </c:pt>
                <c:pt idx="11">
                  <c:v>1.0199409063909306E-2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43-46AA-8A77-E35A149AC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[52]Sheet1!$B$4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[52]Sheet1!$B$5:$B$28</c:f>
              <c:numCache>
                <c:formatCode>General</c:formatCode>
                <c:ptCount val="24"/>
                <c:pt idx="0">
                  <c:v>5.1000000000000004E-3</c:v>
                </c:pt>
                <c:pt idx="1">
                  <c:v>2.8E-3</c:v>
                </c:pt>
                <c:pt idx="2">
                  <c:v>1.9E-3</c:v>
                </c:pt>
                <c:pt idx="3">
                  <c:v>2.0999999999999999E-3</c:v>
                </c:pt>
                <c:pt idx="4">
                  <c:v>5.1999999999999998E-3</c:v>
                </c:pt>
                <c:pt idx="5">
                  <c:v>1.26E-2</c:v>
                </c:pt>
                <c:pt idx="6">
                  <c:v>2.98E-2</c:v>
                </c:pt>
                <c:pt idx="7">
                  <c:v>4.9700000000000001E-2</c:v>
                </c:pt>
                <c:pt idx="8">
                  <c:v>4.9500000000000002E-2</c:v>
                </c:pt>
                <c:pt idx="9">
                  <c:v>5.21E-2</c:v>
                </c:pt>
                <c:pt idx="10">
                  <c:v>5.9900000000000002E-2</c:v>
                </c:pt>
                <c:pt idx="11">
                  <c:v>6.6000000000000003E-2</c:v>
                </c:pt>
                <c:pt idx="12">
                  <c:v>7.0400000000000004E-2</c:v>
                </c:pt>
                <c:pt idx="13">
                  <c:v>7.1300000000000002E-2</c:v>
                </c:pt>
                <c:pt idx="14">
                  <c:v>7.3400000000000007E-2</c:v>
                </c:pt>
                <c:pt idx="15">
                  <c:v>8.0199999999999994E-2</c:v>
                </c:pt>
                <c:pt idx="16">
                  <c:v>8.2699999999999996E-2</c:v>
                </c:pt>
                <c:pt idx="17">
                  <c:v>8.6800000000000002E-2</c:v>
                </c:pt>
                <c:pt idx="18">
                  <c:v>6.5000000000000002E-2</c:v>
                </c:pt>
                <c:pt idx="19">
                  <c:v>4.3499999999999997E-2</c:v>
                </c:pt>
                <c:pt idx="20">
                  <c:v>3.4299999999999997E-2</c:v>
                </c:pt>
                <c:pt idx="21">
                  <c:v>2.76E-2</c:v>
                </c:pt>
                <c:pt idx="22">
                  <c:v>1.8100000000000002E-2</c:v>
                </c:pt>
                <c:pt idx="2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3-4229-8577-A07719BAB26B}"/>
            </c:ext>
          </c:extLst>
        </c:ser>
        <c:ser>
          <c:idx val="1"/>
          <c:order val="1"/>
          <c:tx>
            <c:strRef>
              <c:f>[52]Sheet1!$C$4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[52]Sheet1!$C$5:$C$28</c:f>
              <c:numCache>
                <c:formatCode>General</c:formatCode>
                <c:ptCount val="24"/>
                <c:pt idx="0">
                  <c:v>6.8999999999999999E-3</c:v>
                </c:pt>
                <c:pt idx="1">
                  <c:v>4.5999999999999999E-3</c:v>
                </c:pt>
                <c:pt idx="2">
                  <c:v>4.1000000000000003E-3</c:v>
                </c:pt>
                <c:pt idx="3">
                  <c:v>4.0000000000000001E-3</c:v>
                </c:pt>
                <c:pt idx="4">
                  <c:v>5.7999999999999996E-3</c:v>
                </c:pt>
                <c:pt idx="5">
                  <c:v>1.52E-2</c:v>
                </c:pt>
                <c:pt idx="6">
                  <c:v>4.2099999999999999E-2</c:v>
                </c:pt>
                <c:pt idx="7">
                  <c:v>6.2300000000000001E-2</c:v>
                </c:pt>
                <c:pt idx="8">
                  <c:v>6.8599999999999994E-2</c:v>
                </c:pt>
                <c:pt idx="9">
                  <c:v>5.9700000000000003E-2</c:v>
                </c:pt>
                <c:pt idx="10">
                  <c:v>6.1699999999999998E-2</c:v>
                </c:pt>
                <c:pt idx="11">
                  <c:v>6.7400000000000002E-2</c:v>
                </c:pt>
                <c:pt idx="12">
                  <c:v>7.0699999999999999E-2</c:v>
                </c:pt>
                <c:pt idx="13">
                  <c:v>7.2300000000000003E-2</c:v>
                </c:pt>
                <c:pt idx="14">
                  <c:v>7.0499999999999993E-2</c:v>
                </c:pt>
                <c:pt idx="15">
                  <c:v>6.8099999999999994E-2</c:v>
                </c:pt>
                <c:pt idx="16">
                  <c:v>6.7599999999999993E-2</c:v>
                </c:pt>
                <c:pt idx="17">
                  <c:v>6.7599999999999993E-2</c:v>
                </c:pt>
                <c:pt idx="18">
                  <c:v>5.6000000000000001E-2</c:v>
                </c:pt>
                <c:pt idx="19">
                  <c:v>4.02E-2</c:v>
                </c:pt>
                <c:pt idx="20">
                  <c:v>3.0300000000000001E-2</c:v>
                </c:pt>
                <c:pt idx="21">
                  <c:v>2.5399999999999999E-2</c:v>
                </c:pt>
                <c:pt idx="22">
                  <c:v>1.7899999999999999E-2</c:v>
                </c:pt>
                <c:pt idx="23">
                  <c:v>1.11E-2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3-4229-8577-A07719BAB26B}"/>
            </c:ext>
          </c:extLst>
        </c:ser>
        <c:ser>
          <c:idx val="2"/>
          <c:order val="2"/>
          <c:tx>
            <c:strRef>
              <c:f>[52]Sheet1!$D$4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[52]Sheet1!$D$5:$D$28</c:f>
              <c:numCache>
                <c:formatCode>General</c:formatCode>
                <c:ptCount val="24"/>
                <c:pt idx="0">
                  <c:v>6.0000000000000001E-3</c:v>
                </c:pt>
                <c:pt idx="1">
                  <c:v>3.7000000000000002E-3</c:v>
                </c:pt>
                <c:pt idx="2">
                  <c:v>3.0000000000000001E-3</c:v>
                </c:pt>
                <c:pt idx="3">
                  <c:v>3.0999999999999999E-3</c:v>
                </c:pt>
                <c:pt idx="4">
                  <c:v>5.4999999999999997E-3</c:v>
                </c:pt>
                <c:pt idx="5">
                  <c:v>1.3899999999999999E-2</c:v>
                </c:pt>
                <c:pt idx="6">
                  <c:v>3.5999999999999997E-2</c:v>
                </c:pt>
                <c:pt idx="7">
                  <c:v>5.6099999999999997E-2</c:v>
                </c:pt>
                <c:pt idx="8">
                  <c:v>5.9200000000000003E-2</c:v>
                </c:pt>
                <c:pt idx="9">
                  <c:v>5.6000000000000001E-2</c:v>
                </c:pt>
                <c:pt idx="10">
                  <c:v>6.08E-2</c:v>
                </c:pt>
                <c:pt idx="11">
                  <c:v>6.6699999999999995E-2</c:v>
                </c:pt>
                <c:pt idx="12">
                  <c:v>7.0599999999999996E-2</c:v>
                </c:pt>
                <c:pt idx="13">
                  <c:v>7.1800000000000003E-2</c:v>
                </c:pt>
                <c:pt idx="14">
                  <c:v>7.1900000000000006E-2</c:v>
                </c:pt>
                <c:pt idx="15">
                  <c:v>7.3999999999999996E-2</c:v>
                </c:pt>
                <c:pt idx="16">
                  <c:v>7.4999999999999997E-2</c:v>
                </c:pt>
                <c:pt idx="17">
                  <c:v>7.6999999999999999E-2</c:v>
                </c:pt>
                <c:pt idx="18">
                  <c:v>6.0400000000000002E-2</c:v>
                </c:pt>
                <c:pt idx="19">
                  <c:v>4.1799999999999997E-2</c:v>
                </c:pt>
                <c:pt idx="20">
                  <c:v>3.2300000000000002E-2</c:v>
                </c:pt>
                <c:pt idx="21">
                  <c:v>2.6499999999999999E-2</c:v>
                </c:pt>
                <c:pt idx="22">
                  <c:v>1.7999999999999999E-2</c:v>
                </c:pt>
                <c:pt idx="23">
                  <c:v>1.06E-2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F3-4229-8577-A07719BAB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[6]Sheet1!$B$4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[6]Sheet1!$B$5:$B$28</c:f>
              <c:numCache>
                <c:formatCode>General</c:formatCode>
                <c:ptCount val="24"/>
                <c:pt idx="0">
                  <c:v>7.7999999999999996E-3</c:v>
                </c:pt>
                <c:pt idx="1">
                  <c:v>5.4000000000000003E-3</c:v>
                </c:pt>
                <c:pt idx="2">
                  <c:v>4.4000000000000003E-3</c:v>
                </c:pt>
                <c:pt idx="3">
                  <c:v>3.2000000000000002E-3</c:v>
                </c:pt>
                <c:pt idx="4">
                  <c:v>3.5000000000000001E-3</c:v>
                </c:pt>
                <c:pt idx="5">
                  <c:v>9.4000000000000004E-3</c:v>
                </c:pt>
                <c:pt idx="6">
                  <c:v>2.5399999999999999E-2</c:v>
                </c:pt>
                <c:pt idx="7">
                  <c:v>4.24E-2</c:v>
                </c:pt>
                <c:pt idx="8">
                  <c:v>5.0099999999999999E-2</c:v>
                </c:pt>
                <c:pt idx="9">
                  <c:v>5.5599999999999997E-2</c:v>
                </c:pt>
                <c:pt idx="10">
                  <c:v>6.3600000000000004E-2</c:v>
                </c:pt>
                <c:pt idx="11">
                  <c:v>6.7799999999999999E-2</c:v>
                </c:pt>
                <c:pt idx="12">
                  <c:v>7.1300000000000002E-2</c:v>
                </c:pt>
                <c:pt idx="13">
                  <c:v>7.0300000000000001E-2</c:v>
                </c:pt>
                <c:pt idx="14">
                  <c:v>7.4099999999999999E-2</c:v>
                </c:pt>
                <c:pt idx="15">
                  <c:v>7.5899999999999995E-2</c:v>
                </c:pt>
                <c:pt idx="16">
                  <c:v>8.09E-2</c:v>
                </c:pt>
                <c:pt idx="17">
                  <c:v>8.5400000000000004E-2</c:v>
                </c:pt>
                <c:pt idx="18">
                  <c:v>5.9400000000000001E-2</c:v>
                </c:pt>
                <c:pt idx="19">
                  <c:v>4.48E-2</c:v>
                </c:pt>
                <c:pt idx="20">
                  <c:v>3.5999999999999997E-2</c:v>
                </c:pt>
                <c:pt idx="21">
                  <c:v>2.87E-2</c:v>
                </c:pt>
                <c:pt idx="22">
                  <c:v>2.1399999999999999E-2</c:v>
                </c:pt>
                <c:pt idx="23">
                  <c:v>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0D-478A-9390-8D09E6EF254E}"/>
            </c:ext>
          </c:extLst>
        </c:ser>
        <c:ser>
          <c:idx val="1"/>
          <c:order val="1"/>
          <c:tx>
            <c:strRef>
              <c:f>[6]Sheet1!$C$4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[6]Sheet1!$C$5:$C$28</c:f>
              <c:numCache>
                <c:formatCode>General</c:formatCode>
                <c:ptCount val="24"/>
                <c:pt idx="0">
                  <c:v>5.4000000000000003E-3</c:v>
                </c:pt>
                <c:pt idx="1">
                  <c:v>3.3E-3</c:v>
                </c:pt>
                <c:pt idx="2">
                  <c:v>2.7000000000000001E-3</c:v>
                </c:pt>
                <c:pt idx="3">
                  <c:v>2.3E-3</c:v>
                </c:pt>
                <c:pt idx="4">
                  <c:v>3.8999999999999998E-3</c:v>
                </c:pt>
                <c:pt idx="5">
                  <c:v>1.11E-2</c:v>
                </c:pt>
                <c:pt idx="6">
                  <c:v>4.1099999999999998E-2</c:v>
                </c:pt>
                <c:pt idx="7">
                  <c:v>6.8699999999999997E-2</c:v>
                </c:pt>
                <c:pt idx="8">
                  <c:v>7.2099999999999997E-2</c:v>
                </c:pt>
                <c:pt idx="9">
                  <c:v>6.7199999999999996E-2</c:v>
                </c:pt>
                <c:pt idx="10">
                  <c:v>6.7599999999999993E-2</c:v>
                </c:pt>
                <c:pt idx="11">
                  <c:v>6.7799999999999999E-2</c:v>
                </c:pt>
                <c:pt idx="12">
                  <c:v>6.8900000000000003E-2</c:v>
                </c:pt>
                <c:pt idx="13">
                  <c:v>6.7699999999999996E-2</c:v>
                </c:pt>
                <c:pt idx="14">
                  <c:v>6.7500000000000004E-2</c:v>
                </c:pt>
                <c:pt idx="15">
                  <c:v>6.7900000000000002E-2</c:v>
                </c:pt>
                <c:pt idx="16">
                  <c:v>6.8500000000000005E-2</c:v>
                </c:pt>
                <c:pt idx="17">
                  <c:v>6.7599999999999993E-2</c:v>
                </c:pt>
                <c:pt idx="18">
                  <c:v>5.5300000000000002E-2</c:v>
                </c:pt>
                <c:pt idx="19">
                  <c:v>4.1300000000000003E-2</c:v>
                </c:pt>
                <c:pt idx="20">
                  <c:v>3.2000000000000001E-2</c:v>
                </c:pt>
                <c:pt idx="21">
                  <c:v>2.4299999999999999E-2</c:v>
                </c:pt>
                <c:pt idx="22">
                  <c:v>1.6E-2</c:v>
                </c:pt>
                <c:pt idx="23">
                  <c:v>9.7999999999999997E-3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0D-478A-9390-8D09E6EF254E}"/>
            </c:ext>
          </c:extLst>
        </c:ser>
        <c:ser>
          <c:idx val="2"/>
          <c:order val="2"/>
          <c:tx>
            <c:strRef>
              <c:f>[6]Sheet1!$D$4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[6]Sheet1!$D$5:$D$28</c:f>
              <c:numCache>
                <c:formatCode>General</c:formatCode>
                <c:ptCount val="24"/>
                <c:pt idx="0">
                  <c:v>6.6E-3</c:v>
                </c:pt>
                <c:pt idx="1">
                  <c:v>4.4000000000000003E-3</c:v>
                </c:pt>
                <c:pt idx="2">
                  <c:v>3.5000000000000001E-3</c:v>
                </c:pt>
                <c:pt idx="3">
                  <c:v>2.7000000000000001E-3</c:v>
                </c:pt>
                <c:pt idx="4">
                  <c:v>3.7000000000000002E-3</c:v>
                </c:pt>
                <c:pt idx="5">
                  <c:v>1.03E-2</c:v>
                </c:pt>
                <c:pt idx="6">
                  <c:v>3.3500000000000002E-2</c:v>
                </c:pt>
                <c:pt idx="7">
                  <c:v>5.6000000000000001E-2</c:v>
                </c:pt>
                <c:pt idx="8">
                  <c:v>6.1499999999999999E-2</c:v>
                </c:pt>
                <c:pt idx="9">
                  <c:v>6.1600000000000002E-2</c:v>
                </c:pt>
                <c:pt idx="10">
                  <c:v>6.5699999999999995E-2</c:v>
                </c:pt>
                <c:pt idx="11">
                  <c:v>6.7799999999999999E-2</c:v>
                </c:pt>
                <c:pt idx="12">
                  <c:v>7.0000000000000007E-2</c:v>
                </c:pt>
                <c:pt idx="13">
                  <c:v>6.9000000000000006E-2</c:v>
                </c:pt>
                <c:pt idx="14">
                  <c:v>7.0699999999999999E-2</c:v>
                </c:pt>
                <c:pt idx="15">
                  <c:v>7.17E-2</c:v>
                </c:pt>
                <c:pt idx="16">
                  <c:v>7.4499999999999997E-2</c:v>
                </c:pt>
                <c:pt idx="17">
                  <c:v>7.6200000000000004E-2</c:v>
                </c:pt>
                <c:pt idx="18">
                  <c:v>5.7299999999999997E-2</c:v>
                </c:pt>
                <c:pt idx="19">
                  <c:v>4.2999999999999997E-2</c:v>
                </c:pt>
                <c:pt idx="20">
                  <c:v>3.39E-2</c:v>
                </c:pt>
                <c:pt idx="21">
                  <c:v>2.64E-2</c:v>
                </c:pt>
                <c:pt idx="22">
                  <c:v>1.8599999999999998E-2</c:v>
                </c:pt>
                <c:pt idx="23">
                  <c:v>1.1299999999999999E-2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0D-478A-9390-8D09E6EF2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[52]Sheet1!$H$4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[52]Sheet1!$F$5:$F$16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[52]Sheet1!$H$5:$H$16</c:f>
              <c:numCache>
                <c:formatCode>General</c:formatCode>
                <c:ptCount val="12"/>
                <c:pt idx="0">
                  <c:v>1.1127341883806364E-2</c:v>
                </c:pt>
                <c:pt idx="1">
                  <c:v>1.1729418572932682E-2</c:v>
                </c:pt>
                <c:pt idx="2">
                  <c:v>1.1941982210733216E-2</c:v>
                </c:pt>
                <c:pt idx="3">
                  <c:v>1.0763347686095158E-2</c:v>
                </c:pt>
                <c:pt idx="4">
                  <c:v>9.5608768696193083E-3</c:v>
                </c:pt>
                <c:pt idx="5">
                  <c:v>8.8525183615927247E-3</c:v>
                </c:pt>
                <c:pt idx="6">
                  <c:v>8.1918324372417198E-3</c:v>
                </c:pt>
                <c:pt idx="7">
                  <c:v>8.6887490153189605E-3</c:v>
                </c:pt>
                <c:pt idx="8">
                  <c:v>8.6032187916657114E-3</c:v>
                </c:pt>
                <c:pt idx="9">
                  <c:v>1.0341305107084862E-2</c:v>
                </c:pt>
                <c:pt idx="11">
                  <c:v>1.0199409063909306E-2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AA-45E2-9C26-8372DF7FD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[53]Sheet1!$B$4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[53]Sheet1!$B$5:$B$28</c:f>
              <c:numCache>
                <c:formatCode>General</c:formatCode>
                <c:ptCount val="24"/>
                <c:pt idx="0">
                  <c:v>5.3E-3</c:v>
                </c:pt>
                <c:pt idx="1">
                  <c:v>3.2000000000000002E-3</c:v>
                </c:pt>
                <c:pt idx="2">
                  <c:v>2.3E-3</c:v>
                </c:pt>
                <c:pt idx="3">
                  <c:v>1.6000000000000001E-3</c:v>
                </c:pt>
                <c:pt idx="4">
                  <c:v>2.5999999999999999E-3</c:v>
                </c:pt>
                <c:pt idx="5">
                  <c:v>6.6E-3</c:v>
                </c:pt>
                <c:pt idx="6">
                  <c:v>1.8200000000000001E-2</c:v>
                </c:pt>
                <c:pt idx="7">
                  <c:v>3.7499999999999999E-2</c:v>
                </c:pt>
                <c:pt idx="8">
                  <c:v>5.16E-2</c:v>
                </c:pt>
                <c:pt idx="9">
                  <c:v>5.5399999999999998E-2</c:v>
                </c:pt>
                <c:pt idx="10">
                  <c:v>6.0100000000000001E-2</c:v>
                </c:pt>
                <c:pt idx="11">
                  <c:v>6.8699999999999997E-2</c:v>
                </c:pt>
                <c:pt idx="12">
                  <c:v>7.1999999999999995E-2</c:v>
                </c:pt>
                <c:pt idx="13">
                  <c:v>7.0300000000000001E-2</c:v>
                </c:pt>
                <c:pt idx="14">
                  <c:v>7.2800000000000004E-2</c:v>
                </c:pt>
                <c:pt idx="15">
                  <c:v>9.2200000000000004E-2</c:v>
                </c:pt>
                <c:pt idx="16">
                  <c:v>0.1023</c:v>
                </c:pt>
                <c:pt idx="17">
                  <c:v>9.4399999999999998E-2</c:v>
                </c:pt>
                <c:pt idx="18">
                  <c:v>5.62E-2</c:v>
                </c:pt>
                <c:pt idx="19">
                  <c:v>3.9800000000000002E-2</c:v>
                </c:pt>
                <c:pt idx="20">
                  <c:v>3.2099999999999997E-2</c:v>
                </c:pt>
                <c:pt idx="21">
                  <c:v>2.5999999999999999E-2</c:v>
                </c:pt>
                <c:pt idx="22">
                  <c:v>1.8100000000000002E-2</c:v>
                </c:pt>
                <c:pt idx="23">
                  <c:v>1.0800000000000001E-2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8-44AE-B4F3-94B88BEFBBA3}"/>
            </c:ext>
          </c:extLst>
        </c:ser>
        <c:ser>
          <c:idx val="1"/>
          <c:order val="1"/>
          <c:tx>
            <c:strRef>
              <c:f>[53]Sheet1!$C$4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[53]Sheet1!$C$5:$C$28</c:f>
              <c:numCache>
                <c:formatCode>General</c:formatCode>
                <c:ptCount val="24"/>
                <c:pt idx="0">
                  <c:v>4.4999999999999997E-3</c:v>
                </c:pt>
                <c:pt idx="1">
                  <c:v>2.8999999999999998E-3</c:v>
                </c:pt>
                <c:pt idx="2">
                  <c:v>2E-3</c:v>
                </c:pt>
                <c:pt idx="3">
                  <c:v>1.6000000000000001E-3</c:v>
                </c:pt>
                <c:pt idx="4">
                  <c:v>3.5999999999999999E-3</c:v>
                </c:pt>
                <c:pt idx="5">
                  <c:v>1.32E-2</c:v>
                </c:pt>
                <c:pt idx="6">
                  <c:v>6.1800000000000001E-2</c:v>
                </c:pt>
                <c:pt idx="7">
                  <c:v>8.5900000000000004E-2</c:v>
                </c:pt>
                <c:pt idx="8">
                  <c:v>8.6699999999999999E-2</c:v>
                </c:pt>
                <c:pt idx="9">
                  <c:v>7.1900000000000006E-2</c:v>
                </c:pt>
                <c:pt idx="10">
                  <c:v>6.83E-2</c:v>
                </c:pt>
                <c:pt idx="11">
                  <c:v>7.0400000000000004E-2</c:v>
                </c:pt>
                <c:pt idx="12">
                  <c:v>7.3499999999999996E-2</c:v>
                </c:pt>
                <c:pt idx="13">
                  <c:v>6.83E-2</c:v>
                </c:pt>
                <c:pt idx="14">
                  <c:v>6.6699999999999995E-2</c:v>
                </c:pt>
                <c:pt idx="15">
                  <c:v>6.6199999999999995E-2</c:v>
                </c:pt>
                <c:pt idx="16">
                  <c:v>6.2899999999999998E-2</c:v>
                </c:pt>
                <c:pt idx="17">
                  <c:v>5.62E-2</c:v>
                </c:pt>
                <c:pt idx="18">
                  <c:v>4.36E-2</c:v>
                </c:pt>
                <c:pt idx="19">
                  <c:v>3.0099999999999998E-2</c:v>
                </c:pt>
                <c:pt idx="20">
                  <c:v>2.12E-2</c:v>
                </c:pt>
                <c:pt idx="21">
                  <c:v>1.8200000000000001E-2</c:v>
                </c:pt>
                <c:pt idx="22">
                  <c:v>1.2999999999999999E-2</c:v>
                </c:pt>
                <c:pt idx="23">
                  <c:v>7.7000000000000002E-3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8-44AE-B4F3-94B88BEFBBA3}"/>
            </c:ext>
          </c:extLst>
        </c:ser>
        <c:ser>
          <c:idx val="2"/>
          <c:order val="2"/>
          <c:tx>
            <c:strRef>
              <c:f>[53]Sheet1!$D$4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[53]Sheet1!$D$5:$D$28</c:f>
              <c:numCache>
                <c:formatCode>General</c:formatCode>
                <c:ptCount val="24"/>
                <c:pt idx="0">
                  <c:v>4.8999999999999998E-3</c:v>
                </c:pt>
                <c:pt idx="1">
                  <c:v>3.0999999999999999E-3</c:v>
                </c:pt>
                <c:pt idx="2">
                  <c:v>2.2000000000000001E-3</c:v>
                </c:pt>
                <c:pt idx="3">
                  <c:v>1.6000000000000001E-3</c:v>
                </c:pt>
                <c:pt idx="4">
                  <c:v>3.0999999999999999E-3</c:v>
                </c:pt>
                <c:pt idx="5">
                  <c:v>9.7999999999999997E-3</c:v>
                </c:pt>
                <c:pt idx="6">
                  <c:v>3.9E-2</c:v>
                </c:pt>
                <c:pt idx="7">
                  <c:v>6.0600000000000001E-2</c:v>
                </c:pt>
                <c:pt idx="8">
                  <c:v>6.83E-2</c:v>
                </c:pt>
                <c:pt idx="9">
                  <c:v>6.3299999999999995E-2</c:v>
                </c:pt>
                <c:pt idx="10">
                  <c:v>6.4000000000000001E-2</c:v>
                </c:pt>
                <c:pt idx="11">
                  <c:v>6.9500000000000006E-2</c:v>
                </c:pt>
                <c:pt idx="12">
                  <c:v>7.2700000000000001E-2</c:v>
                </c:pt>
                <c:pt idx="13">
                  <c:v>6.93E-2</c:v>
                </c:pt>
                <c:pt idx="14">
                  <c:v>6.9900000000000004E-2</c:v>
                </c:pt>
                <c:pt idx="15">
                  <c:v>7.9799999999999996E-2</c:v>
                </c:pt>
                <c:pt idx="16">
                  <c:v>8.3500000000000005E-2</c:v>
                </c:pt>
                <c:pt idx="17">
                  <c:v>7.6100000000000001E-2</c:v>
                </c:pt>
                <c:pt idx="18">
                  <c:v>5.0200000000000002E-2</c:v>
                </c:pt>
                <c:pt idx="19">
                  <c:v>3.5200000000000002E-2</c:v>
                </c:pt>
                <c:pt idx="20">
                  <c:v>2.69E-2</c:v>
                </c:pt>
                <c:pt idx="21">
                  <c:v>2.23E-2</c:v>
                </c:pt>
                <c:pt idx="22">
                  <c:v>1.5699999999999999E-2</c:v>
                </c:pt>
                <c:pt idx="23">
                  <c:v>9.2999999999999992E-3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58-44AE-B4F3-94B88BEFB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098176"/>
        <c:axId val="74099712"/>
      </c:lineChart>
      <c:catAx>
        <c:axId val="7409817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4099712"/>
        <c:crosses val="autoZero"/>
        <c:auto val="1"/>
        <c:lblAlgn val="ctr"/>
        <c:lblOffset val="100"/>
        <c:noMultiLvlLbl val="0"/>
      </c:catAx>
      <c:valAx>
        <c:axId val="7409971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409817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22" l="0.25" r="0.25" t="0.75000000000000322" header="0.30000000000000032" footer="0.30000000000000032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65"/>
          <c:w val="0.81524141593509081"/>
          <c:h val="0.47196940795718695"/>
        </c:manualLayout>
      </c:layout>
      <c:lineChart>
        <c:grouping val="standard"/>
        <c:varyColors val="0"/>
        <c:ser>
          <c:idx val="0"/>
          <c:order val="0"/>
          <c:tx>
            <c:strRef>
              <c:f>[53]Sheet1!$H$4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[53]Sheet1!$F$5:$F$16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[53]Sheet1!$H$5:$H$16</c:f>
              <c:numCache>
                <c:formatCode>General</c:formatCode>
                <c:ptCount val="12"/>
                <c:pt idx="0">
                  <c:v>1.1100000000000001</c:v>
                </c:pt>
                <c:pt idx="1">
                  <c:v>1.19</c:v>
                </c:pt>
                <c:pt idx="2">
                  <c:v>1.22</c:v>
                </c:pt>
                <c:pt idx="3">
                  <c:v>1.0900000000000001</c:v>
                </c:pt>
                <c:pt idx="4">
                  <c:v>0.94</c:v>
                </c:pt>
                <c:pt idx="5">
                  <c:v>0.88</c:v>
                </c:pt>
                <c:pt idx="6">
                  <c:v>0.83</c:v>
                </c:pt>
                <c:pt idx="7">
                  <c:v>0.88</c:v>
                </c:pt>
                <c:pt idx="8">
                  <c:v>0.88</c:v>
                </c:pt>
                <c:pt idx="9">
                  <c:v>0.93</c:v>
                </c:pt>
                <c:pt idx="10">
                  <c:v>1.03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75-4565-ACCE-513999FB1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36192"/>
        <c:axId val="74142080"/>
      </c:lineChart>
      <c:catAx>
        <c:axId val="74136192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4142080"/>
        <c:crosses val="autoZero"/>
        <c:auto val="1"/>
        <c:lblAlgn val="ctr"/>
        <c:lblOffset val="100"/>
        <c:noMultiLvlLbl val="0"/>
      </c:catAx>
      <c:valAx>
        <c:axId val="74142080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41361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[54]Sheet1!$B$4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[54]Sheet1!$B$5:$B$28</c:f>
              <c:numCache>
                <c:formatCode>General</c:formatCode>
                <c:ptCount val="24"/>
                <c:pt idx="0">
                  <c:v>5.0000000000000001E-3</c:v>
                </c:pt>
                <c:pt idx="1">
                  <c:v>3.3999999999999998E-3</c:v>
                </c:pt>
                <c:pt idx="2">
                  <c:v>2.3E-3</c:v>
                </c:pt>
                <c:pt idx="3">
                  <c:v>1.6000000000000001E-3</c:v>
                </c:pt>
                <c:pt idx="4">
                  <c:v>2.8999999999999998E-3</c:v>
                </c:pt>
                <c:pt idx="5">
                  <c:v>7.1000000000000004E-3</c:v>
                </c:pt>
                <c:pt idx="6">
                  <c:v>1.84E-2</c:v>
                </c:pt>
                <c:pt idx="7">
                  <c:v>3.8300000000000001E-2</c:v>
                </c:pt>
                <c:pt idx="8">
                  <c:v>5.1400000000000001E-2</c:v>
                </c:pt>
                <c:pt idx="9">
                  <c:v>5.4300000000000001E-2</c:v>
                </c:pt>
                <c:pt idx="10">
                  <c:v>5.8500000000000003E-2</c:v>
                </c:pt>
                <c:pt idx="11">
                  <c:v>6.7900000000000002E-2</c:v>
                </c:pt>
                <c:pt idx="12">
                  <c:v>7.17E-2</c:v>
                </c:pt>
                <c:pt idx="13">
                  <c:v>7.0599999999999996E-2</c:v>
                </c:pt>
                <c:pt idx="14">
                  <c:v>7.3499999999999996E-2</c:v>
                </c:pt>
                <c:pt idx="15">
                  <c:v>9.1300000000000006E-2</c:v>
                </c:pt>
                <c:pt idx="16">
                  <c:v>0.1027</c:v>
                </c:pt>
                <c:pt idx="17">
                  <c:v>9.3200000000000005E-2</c:v>
                </c:pt>
                <c:pt idx="18">
                  <c:v>5.8200000000000002E-2</c:v>
                </c:pt>
                <c:pt idx="19">
                  <c:v>4.0899999999999999E-2</c:v>
                </c:pt>
                <c:pt idx="20">
                  <c:v>3.1899999999999998E-2</c:v>
                </c:pt>
                <c:pt idx="21">
                  <c:v>2.6700000000000002E-2</c:v>
                </c:pt>
                <c:pt idx="22">
                  <c:v>1.78E-2</c:v>
                </c:pt>
                <c:pt idx="23">
                  <c:v>1.03E-2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5-4349-8B3C-2ADC8D4071CE}"/>
            </c:ext>
          </c:extLst>
        </c:ser>
        <c:ser>
          <c:idx val="1"/>
          <c:order val="1"/>
          <c:tx>
            <c:strRef>
              <c:f>[54]Sheet1!$C$4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[54]Sheet1!$C$5:$C$28</c:f>
              <c:numCache>
                <c:formatCode>General</c:formatCode>
                <c:ptCount val="24"/>
                <c:pt idx="0">
                  <c:v>4.3E-3</c:v>
                </c:pt>
                <c:pt idx="1">
                  <c:v>2.8E-3</c:v>
                </c:pt>
                <c:pt idx="2">
                  <c:v>2.2000000000000001E-3</c:v>
                </c:pt>
                <c:pt idx="3">
                  <c:v>1.6999999999999999E-3</c:v>
                </c:pt>
                <c:pt idx="4">
                  <c:v>3.8E-3</c:v>
                </c:pt>
                <c:pt idx="5">
                  <c:v>1.3599999999999999E-2</c:v>
                </c:pt>
                <c:pt idx="6">
                  <c:v>6.1400000000000003E-2</c:v>
                </c:pt>
                <c:pt idx="7">
                  <c:v>8.6199999999999999E-2</c:v>
                </c:pt>
                <c:pt idx="8">
                  <c:v>8.6499999999999994E-2</c:v>
                </c:pt>
                <c:pt idx="9">
                  <c:v>7.3099999999999998E-2</c:v>
                </c:pt>
                <c:pt idx="10">
                  <c:v>6.9500000000000006E-2</c:v>
                </c:pt>
                <c:pt idx="11">
                  <c:v>7.0699999999999999E-2</c:v>
                </c:pt>
                <c:pt idx="12">
                  <c:v>7.3300000000000004E-2</c:v>
                </c:pt>
                <c:pt idx="13">
                  <c:v>6.8500000000000005E-2</c:v>
                </c:pt>
                <c:pt idx="14">
                  <c:v>6.6199999999999995E-2</c:v>
                </c:pt>
                <c:pt idx="15">
                  <c:v>6.5000000000000002E-2</c:v>
                </c:pt>
                <c:pt idx="16">
                  <c:v>6.1699999999999998E-2</c:v>
                </c:pt>
                <c:pt idx="17">
                  <c:v>5.5399999999999998E-2</c:v>
                </c:pt>
                <c:pt idx="18">
                  <c:v>4.3799999999999999E-2</c:v>
                </c:pt>
                <c:pt idx="19">
                  <c:v>3.0300000000000001E-2</c:v>
                </c:pt>
                <c:pt idx="20">
                  <c:v>2.12E-2</c:v>
                </c:pt>
                <c:pt idx="21">
                  <c:v>1.8499999999999999E-2</c:v>
                </c:pt>
                <c:pt idx="22">
                  <c:v>1.29E-2</c:v>
                </c:pt>
                <c:pt idx="23">
                  <c:v>7.4999999999999997E-3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E5-4349-8B3C-2ADC8D4071CE}"/>
            </c:ext>
          </c:extLst>
        </c:ser>
        <c:ser>
          <c:idx val="2"/>
          <c:order val="2"/>
          <c:tx>
            <c:strRef>
              <c:f>[54]Sheet1!$D$4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[54]Sheet1!$D$5:$D$28</c:f>
              <c:numCache>
                <c:formatCode>General</c:formatCode>
                <c:ptCount val="24"/>
                <c:pt idx="0">
                  <c:v>4.7000000000000002E-3</c:v>
                </c:pt>
                <c:pt idx="1">
                  <c:v>3.0999999999999999E-3</c:v>
                </c:pt>
                <c:pt idx="2">
                  <c:v>2.2000000000000001E-3</c:v>
                </c:pt>
                <c:pt idx="3">
                  <c:v>1.6999999999999999E-3</c:v>
                </c:pt>
                <c:pt idx="4">
                  <c:v>3.3E-3</c:v>
                </c:pt>
                <c:pt idx="5">
                  <c:v>1.0200000000000001E-2</c:v>
                </c:pt>
                <c:pt idx="6">
                  <c:v>3.9E-2</c:v>
                </c:pt>
                <c:pt idx="7">
                  <c:v>6.1199999999999997E-2</c:v>
                </c:pt>
                <c:pt idx="8">
                  <c:v>6.8199999999999997E-2</c:v>
                </c:pt>
                <c:pt idx="9">
                  <c:v>6.3299999999999995E-2</c:v>
                </c:pt>
                <c:pt idx="10">
                  <c:v>6.3700000000000007E-2</c:v>
                </c:pt>
                <c:pt idx="11">
                  <c:v>6.9199999999999998E-2</c:v>
                </c:pt>
                <c:pt idx="12">
                  <c:v>7.2499999999999995E-2</c:v>
                </c:pt>
                <c:pt idx="13">
                  <c:v>6.9599999999999995E-2</c:v>
                </c:pt>
                <c:pt idx="14">
                  <c:v>7.0000000000000007E-2</c:v>
                </c:pt>
                <c:pt idx="15">
                  <c:v>7.8700000000000006E-2</c:v>
                </c:pt>
                <c:pt idx="16">
                  <c:v>8.3000000000000004E-2</c:v>
                </c:pt>
                <c:pt idx="17">
                  <c:v>7.51E-2</c:v>
                </c:pt>
                <c:pt idx="18">
                  <c:v>5.1299999999999998E-2</c:v>
                </c:pt>
                <c:pt idx="19">
                  <c:v>3.5799999999999998E-2</c:v>
                </c:pt>
                <c:pt idx="20">
                  <c:v>2.6700000000000002E-2</c:v>
                </c:pt>
                <c:pt idx="21">
                  <c:v>2.2800000000000001E-2</c:v>
                </c:pt>
                <c:pt idx="22">
                  <c:v>1.54E-2</c:v>
                </c:pt>
                <c:pt idx="23">
                  <c:v>8.8999999999999999E-3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E5-4349-8B3C-2ADC8D40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[54]Sheet1!$H$4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[54]Sheet1!$F$5:$F$16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[54]Sheet1!$H$5:$H$16</c:f>
              <c:numCache>
                <c:formatCode>General</c:formatCode>
                <c:ptCount val="12"/>
                <c:pt idx="0">
                  <c:v>1.0900000000000001</c:v>
                </c:pt>
                <c:pt idx="1">
                  <c:v>1.1499999999999999</c:v>
                </c:pt>
                <c:pt idx="2">
                  <c:v>1.19</c:v>
                </c:pt>
                <c:pt idx="3">
                  <c:v>1.05</c:v>
                </c:pt>
                <c:pt idx="4">
                  <c:v>0.96</c:v>
                </c:pt>
                <c:pt idx="5">
                  <c:v>0.87</c:v>
                </c:pt>
                <c:pt idx="6">
                  <c:v>0.83</c:v>
                </c:pt>
                <c:pt idx="7">
                  <c:v>0.91</c:v>
                </c:pt>
                <c:pt idx="8">
                  <c:v>0.8</c:v>
                </c:pt>
                <c:pt idx="9">
                  <c:v>1.01</c:v>
                </c:pt>
                <c:pt idx="10">
                  <c:v>1.07</c:v>
                </c:pt>
                <c:pt idx="1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62-461A-B782-D2397878F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[55]Sheet1!$B$4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[55]Sheet1!$B$5:$B$28</c:f>
              <c:numCache>
                <c:formatCode>General</c:formatCode>
                <c:ptCount val="24"/>
                <c:pt idx="0">
                  <c:v>4.5999999999999999E-3</c:v>
                </c:pt>
                <c:pt idx="1">
                  <c:v>3.0999999999999999E-3</c:v>
                </c:pt>
                <c:pt idx="2">
                  <c:v>2.2000000000000001E-3</c:v>
                </c:pt>
                <c:pt idx="3">
                  <c:v>1.6999999999999999E-3</c:v>
                </c:pt>
                <c:pt idx="4">
                  <c:v>3.2000000000000002E-3</c:v>
                </c:pt>
                <c:pt idx="5">
                  <c:v>7.1000000000000004E-3</c:v>
                </c:pt>
                <c:pt idx="6">
                  <c:v>1.8700000000000001E-2</c:v>
                </c:pt>
                <c:pt idx="7">
                  <c:v>3.9699999999999999E-2</c:v>
                </c:pt>
                <c:pt idx="8">
                  <c:v>5.1999999999999998E-2</c:v>
                </c:pt>
                <c:pt idx="9">
                  <c:v>5.4300000000000001E-2</c:v>
                </c:pt>
                <c:pt idx="10">
                  <c:v>5.8900000000000001E-2</c:v>
                </c:pt>
                <c:pt idx="11">
                  <c:v>6.88E-2</c:v>
                </c:pt>
                <c:pt idx="12">
                  <c:v>7.1800000000000003E-2</c:v>
                </c:pt>
                <c:pt idx="13">
                  <c:v>7.0800000000000002E-2</c:v>
                </c:pt>
                <c:pt idx="14">
                  <c:v>7.4399999999999994E-2</c:v>
                </c:pt>
                <c:pt idx="15">
                  <c:v>9.0999999999999998E-2</c:v>
                </c:pt>
                <c:pt idx="16">
                  <c:v>0.1014</c:v>
                </c:pt>
                <c:pt idx="17">
                  <c:v>9.0399999999999994E-2</c:v>
                </c:pt>
                <c:pt idx="18">
                  <c:v>5.7599999999999998E-2</c:v>
                </c:pt>
                <c:pt idx="19">
                  <c:v>4.07E-2</c:v>
                </c:pt>
                <c:pt idx="20">
                  <c:v>3.2800000000000003E-2</c:v>
                </c:pt>
                <c:pt idx="21">
                  <c:v>2.6800000000000001E-2</c:v>
                </c:pt>
                <c:pt idx="22">
                  <c:v>1.8100000000000002E-2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90-4C38-B4CE-CEC2C170A8DB}"/>
            </c:ext>
          </c:extLst>
        </c:ser>
        <c:ser>
          <c:idx val="1"/>
          <c:order val="1"/>
          <c:tx>
            <c:strRef>
              <c:f>[55]Sheet1!$C$4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[55]Sheet1!$C$5:$C$28</c:f>
              <c:numCache>
                <c:formatCode>General</c:formatCode>
                <c:ptCount val="24"/>
                <c:pt idx="0">
                  <c:v>4.0000000000000001E-3</c:v>
                </c:pt>
                <c:pt idx="1">
                  <c:v>2.5999999999999999E-3</c:v>
                </c:pt>
                <c:pt idx="2">
                  <c:v>2E-3</c:v>
                </c:pt>
                <c:pt idx="3">
                  <c:v>1.9E-3</c:v>
                </c:pt>
                <c:pt idx="4">
                  <c:v>4.0000000000000001E-3</c:v>
                </c:pt>
                <c:pt idx="5">
                  <c:v>1.6E-2</c:v>
                </c:pt>
                <c:pt idx="6">
                  <c:v>6.5100000000000005E-2</c:v>
                </c:pt>
                <c:pt idx="7">
                  <c:v>8.9099999999999999E-2</c:v>
                </c:pt>
                <c:pt idx="8">
                  <c:v>8.77E-2</c:v>
                </c:pt>
                <c:pt idx="9">
                  <c:v>7.4999999999999997E-2</c:v>
                </c:pt>
                <c:pt idx="10">
                  <c:v>7.0800000000000002E-2</c:v>
                </c:pt>
                <c:pt idx="11">
                  <c:v>7.1199999999999999E-2</c:v>
                </c:pt>
                <c:pt idx="12">
                  <c:v>7.3300000000000004E-2</c:v>
                </c:pt>
                <c:pt idx="13">
                  <c:v>6.8500000000000005E-2</c:v>
                </c:pt>
                <c:pt idx="14">
                  <c:v>6.6699999999999995E-2</c:v>
                </c:pt>
                <c:pt idx="15">
                  <c:v>6.3700000000000007E-2</c:v>
                </c:pt>
                <c:pt idx="16">
                  <c:v>5.9400000000000001E-2</c:v>
                </c:pt>
                <c:pt idx="17">
                  <c:v>5.2299999999999999E-2</c:v>
                </c:pt>
                <c:pt idx="18">
                  <c:v>4.1700000000000001E-2</c:v>
                </c:pt>
                <c:pt idx="19">
                  <c:v>2.8199999999999999E-2</c:v>
                </c:pt>
                <c:pt idx="20">
                  <c:v>2.0400000000000001E-2</c:v>
                </c:pt>
                <c:pt idx="21">
                  <c:v>1.72E-2</c:v>
                </c:pt>
                <c:pt idx="22">
                  <c:v>1.2200000000000001E-2</c:v>
                </c:pt>
                <c:pt idx="23">
                  <c:v>6.7999999999999996E-3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90-4C38-B4CE-CEC2C170A8DB}"/>
            </c:ext>
          </c:extLst>
        </c:ser>
        <c:ser>
          <c:idx val="2"/>
          <c:order val="2"/>
          <c:tx>
            <c:strRef>
              <c:f>[55]Sheet1!$D$4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[55]Sheet1!$D$5:$D$28</c:f>
              <c:numCache>
                <c:formatCode>General</c:formatCode>
                <c:ptCount val="24"/>
                <c:pt idx="0">
                  <c:v>4.3E-3</c:v>
                </c:pt>
                <c:pt idx="1">
                  <c:v>2.8999999999999998E-3</c:v>
                </c:pt>
                <c:pt idx="2">
                  <c:v>2.0999999999999999E-3</c:v>
                </c:pt>
                <c:pt idx="3">
                  <c:v>1.8E-3</c:v>
                </c:pt>
                <c:pt idx="4">
                  <c:v>3.5999999999999999E-3</c:v>
                </c:pt>
                <c:pt idx="5">
                  <c:v>1.14E-2</c:v>
                </c:pt>
                <c:pt idx="6">
                  <c:v>4.0800000000000003E-2</c:v>
                </c:pt>
                <c:pt idx="7">
                  <c:v>6.3299999999999995E-2</c:v>
                </c:pt>
                <c:pt idx="8">
                  <c:v>6.9099999999999995E-2</c:v>
                </c:pt>
                <c:pt idx="9">
                  <c:v>6.4199999999999993E-2</c:v>
                </c:pt>
                <c:pt idx="10">
                  <c:v>6.4500000000000002E-2</c:v>
                </c:pt>
                <c:pt idx="11">
                  <c:v>6.9900000000000004E-2</c:v>
                </c:pt>
                <c:pt idx="12">
                  <c:v>7.2499999999999995E-2</c:v>
                </c:pt>
                <c:pt idx="13">
                  <c:v>6.9699999999999998E-2</c:v>
                </c:pt>
                <c:pt idx="14">
                  <c:v>7.0699999999999999E-2</c:v>
                </c:pt>
                <c:pt idx="15">
                  <c:v>7.8E-2</c:v>
                </c:pt>
                <c:pt idx="16">
                  <c:v>8.14E-2</c:v>
                </c:pt>
                <c:pt idx="17">
                  <c:v>7.22E-2</c:v>
                </c:pt>
                <c:pt idx="18">
                  <c:v>0.05</c:v>
                </c:pt>
                <c:pt idx="19">
                  <c:v>3.4700000000000002E-2</c:v>
                </c:pt>
                <c:pt idx="20">
                  <c:v>2.69E-2</c:v>
                </c:pt>
                <c:pt idx="21">
                  <c:v>2.2200000000000001E-2</c:v>
                </c:pt>
                <c:pt idx="22">
                  <c:v>1.5299999999999999E-2</c:v>
                </c:pt>
                <c:pt idx="23">
                  <c:v>8.3999999999999995E-3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90-4C38-B4CE-CEC2C170A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[55]Sheet1!$H$4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[55]Sheet1!$F$5:$F$16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[55]Sheet1!$H$5:$H$16</c:f>
              <c:numCache>
                <c:formatCode>General</c:formatCode>
                <c:ptCount val="12"/>
                <c:pt idx="0">
                  <c:v>1.1200000000000001</c:v>
                </c:pt>
                <c:pt idx="1">
                  <c:v>1.18</c:v>
                </c:pt>
                <c:pt idx="2">
                  <c:v>1.18</c:v>
                </c:pt>
                <c:pt idx="3">
                  <c:v>1.08</c:v>
                </c:pt>
                <c:pt idx="4">
                  <c:v>0.95</c:v>
                </c:pt>
                <c:pt idx="5">
                  <c:v>0.88</c:v>
                </c:pt>
                <c:pt idx="6">
                  <c:v>0.84</c:v>
                </c:pt>
                <c:pt idx="7">
                  <c:v>0.89</c:v>
                </c:pt>
                <c:pt idx="8">
                  <c:v>0.85</c:v>
                </c:pt>
                <c:pt idx="9">
                  <c:v>0.99</c:v>
                </c:pt>
                <c:pt idx="10">
                  <c:v>1.05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41-4670-BEDD-B854344CA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[56]Sheet1!$B$4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[56]Sheet1!$B$5:$B$28</c:f>
              <c:numCache>
                <c:formatCode>General</c:formatCode>
                <c:ptCount val="24"/>
                <c:pt idx="0">
                  <c:v>4.5999999999999999E-3</c:v>
                </c:pt>
                <c:pt idx="1">
                  <c:v>3.0999999999999999E-3</c:v>
                </c:pt>
                <c:pt idx="2">
                  <c:v>2.2000000000000001E-3</c:v>
                </c:pt>
                <c:pt idx="3">
                  <c:v>1.6999999999999999E-3</c:v>
                </c:pt>
                <c:pt idx="4">
                  <c:v>3.2000000000000002E-3</c:v>
                </c:pt>
                <c:pt idx="5">
                  <c:v>7.1000000000000004E-3</c:v>
                </c:pt>
                <c:pt idx="6">
                  <c:v>1.8700000000000001E-2</c:v>
                </c:pt>
                <c:pt idx="7">
                  <c:v>3.9699999999999999E-2</c:v>
                </c:pt>
                <c:pt idx="8">
                  <c:v>5.1999999999999998E-2</c:v>
                </c:pt>
                <c:pt idx="9">
                  <c:v>5.4300000000000001E-2</c:v>
                </c:pt>
                <c:pt idx="10">
                  <c:v>5.8900000000000001E-2</c:v>
                </c:pt>
                <c:pt idx="11">
                  <c:v>6.88E-2</c:v>
                </c:pt>
                <c:pt idx="12">
                  <c:v>7.1800000000000003E-2</c:v>
                </c:pt>
                <c:pt idx="13">
                  <c:v>7.0800000000000002E-2</c:v>
                </c:pt>
                <c:pt idx="14">
                  <c:v>7.4399999999999994E-2</c:v>
                </c:pt>
                <c:pt idx="15">
                  <c:v>9.0999999999999998E-2</c:v>
                </c:pt>
                <c:pt idx="16">
                  <c:v>0.1014</c:v>
                </c:pt>
                <c:pt idx="17">
                  <c:v>9.0399999999999994E-2</c:v>
                </c:pt>
                <c:pt idx="18">
                  <c:v>5.7599999999999998E-2</c:v>
                </c:pt>
                <c:pt idx="19">
                  <c:v>4.07E-2</c:v>
                </c:pt>
                <c:pt idx="20">
                  <c:v>3.2800000000000003E-2</c:v>
                </c:pt>
                <c:pt idx="21">
                  <c:v>2.6800000000000001E-2</c:v>
                </c:pt>
                <c:pt idx="22">
                  <c:v>1.8100000000000002E-2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23-4E73-9D2F-0C2263264EB9}"/>
            </c:ext>
          </c:extLst>
        </c:ser>
        <c:ser>
          <c:idx val="1"/>
          <c:order val="1"/>
          <c:tx>
            <c:strRef>
              <c:f>[56]Sheet1!$C$4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[56]Sheet1!$C$5:$C$28</c:f>
              <c:numCache>
                <c:formatCode>General</c:formatCode>
                <c:ptCount val="24"/>
                <c:pt idx="0">
                  <c:v>4.0000000000000001E-3</c:v>
                </c:pt>
                <c:pt idx="1">
                  <c:v>2.5999999999999999E-3</c:v>
                </c:pt>
                <c:pt idx="2">
                  <c:v>2E-3</c:v>
                </c:pt>
                <c:pt idx="3">
                  <c:v>1.9E-3</c:v>
                </c:pt>
                <c:pt idx="4">
                  <c:v>4.0000000000000001E-3</c:v>
                </c:pt>
                <c:pt idx="5">
                  <c:v>1.6E-2</c:v>
                </c:pt>
                <c:pt idx="6">
                  <c:v>6.5100000000000005E-2</c:v>
                </c:pt>
                <c:pt idx="7">
                  <c:v>8.9099999999999999E-2</c:v>
                </c:pt>
                <c:pt idx="8">
                  <c:v>8.77E-2</c:v>
                </c:pt>
                <c:pt idx="9">
                  <c:v>7.4999999999999997E-2</c:v>
                </c:pt>
                <c:pt idx="10">
                  <c:v>7.0800000000000002E-2</c:v>
                </c:pt>
                <c:pt idx="11">
                  <c:v>7.1199999999999999E-2</c:v>
                </c:pt>
                <c:pt idx="12">
                  <c:v>7.3300000000000004E-2</c:v>
                </c:pt>
                <c:pt idx="13">
                  <c:v>6.8500000000000005E-2</c:v>
                </c:pt>
                <c:pt idx="14">
                  <c:v>6.6699999999999995E-2</c:v>
                </c:pt>
                <c:pt idx="15">
                  <c:v>6.3700000000000007E-2</c:v>
                </c:pt>
                <c:pt idx="16">
                  <c:v>5.9400000000000001E-2</c:v>
                </c:pt>
                <c:pt idx="17">
                  <c:v>5.2299999999999999E-2</c:v>
                </c:pt>
                <c:pt idx="18">
                  <c:v>4.1700000000000001E-2</c:v>
                </c:pt>
                <c:pt idx="19">
                  <c:v>2.8199999999999999E-2</c:v>
                </c:pt>
                <c:pt idx="20">
                  <c:v>2.0400000000000001E-2</c:v>
                </c:pt>
                <c:pt idx="21">
                  <c:v>1.72E-2</c:v>
                </c:pt>
                <c:pt idx="22">
                  <c:v>1.2200000000000001E-2</c:v>
                </c:pt>
                <c:pt idx="23">
                  <c:v>6.7999999999999996E-3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23-4E73-9D2F-0C2263264EB9}"/>
            </c:ext>
          </c:extLst>
        </c:ser>
        <c:ser>
          <c:idx val="2"/>
          <c:order val="2"/>
          <c:tx>
            <c:strRef>
              <c:f>[56]Sheet1!$D$4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[56]Sheet1!$D$5:$D$28</c:f>
              <c:numCache>
                <c:formatCode>General</c:formatCode>
                <c:ptCount val="24"/>
                <c:pt idx="0">
                  <c:v>4.3E-3</c:v>
                </c:pt>
                <c:pt idx="1">
                  <c:v>2.8999999999999998E-3</c:v>
                </c:pt>
                <c:pt idx="2">
                  <c:v>2.0999999999999999E-3</c:v>
                </c:pt>
                <c:pt idx="3">
                  <c:v>1.8E-3</c:v>
                </c:pt>
                <c:pt idx="4">
                  <c:v>3.5999999999999999E-3</c:v>
                </c:pt>
                <c:pt idx="5">
                  <c:v>1.14E-2</c:v>
                </c:pt>
                <c:pt idx="6">
                  <c:v>4.0800000000000003E-2</c:v>
                </c:pt>
                <c:pt idx="7">
                  <c:v>6.3299999999999995E-2</c:v>
                </c:pt>
                <c:pt idx="8">
                  <c:v>6.9099999999999995E-2</c:v>
                </c:pt>
                <c:pt idx="9">
                  <c:v>6.4199999999999993E-2</c:v>
                </c:pt>
                <c:pt idx="10">
                  <c:v>6.4500000000000002E-2</c:v>
                </c:pt>
                <c:pt idx="11">
                  <c:v>6.9900000000000004E-2</c:v>
                </c:pt>
                <c:pt idx="12">
                  <c:v>7.2499999999999995E-2</c:v>
                </c:pt>
                <c:pt idx="13">
                  <c:v>6.9699999999999998E-2</c:v>
                </c:pt>
                <c:pt idx="14">
                  <c:v>7.0699999999999999E-2</c:v>
                </c:pt>
                <c:pt idx="15">
                  <c:v>7.8E-2</c:v>
                </c:pt>
                <c:pt idx="16">
                  <c:v>8.14E-2</c:v>
                </c:pt>
                <c:pt idx="17">
                  <c:v>7.22E-2</c:v>
                </c:pt>
                <c:pt idx="18">
                  <c:v>0.05</c:v>
                </c:pt>
                <c:pt idx="19">
                  <c:v>3.4700000000000002E-2</c:v>
                </c:pt>
                <c:pt idx="20">
                  <c:v>2.69E-2</c:v>
                </c:pt>
                <c:pt idx="21">
                  <c:v>2.2200000000000001E-2</c:v>
                </c:pt>
                <c:pt idx="22">
                  <c:v>1.5299999999999999E-2</c:v>
                </c:pt>
                <c:pt idx="23">
                  <c:v>8.3999999999999995E-3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23-4E73-9D2F-0C2263264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[56]Sheet1!$H$4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[56]Sheet1!$F$5:$F$16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[56]Sheet1!$H$5:$H$16</c:f>
              <c:numCache>
                <c:formatCode>General</c:formatCode>
                <c:ptCount val="12"/>
                <c:pt idx="0">
                  <c:v>1.1200000000000001</c:v>
                </c:pt>
                <c:pt idx="1">
                  <c:v>1.18</c:v>
                </c:pt>
                <c:pt idx="2">
                  <c:v>1.18</c:v>
                </c:pt>
                <c:pt idx="3">
                  <c:v>1.08</c:v>
                </c:pt>
                <c:pt idx="4">
                  <c:v>0.95</c:v>
                </c:pt>
                <c:pt idx="5">
                  <c:v>0.88</c:v>
                </c:pt>
                <c:pt idx="6">
                  <c:v>0.84</c:v>
                </c:pt>
                <c:pt idx="7">
                  <c:v>0.89</c:v>
                </c:pt>
                <c:pt idx="8">
                  <c:v>0.85</c:v>
                </c:pt>
                <c:pt idx="9">
                  <c:v>0.99</c:v>
                </c:pt>
                <c:pt idx="10">
                  <c:v>1.05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92-4BAB-AB9D-5B8382EB2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[57]Sheet1!$B$4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[57]Sheet1!$B$5:$B$28</c:f>
              <c:numCache>
                <c:formatCode>General</c:formatCode>
                <c:ptCount val="24"/>
                <c:pt idx="0">
                  <c:v>5.0000000000000001E-3</c:v>
                </c:pt>
                <c:pt idx="1">
                  <c:v>3.3E-3</c:v>
                </c:pt>
                <c:pt idx="2">
                  <c:v>2.5999999999999999E-3</c:v>
                </c:pt>
                <c:pt idx="3">
                  <c:v>3.5000000000000001E-3</c:v>
                </c:pt>
                <c:pt idx="4">
                  <c:v>7.1000000000000004E-3</c:v>
                </c:pt>
                <c:pt idx="5">
                  <c:v>1.9400000000000001E-2</c:v>
                </c:pt>
                <c:pt idx="6">
                  <c:v>5.8799999999999998E-2</c:v>
                </c:pt>
                <c:pt idx="7">
                  <c:v>0.1133</c:v>
                </c:pt>
                <c:pt idx="8">
                  <c:v>8.8099999999999998E-2</c:v>
                </c:pt>
                <c:pt idx="9">
                  <c:v>6.4899999999999999E-2</c:v>
                </c:pt>
                <c:pt idx="10">
                  <c:v>6.0900000000000003E-2</c:v>
                </c:pt>
                <c:pt idx="11">
                  <c:v>6.0299999999999999E-2</c:v>
                </c:pt>
                <c:pt idx="12">
                  <c:v>6.1400000000000003E-2</c:v>
                </c:pt>
                <c:pt idx="13">
                  <c:v>5.8099999999999999E-2</c:v>
                </c:pt>
                <c:pt idx="14">
                  <c:v>5.8500000000000003E-2</c:v>
                </c:pt>
                <c:pt idx="15">
                  <c:v>5.79E-2</c:v>
                </c:pt>
                <c:pt idx="16">
                  <c:v>6.13E-2</c:v>
                </c:pt>
                <c:pt idx="17">
                  <c:v>6.0400000000000002E-2</c:v>
                </c:pt>
                <c:pt idx="18">
                  <c:v>4.7399999999999998E-2</c:v>
                </c:pt>
                <c:pt idx="19">
                  <c:v>3.4799999999999998E-2</c:v>
                </c:pt>
                <c:pt idx="20">
                  <c:v>2.7400000000000001E-2</c:v>
                </c:pt>
                <c:pt idx="21">
                  <c:v>2.1499999999999998E-2</c:v>
                </c:pt>
                <c:pt idx="22">
                  <c:v>1.49E-2</c:v>
                </c:pt>
                <c:pt idx="23">
                  <c:v>9.1000000000000004E-3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EA-4D12-8F48-6B01F601477F}"/>
            </c:ext>
          </c:extLst>
        </c:ser>
        <c:ser>
          <c:idx val="1"/>
          <c:order val="1"/>
          <c:tx>
            <c:strRef>
              <c:f>[57]Sheet1!$C$4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[57]Sheet1!$C$5:$C$28</c:f>
              <c:numCache>
                <c:formatCode>General</c:formatCode>
                <c:ptCount val="24"/>
                <c:pt idx="0">
                  <c:v>9.4999999999999998E-3</c:v>
                </c:pt>
                <c:pt idx="1">
                  <c:v>6.4999999999999997E-3</c:v>
                </c:pt>
                <c:pt idx="2">
                  <c:v>6.1999999999999998E-3</c:v>
                </c:pt>
                <c:pt idx="3">
                  <c:v>3.5000000000000001E-3</c:v>
                </c:pt>
                <c:pt idx="4">
                  <c:v>3.3E-3</c:v>
                </c:pt>
                <c:pt idx="5">
                  <c:v>7.1000000000000004E-3</c:v>
                </c:pt>
                <c:pt idx="6">
                  <c:v>1.8499999999999999E-2</c:v>
                </c:pt>
                <c:pt idx="7">
                  <c:v>3.1899999999999998E-2</c:v>
                </c:pt>
                <c:pt idx="8">
                  <c:v>3.7499999999999999E-2</c:v>
                </c:pt>
                <c:pt idx="9">
                  <c:v>4.0800000000000003E-2</c:v>
                </c:pt>
                <c:pt idx="10">
                  <c:v>4.6800000000000001E-2</c:v>
                </c:pt>
                <c:pt idx="11">
                  <c:v>5.5199999999999999E-2</c:v>
                </c:pt>
                <c:pt idx="12">
                  <c:v>6.2899999999999998E-2</c:v>
                </c:pt>
                <c:pt idx="13">
                  <c:v>6.6500000000000004E-2</c:v>
                </c:pt>
                <c:pt idx="14">
                  <c:v>7.0699999999999999E-2</c:v>
                </c:pt>
                <c:pt idx="15">
                  <c:v>8.1699999999999995E-2</c:v>
                </c:pt>
                <c:pt idx="16">
                  <c:v>9.6199999999999994E-2</c:v>
                </c:pt>
                <c:pt idx="17">
                  <c:v>0.1071</c:v>
                </c:pt>
                <c:pt idx="18">
                  <c:v>7.2900000000000006E-2</c:v>
                </c:pt>
                <c:pt idx="19">
                  <c:v>5.33E-2</c:v>
                </c:pt>
                <c:pt idx="20">
                  <c:v>4.2900000000000001E-2</c:v>
                </c:pt>
                <c:pt idx="21">
                  <c:v>3.6700000000000003E-2</c:v>
                </c:pt>
                <c:pt idx="22">
                  <c:v>2.64E-2</c:v>
                </c:pt>
                <c:pt idx="23">
                  <c:v>1.6E-2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EA-4D12-8F48-6B01F601477F}"/>
            </c:ext>
          </c:extLst>
        </c:ser>
        <c:ser>
          <c:idx val="2"/>
          <c:order val="2"/>
          <c:tx>
            <c:strRef>
              <c:f>[57]Sheet1!$D$4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[57]Sheet1!$D$5:$D$28</c:f>
              <c:numCache>
                <c:formatCode>General</c:formatCode>
                <c:ptCount val="24"/>
                <c:pt idx="0">
                  <c:v>7.4000000000000003E-3</c:v>
                </c:pt>
                <c:pt idx="1">
                  <c:v>5.0000000000000001E-3</c:v>
                </c:pt>
                <c:pt idx="2">
                  <c:v>4.4999999999999997E-3</c:v>
                </c:pt>
                <c:pt idx="3">
                  <c:v>3.5000000000000001E-3</c:v>
                </c:pt>
                <c:pt idx="4">
                  <c:v>5.1000000000000004E-3</c:v>
                </c:pt>
                <c:pt idx="5">
                  <c:v>1.29E-2</c:v>
                </c:pt>
                <c:pt idx="6">
                  <c:v>3.7600000000000001E-2</c:v>
                </c:pt>
                <c:pt idx="7">
                  <c:v>7.0400000000000004E-2</c:v>
                </c:pt>
                <c:pt idx="8">
                  <c:v>6.1400000000000003E-2</c:v>
                </c:pt>
                <c:pt idx="9">
                  <c:v>5.2200000000000003E-2</c:v>
                </c:pt>
                <c:pt idx="10">
                  <c:v>5.3499999999999999E-2</c:v>
                </c:pt>
                <c:pt idx="11">
                  <c:v>5.7599999999999998E-2</c:v>
                </c:pt>
                <c:pt idx="12">
                  <c:v>6.2199999999999998E-2</c:v>
                </c:pt>
                <c:pt idx="13">
                  <c:v>6.25E-2</c:v>
                </c:pt>
                <c:pt idx="14">
                  <c:v>6.4899999999999999E-2</c:v>
                </c:pt>
                <c:pt idx="15">
                  <c:v>7.0400000000000004E-2</c:v>
                </c:pt>
                <c:pt idx="16">
                  <c:v>7.9699999999999993E-2</c:v>
                </c:pt>
                <c:pt idx="17">
                  <c:v>8.5000000000000006E-2</c:v>
                </c:pt>
                <c:pt idx="18">
                  <c:v>6.0900000000000003E-2</c:v>
                </c:pt>
                <c:pt idx="19">
                  <c:v>4.4600000000000001E-2</c:v>
                </c:pt>
                <c:pt idx="20">
                  <c:v>3.56E-2</c:v>
                </c:pt>
                <c:pt idx="21">
                  <c:v>2.9499999999999998E-2</c:v>
                </c:pt>
                <c:pt idx="22">
                  <c:v>2.1000000000000001E-2</c:v>
                </c:pt>
                <c:pt idx="23">
                  <c:v>1.2800000000000001E-2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EA-4D12-8F48-6B01F6014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71904"/>
        <c:axId val="74173440"/>
      </c:lineChart>
      <c:catAx>
        <c:axId val="74171904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4173440"/>
        <c:crosses val="autoZero"/>
        <c:auto val="1"/>
        <c:lblAlgn val="ctr"/>
        <c:lblOffset val="100"/>
        <c:noMultiLvlLbl val="0"/>
      </c:catAx>
      <c:valAx>
        <c:axId val="741734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4171904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22" l="0.25" r="0.25" t="0.75000000000000322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[6]Sheet1!$H$5:$H$16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1.1000000000000001</c:v>
                </c:pt>
                <c:pt idx="2">
                  <c:v>1.1000000000000001</c:v>
                </c:pt>
                <c:pt idx="3">
                  <c:v>1.05</c:v>
                </c:pt>
                <c:pt idx="4">
                  <c:v>0.98</c:v>
                </c:pt>
                <c:pt idx="5">
                  <c:v>0.94</c:v>
                </c:pt>
                <c:pt idx="6">
                  <c:v>0.93</c:v>
                </c:pt>
                <c:pt idx="7">
                  <c:v>0.95</c:v>
                </c:pt>
                <c:pt idx="8">
                  <c:v>0.92</c:v>
                </c:pt>
                <c:pt idx="9">
                  <c:v>1</c:v>
                </c:pt>
                <c:pt idx="10">
                  <c:v>1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5D-49EE-AD7E-357A3FE7F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65"/>
          <c:w val="0.81524141593509081"/>
          <c:h val="0.47196940795718695"/>
        </c:manualLayout>
      </c:layout>
      <c:lineChart>
        <c:grouping val="standard"/>
        <c:varyColors val="0"/>
        <c:ser>
          <c:idx val="0"/>
          <c:order val="0"/>
          <c:tx>
            <c:strRef>
              <c:f>[57]Sheet1!$H$4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[57]Sheet1!$F$5:$F$16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[57]Sheet1!$H$5:$H$16</c:f>
              <c:numCache>
                <c:formatCode>General</c:formatCode>
                <c:ptCount val="12"/>
                <c:pt idx="0">
                  <c:v>0.91</c:v>
                </c:pt>
                <c:pt idx="1">
                  <c:v>1.0900000000000001</c:v>
                </c:pt>
                <c:pt idx="2">
                  <c:v>1.1000000000000001</c:v>
                </c:pt>
                <c:pt idx="3">
                  <c:v>1.03</c:v>
                </c:pt>
                <c:pt idx="4">
                  <c:v>0.98</c:v>
                </c:pt>
                <c:pt idx="5">
                  <c:v>0.96</c:v>
                </c:pt>
                <c:pt idx="6">
                  <c:v>0.92</c:v>
                </c:pt>
                <c:pt idx="7">
                  <c:v>0.98</c:v>
                </c:pt>
                <c:pt idx="8">
                  <c:v>0.98</c:v>
                </c:pt>
                <c:pt idx="9">
                  <c:v>0.99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1E-4122-B1EC-F0ED912FB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267264"/>
        <c:axId val="74277248"/>
      </c:lineChart>
      <c:catAx>
        <c:axId val="74267264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4277248"/>
        <c:crosses val="autoZero"/>
        <c:auto val="1"/>
        <c:lblAlgn val="ctr"/>
        <c:lblOffset val="100"/>
        <c:noMultiLvlLbl val="0"/>
      </c:catAx>
      <c:valAx>
        <c:axId val="74277248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42672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[58]Sheet1!$B$4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[58]Sheet1!$B$5:$B$28</c:f>
              <c:numCache>
                <c:formatCode>General</c:formatCode>
                <c:ptCount val="24"/>
                <c:pt idx="0">
                  <c:v>5.1000000000000004E-3</c:v>
                </c:pt>
                <c:pt idx="1">
                  <c:v>3.2000000000000002E-3</c:v>
                </c:pt>
                <c:pt idx="2">
                  <c:v>2.8E-3</c:v>
                </c:pt>
                <c:pt idx="3">
                  <c:v>3.7000000000000002E-3</c:v>
                </c:pt>
                <c:pt idx="4">
                  <c:v>7.1999999999999998E-3</c:v>
                </c:pt>
                <c:pt idx="5">
                  <c:v>2.0299999999999999E-2</c:v>
                </c:pt>
                <c:pt idx="6">
                  <c:v>5.9299999999999999E-2</c:v>
                </c:pt>
                <c:pt idx="7">
                  <c:v>0.11509999999999999</c:v>
                </c:pt>
                <c:pt idx="8">
                  <c:v>8.7099999999999997E-2</c:v>
                </c:pt>
                <c:pt idx="9">
                  <c:v>6.5500000000000003E-2</c:v>
                </c:pt>
                <c:pt idx="10">
                  <c:v>6.1100000000000002E-2</c:v>
                </c:pt>
                <c:pt idx="11">
                  <c:v>6.0199999999999997E-2</c:v>
                </c:pt>
                <c:pt idx="12">
                  <c:v>6.0600000000000001E-2</c:v>
                </c:pt>
                <c:pt idx="13">
                  <c:v>5.7700000000000001E-2</c:v>
                </c:pt>
                <c:pt idx="14">
                  <c:v>5.8299999999999998E-2</c:v>
                </c:pt>
                <c:pt idx="15">
                  <c:v>5.7799999999999997E-2</c:v>
                </c:pt>
                <c:pt idx="16">
                  <c:v>6.08E-2</c:v>
                </c:pt>
                <c:pt idx="17">
                  <c:v>5.9700000000000003E-2</c:v>
                </c:pt>
                <c:pt idx="18">
                  <c:v>4.7500000000000001E-2</c:v>
                </c:pt>
                <c:pt idx="19">
                  <c:v>3.4799999999999998E-2</c:v>
                </c:pt>
                <c:pt idx="20">
                  <c:v>2.76E-2</c:v>
                </c:pt>
                <c:pt idx="21">
                  <c:v>2.1100000000000001E-2</c:v>
                </c:pt>
                <c:pt idx="22">
                  <c:v>1.47E-2</c:v>
                </c:pt>
                <c:pt idx="23">
                  <c:v>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A4-45B0-B3A3-7FDEF25C90CD}"/>
            </c:ext>
          </c:extLst>
        </c:ser>
        <c:ser>
          <c:idx val="1"/>
          <c:order val="1"/>
          <c:tx>
            <c:strRef>
              <c:f>[58]Sheet1!$C$4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[58]Sheet1!$C$5:$C$28</c:f>
              <c:numCache>
                <c:formatCode>General</c:formatCode>
                <c:ptCount val="24"/>
                <c:pt idx="0">
                  <c:v>8.9999999999999993E-3</c:v>
                </c:pt>
                <c:pt idx="1">
                  <c:v>6.4999999999999997E-3</c:v>
                </c:pt>
                <c:pt idx="2">
                  <c:v>6.1999999999999998E-3</c:v>
                </c:pt>
                <c:pt idx="3">
                  <c:v>3.3999999999999998E-3</c:v>
                </c:pt>
                <c:pt idx="4">
                  <c:v>3.2000000000000002E-3</c:v>
                </c:pt>
                <c:pt idx="5">
                  <c:v>6.6E-3</c:v>
                </c:pt>
                <c:pt idx="6">
                  <c:v>1.8499999999999999E-2</c:v>
                </c:pt>
                <c:pt idx="7">
                  <c:v>3.1699999999999999E-2</c:v>
                </c:pt>
                <c:pt idx="8">
                  <c:v>3.6400000000000002E-2</c:v>
                </c:pt>
                <c:pt idx="9">
                  <c:v>4.1099999999999998E-2</c:v>
                </c:pt>
                <c:pt idx="10">
                  <c:v>4.7E-2</c:v>
                </c:pt>
                <c:pt idx="11">
                  <c:v>5.5800000000000002E-2</c:v>
                </c:pt>
                <c:pt idx="12">
                  <c:v>6.3600000000000004E-2</c:v>
                </c:pt>
                <c:pt idx="13">
                  <c:v>6.6299999999999998E-2</c:v>
                </c:pt>
                <c:pt idx="14">
                  <c:v>7.0400000000000004E-2</c:v>
                </c:pt>
                <c:pt idx="15">
                  <c:v>8.2100000000000006E-2</c:v>
                </c:pt>
                <c:pt idx="16">
                  <c:v>9.6500000000000002E-2</c:v>
                </c:pt>
                <c:pt idx="17">
                  <c:v>0.1069</c:v>
                </c:pt>
                <c:pt idx="18">
                  <c:v>7.4300000000000005E-2</c:v>
                </c:pt>
                <c:pt idx="19">
                  <c:v>5.3699999999999998E-2</c:v>
                </c:pt>
                <c:pt idx="20">
                  <c:v>4.2599999999999999E-2</c:v>
                </c:pt>
                <c:pt idx="21">
                  <c:v>3.6299999999999999E-2</c:v>
                </c:pt>
                <c:pt idx="22">
                  <c:v>2.58E-2</c:v>
                </c:pt>
                <c:pt idx="23">
                  <c:v>1.5900000000000001E-2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A4-45B0-B3A3-7FDEF25C90CD}"/>
            </c:ext>
          </c:extLst>
        </c:ser>
        <c:ser>
          <c:idx val="2"/>
          <c:order val="2"/>
          <c:tx>
            <c:strRef>
              <c:f>[58]Sheet1!$D$4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[58]Sheet1!$D$5:$D$28</c:f>
              <c:numCache>
                <c:formatCode>General</c:formatCode>
                <c:ptCount val="24"/>
                <c:pt idx="0">
                  <c:v>7.1000000000000004E-3</c:v>
                </c:pt>
                <c:pt idx="1">
                  <c:v>4.8999999999999998E-3</c:v>
                </c:pt>
                <c:pt idx="2">
                  <c:v>4.5999999999999999E-3</c:v>
                </c:pt>
                <c:pt idx="3">
                  <c:v>3.5000000000000001E-3</c:v>
                </c:pt>
                <c:pt idx="4">
                  <c:v>5.1000000000000004E-3</c:v>
                </c:pt>
                <c:pt idx="5">
                  <c:v>1.3100000000000001E-2</c:v>
                </c:pt>
                <c:pt idx="6">
                  <c:v>3.7900000000000003E-2</c:v>
                </c:pt>
                <c:pt idx="7">
                  <c:v>7.1400000000000005E-2</c:v>
                </c:pt>
                <c:pt idx="8">
                  <c:v>6.0600000000000001E-2</c:v>
                </c:pt>
                <c:pt idx="9">
                  <c:v>5.2699999999999997E-2</c:v>
                </c:pt>
                <c:pt idx="10">
                  <c:v>5.3800000000000001E-2</c:v>
                </c:pt>
                <c:pt idx="11">
                  <c:v>5.79E-2</c:v>
                </c:pt>
                <c:pt idx="12">
                  <c:v>6.2199999999999998E-2</c:v>
                </c:pt>
                <c:pt idx="13">
                  <c:v>6.2199999999999998E-2</c:v>
                </c:pt>
                <c:pt idx="14">
                  <c:v>6.4699999999999994E-2</c:v>
                </c:pt>
                <c:pt idx="15">
                  <c:v>7.0599999999999996E-2</c:v>
                </c:pt>
                <c:pt idx="16">
                  <c:v>7.9500000000000001E-2</c:v>
                </c:pt>
                <c:pt idx="17">
                  <c:v>8.4400000000000003E-2</c:v>
                </c:pt>
                <c:pt idx="18">
                  <c:v>6.1499999999999999E-2</c:v>
                </c:pt>
                <c:pt idx="19">
                  <c:v>4.4699999999999997E-2</c:v>
                </c:pt>
                <c:pt idx="20">
                  <c:v>3.5499999999999997E-2</c:v>
                </c:pt>
                <c:pt idx="21">
                  <c:v>2.9100000000000001E-2</c:v>
                </c:pt>
                <c:pt idx="22">
                  <c:v>2.0500000000000001E-2</c:v>
                </c:pt>
                <c:pt idx="23">
                  <c:v>1.2500000000000001E-2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A4-45B0-B3A3-7FDEF25C9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[58]Sheet1!$H$4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[58]Sheet1!$F$5:$F$16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[58]Sheet1!$H$5:$H$16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1.1000000000000001</c:v>
                </c:pt>
                <c:pt idx="2">
                  <c:v>1.1299999999999999</c:v>
                </c:pt>
                <c:pt idx="3">
                  <c:v>1.02</c:v>
                </c:pt>
                <c:pt idx="4">
                  <c:v>1.01</c:v>
                </c:pt>
                <c:pt idx="5">
                  <c:v>0.97</c:v>
                </c:pt>
                <c:pt idx="6">
                  <c:v>0.92</c:v>
                </c:pt>
                <c:pt idx="7">
                  <c:v>0.97</c:v>
                </c:pt>
                <c:pt idx="8">
                  <c:v>0.84</c:v>
                </c:pt>
                <c:pt idx="9">
                  <c:v>1</c:v>
                </c:pt>
                <c:pt idx="10">
                  <c:v>1.02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5-49B7-A666-033951009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[59]Sheet1!$B$4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[59]Sheet1!$B$5:$B$28</c:f>
              <c:numCache>
                <c:formatCode>General</c:formatCode>
                <c:ptCount val="24"/>
                <c:pt idx="0">
                  <c:v>5.7999999999999996E-3</c:v>
                </c:pt>
                <c:pt idx="1">
                  <c:v>3.8E-3</c:v>
                </c:pt>
                <c:pt idx="2">
                  <c:v>3.7000000000000002E-3</c:v>
                </c:pt>
                <c:pt idx="3">
                  <c:v>3.8999999999999998E-3</c:v>
                </c:pt>
                <c:pt idx="4">
                  <c:v>7.1999999999999998E-3</c:v>
                </c:pt>
                <c:pt idx="5">
                  <c:v>2.0899999999999998E-2</c:v>
                </c:pt>
                <c:pt idx="6">
                  <c:v>6.25E-2</c:v>
                </c:pt>
                <c:pt idx="7">
                  <c:v>0.1201</c:v>
                </c:pt>
                <c:pt idx="8">
                  <c:v>8.7999999999999995E-2</c:v>
                </c:pt>
                <c:pt idx="9">
                  <c:v>6.4199999999999993E-2</c:v>
                </c:pt>
                <c:pt idx="10">
                  <c:v>6.0100000000000001E-2</c:v>
                </c:pt>
                <c:pt idx="11">
                  <c:v>5.8700000000000002E-2</c:v>
                </c:pt>
                <c:pt idx="12">
                  <c:v>5.96E-2</c:v>
                </c:pt>
                <c:pt idx="13">
                  <c:v>5.7000000000000002E-2</c:v>
                </c:pt>
                <c:pt idx="14">
                  <c:v>5.7299999999999997E-2</c:v>
                </c:pt>
                <c:pt idx="15">
                  <c:v>5.6500000000000002E-2</c:v>
                </c:pt>
                <c:pt idx="16">
                  <c:v>6.0100000000000001E-2</c:v>
                </c:pt>
                <c:pt idx="17">
                  <c:v>5.7599999999999998E-2</c:v>
                </c:pt>
                <c:pt idx="18">
                  <c:v>4.6800000000000001E-2</c:v>
                </c:pt>
                <c:pt idx="19">
                  <c:v>3.4299999999999997E-2</c:v>
                </c:pt>
                <c:pt idx="20">
                  <c:v>2.7199999999999998E-2</c:v>
                </c:pt>
                <c:pt idx="21">
                  <c:v>2.1100000000000001E-2</c:v>
                </c:pt>
                <c:pt idx="22">
                  <c:v>1.4500000000000001E-2</c:v>
                </c:pt>
                <c:pt idx="23">
                  <c:v>9.2999999999999992E-3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5C-4E14-BD4A-272B483EC49F}"/>
            </c:ext>
          </c:extLst>
        </c:ser>
        <c:ser>
          <c:idx val="1"/>
          <c:order val="1"/>
          <c:tx>
            <c:strRef>
              <c:f>[59]Sheet1!$C$4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[59]Sheet1!$C$5:$C$28</c:f>
              <c:numCache>
                <c:formatCode>General</c:formatCode>
                <c:ptCount val="24"/>
                <c:pt idx="0">
                  <c:v>9.7999999999999997E-3</c:v>
                </c:pt>
                <c:pt idx="1">
                  <c:v>6.8999999999999999E-3</c:v>
                </c:pt>
                <c:pt idx="2">
                  <c:v>6.3E-3</c:v>
                </c:pt>
                <c:pt idx="3">
                  <c:v>3.7000000000000002E-3</c:v>
                </c:pt>
                <c:pt idx="4">
                  <c:v>3.3E-3</c:v>
                </c:pt>
                <c:pt idx="5">
                  <c:v>7.3000000000000001E-3</c:v>
                </c:pt>
                <c:pt idx="6">
                  <c:v>1.9099999999999999E-2</c:v>
                </c:pt>
                <c:pt idx="7">
                  <c:v>3.1899999999999998E-2</c:v>
                </c:pt>
                <c:pt idx="8">
                  <c:v>3.61E-2</c:v>
                </c:pt>
                <c:pt idx="9">
                  <c:v>4.0800000000000003E-2</c:v>
                </c:pt>
                <c:pt idx="10">
                  <c:v>4.7100000000000003E-2</c:v>
                </c:pt>
                <c:pt idx="11">
                  <c:v>5.4899999999999997E-2</c:v>
                </c:pt>
                <c:pt idx="12">
                  <c:v>6.3600000000000004E-2</c:v>
                </c:pt>
                <c:pt idx="13">
                  <c:v>6.6000000000000003E-2</c:v>
                </c:pt>
                <c:pt idx="14">
                  <c:v>7.1199999999999999E-2</c:v>
                </c:pt>
                <c:pt idx="15">
                  <c:v>8.1699999999999995E-2</c:v>
                </c:pt>
                <c:pt idx="16">
                  <c:v>9.7699999999999995E-2</c:v>
                </c:pt>
                <c:pt idx="17">
                  <c:v>0.10580000000000001</c:v>
                </c:pt>
                <c:pt idx="18">
                  <c:v>7.3700000000000002E-2</c:v>
                </c:pt>
                <c:pt idx="19">
                  <c:v>5.3199999999999997E-2</c:v>
                </c:pt>
                <c:pt idx="20">
                  <c:v>4.24E-2</c:v>
                </c:pt>
                <c:pt idx="21">
                  <c:v>3.5400000000000001E-2</c:v>
                </c:pt>
                <c:pt idx="22">
                  <c:v>2.5600000000000001E-2</c:v>
                </c:pt>
                <c:pt idx="23">
                  <c:v>1.6199999999999999E-2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5C-4E14-BD4A-272B483EC49F}"/>
            </c:ext>
          </c:extLst>
        </c:ser>
        <c:ser>
          <c:idx val="2"/>
          <c:order val="2"/>
          <c:tx>
            <c:strRef>
              <c:f>[59]Sheet1!$D$4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[59]Sheet1!$D$5:$D$28</c:f>
              <c:numCache>
                <c:formatCode>General</c:formatCode>
                <c:ptCount val="24"/>
                <c:pt idx="0">
                  <c:v>7.9000000000000008E-3</c:v>
                </c:pt>
                <c:pt idx="1">
                  <c:v>5.4000000000000003E-3</c:v>
                </c:pt>
                <c:pt idx="2">
                  <c:v>5.1000000000000004E-3</c:v>
                </c:pt>
                <c:pt idx="3">
                  <c:v>3.8E-3</c:v>
                </c:pt>
                <c:pt idx="4">
                  <c:v>5.1999999999999998E-3</c:v>
                </c:pt>
                <c:pt idx="5">
                  <c:v>1.3899999999999999E-2</c:v>
                </c:pt>
                <c:pt idx="6">
                  <c:v>4.0099999999999997E-2</c:v>
                </c:pt>
                <c:pt idx="7">
                  <c:v>7.4499999999999997E-2</c:v>
                </c:pt>
                <c:pt idx="8">
                  <c:v>6.1199999999999997E-2</c:v>
                </c:pt>
                <c:pt idx="9">
                  <c:v>5.21E-2</c:v>
                </c:pt>
                <c:pt idx="10">
                  <c:v>5.3400000000000003E-2</c:v>
                </c:pt>
                <c:pt idx="11">
                  <c:v>5.6800000000000003E-2</c:v>
                </c:pt>
                <c:pt idx="12">
                  <c:v>6.1699999999999998E-2</c:v>
                </c:pt>
                <c:pt idx="13">
                  <c:v>6.1699999999999998E-2</c:v>
                </c:pt>
                <c:pt idx="14">
                  <c:v>6.4500000000000002E-2</c:v>
                </c:pt>
                <c:pt idx="15">
                  <c:v>6.9500000000000006E-2</c:v>
                </c:pt>
                <c:pt idx="16">
                  <c:v>7.9500000000000001E-2</c:v>
                </c:pt>
                <c:pt idx="17">
                  <c:v>8.2500000000000004E-2</c:v>
                </c:pt>
                <c:pt idx="18">
                  <c:v>6.0699999999999997E-2</c:v>
                </c:pt>
                <c:pt idx="19">
                  <c:v>4.41E-2</c:v>
                </c:pt>
                <c:pt idx="20">
                  <c:v>3.5099999999999999E-2</c:v>
                </c:pt>
                <c:pt idx="21">
                  <c:v>2.8500000000000001E-2</c:v>
                </c:pt>
                <c:pt idx="22">
                  <c:v>2.0199999999999999E-2</c:v>
                </c:pt>
                <c:pt idx="23">
                  <c:v>1.29E-2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5C-4E14-BD4A-272B483EC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[59]Sheet1!$H$4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[59]Sheet1!$F$5:$F$16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[59]Sheet1!$H$5:$H$16</c:f>
              <c:numCache>
                <c:formatCode>General</c:formatCode>
                <c:ptCount val="12"/>
                <c:pt idx="0">
                  <c:v>1.0141352892196509</c:v>
                </c:pt>
                <c:pt idx="1">
                  <c:v>1.0751823683382271</c:v>
                </c:pt>
                <c:pt idx="2">
                  <c:v>1.0839472038182811</c:v>
                </c:pt>
                <c:pt idx="3">
                  <c:v>1.0292984546001442</c:v>
                </c:pt>
                <c:pt idx="4">
                  <c:v>0.98919933227889711</c:v>
                </c:pt>
                <c:pt idx="5">
                  <c:v>0.94248275917020918</c:v>
                </c:pt>
                <c:pt idx="7">
                  <c:v>0.97250232068939424</c:v>
                </c:pt>
                <c:pt idx="8">
                  <c:v>0.92929168177272792</c:v>
                </c:pt>
                <c:pt idx="9">
                  <c:v>0.99415146432512769</c:v>
                </c:pt>
                <c:pt idx="10">
                  <c:v>0.99577295888893769</c:v>
                </c:pt>
                <c:pt idx="11">
                  <c:v>0.97403616689840367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87-4F59-94D0-EB9E81F79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[60]Sheet1!$B$4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[60]Sheet1!$B$5:$B$28</c:f>
              <c:numCache>
                <c:formatCode>General</c:formatCode>
                <c:ptCount val="24"/>
                <c:pt idx="0">
                  <c:v>5.7999999999999996E-3</c:v>
                </c:pt>
                <c:pt idx="1">
                  <c:v>3.8E-3</c:v>
                </c:pt>
                <c:pt idx="2">
                  <c:v>3.7000000000000002E-3</c:v>
                </c:pt>
                <c:pt idx="3">
                  <c:v>3.8999999999999998E-3</c:v>
                </c:pt>
                <c:pt idx="4">
                  <c:v>7.1999999999999998E-3</c:v>
                </c:pt>
                <c:pt idx="5">
                  <c:v>2.0899999999999998E-2</c:v>
                </c:pt>
                <c:pt idx="6">
                  <c:v>6.25E-2</c:v>
                </c:pt>
                <c:pt idx="7">
                  <c:v>0.1201</c:v>
                </c:pt>
                <c:pt idx="8">
                  <c:v>8.7999999999999995E-2</c:v>
                </c:pt>
                <c:pt idx="9">
                  <c:v>6.4199999999999993E-2</c:v>
                </c:pt>
                <c:pt idx="10">
                  <c:v>6.0100000000000001E-2</c:v>
                </c:pt>
                <c:pt idx="11">
                  <c:v>5.8700000000000002E-2</c:v>
                </c:pt>
                <c:pt idx="12">
                  <c:v>5.96E-2</c:v>
                </c:pt>
                <c:pt idx="13">
                  <c:v>5.7000000000000002E-2</c:v>
                </c:pt>
                <c:pt idx="14">
                  <c:v>5.7299999999999997E-2</c:v>
                </c:pt>
                <c:pt idx="15">
                  <c:v>5.6500000000000002E-2</c:v>
                </c:pt>
                <c:pt idx="16">
                  <c:v>6.0100000000000001E-2</c:v>
                </c:pt>
                <c:pt idx="17">
                  <c:v>5.7599999999999998E-2</c:v>
                </c:pt>
                <c:pt idx="18">
                  <c:v>4.6800000000000001E-2</c:v>
                </c:pt>
                <c:pt idx="19">
                  <c:v>3.4299999999999997E-2</c:v>
                </c:pt>
                <c:pt idx="20">
                  <c:v>2.7199999999999998E-2</c:v>
                </c:pt>
                <c:pt idx="21">
                  <c:v>2.1100000000000001E-2</c:v>
                </c:pt>
                <c:pt idx="22">
                  <c:v>1.4500000000000001E-2</c:v>
                </c:pt>
                <c:pt idx="23">
                  <c:v>9.2999999999999992E-3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AE-4604-9CC2-E2204D76FBE7}"/>
            </c:ext>
          </c:extLst>
        </c:ser>
        <c:ser>
          <c:idx val="1"/>
          <c:order val="1"/>
          <c:tx>
            <c:strRef>
              <c:f>[60]Sheet1!$C$4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[60]Sheet1!$C$5:$C$28</c:f>
              <c:numCache>
                <c:formatCode>General</c:formatCode>
                <c:ptCount val="24"/>
                <c:pt idx="0">
                  <c:v>9.7999999999999997E-3</c:v>
                </c:pt>
                <c:pt idx="1">
                  <c:v>6.8999999999999999E-3</c:v>
                </c:pt>
                <c:pt idx="2">
                  <c:v>6.3E-3</c:v>
                </c:pt>
                <c:pt idx="3">
                  <c:v>3.7000000000000002E-3</c:v>
                </c:pt>
                <c:pt idx="4">
                  <c:v>3.3E-3</c:v>
                </c:pt>
                <c:pt idx="5">
                  <c:v>7.3000000000000001E-3</c:v>
                </c:pt>
                <c:pt idx="6">
                  <c:v>1.9099999999999999E-2</c:v>
                </c:pt>
                <c:pt idx="7">
                  <c:v>3.1899999999999998E-2</c:v>
                </c:pt>
                <c:pt idx="8">
                  <c:v>3.61E-2</c:v>
                </c:pt>
                <c:pt idx="9">
                  <c:v>4.0800000000000003E-2</c:v>
                </c:pt>
                <c:pt idx="10">
                  <c:v>4.7100000000000003E-2</c:v>
                </c:pt>
                <c:pt idx="11">
                  <c:v>5.4899999999999997E-2</c:v>
                </c:pt>
                <c:pt idx="12">
                  <c:v>6.3600000000000004E-2</c:v>
                </c:pt>
                <c:pt idx="13">
                  <c:v>6.6000000000000003E-2</c:v>
                </c:pt>
                <c:pt idx="14">
                  <c:v>7.1199999999999999E-2</c:v>
                </c:pt>
                <c:pt idx="15">
                  <c:v>8.1699999999999995E-2</c:v>
                </c:pt>
                <c:pt idx="16">
                  <c:v>9.7699999999999995E-2</c:v>
                </c:pt>
                <c:pt idx="17">
                  <c:v>0.10580000000000001</c:v>
                </c:pt>
                <c:pt idx="18">
                  <c:v>7.3700000000000002E-2</c:v>
                </c:pt>
                <c:pt idx="19">
                  <c:v>5.3199999999999997E-2</c:v>
                </c:pt>
                <c:pt idx="20">
                  <c:v>4.24E-2</c:v>
                </c:pt>
                <c:pt idx="21">
                  <c:v>3.5400000000000001E-2</c:v>
                </c:pt>
                <c:pt idx="22">
                  <c:v>2.5600000000000001E-2</c:v>
                </c:pt>
                <c:pt idx="23">
                  <c:v>1.6199999999999999E-2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E-4604-9CC2-E2204D76FBE7}"/>
            </c:ext>
          </c:extLst>
        </c:ser>
        <c:ser>
          <c:idx val="2"/>
          <c:order val="2"/>
          <c:tx>
            <c:strRef>
              <c:f>[60]Sheet1!$D$4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[60]Sheet1!$D$5:$D$28</c:f>
              <c:numCache>
                <c:formatCode>General</c:formatCode>
                <c:ptCount val="24"/>
                <c:pt idx="0">
                  <c:v>7.9000000000000008E-3</c:v>
                </c:pt>
                <c:pt idx="1">
                  <c:v>5.4000000000000003E-3</c:v>
                </c:pt>
                <c:pt idx="2">
                  <c:v>5.1000000000000004E-3</c:v>
                </c:pt>
                <c:pt idx="3">
                  <c:v>3.8E-3</c:v>
                </c:pt>
                <c:pt idx="4">
                  <c:v>5.1999999999999998E-3</c:v>
                </c:pt>
                <c:pt idx="5">
                  <c:v>1.3899999999999999E-2</c:v>
                </c:pt>
                <c:pt idx="6">
                  <c:v>4.0099999999999997E-2</c:v>
                </c:pt>
                <c:pt idx="7">
                  <c:v>7.4499999999999997E-2</c:v>
                </c:pt>
                <c:pt idx="8">
                  <c:v>6.1199999999999997E-2</c:v>
                </c:pt>
                <c:pt idx="9">
                  <c:v>5.21E-2</c:v>
                </c:pt>
                <c:pt idx="10">
                  <c:v>5.3400000000000003E-2</c:v>
                </c:pt>
                <c:pt idx="11">
                  <c:v>5.6800000000000003E-2</c:v>
                </c:pt>
                <c:pt idx="12">
                  <c:v>6.1699999999999998E-2</c:v>
                </c:pt>
                <c:pt idx="13">
                  <c:v>6.1699999999999998E-2</c:v>
                </c:pt>
                <c:pt idx="14">
                  <c:v>6.4500000000000002E-2</c:v>
                </c:pt>
                <c:pt idx="15">
                  <c:v>6.9500000000000006E-2</c:v>
                </c:pt>
                <c:pt idx="16">
                  <c:v>7.9500000000000001E-2</c:v>
                </c:pt>
                <c:pt idx="17">
                  <c:v>8.2500000000000004E-2</c:v>
                </c:pt>
                <c:pt idx="18">
                  <c:v>6.0699999999999997E-2</c:v>
                </c:pt>
                <c:pt idx="19">
                  <c:v>4.41E-2</c:v>
                </c:pt>
                <c:pt idx="20">
                  <c:v>3.5099999999999999E-2</c:v>
                </c:pt>
                <c:pt idx="21">
                  <c:v>2.8500000000000001E-2</c:v>
                </c:pt>
                <c:pt idx="22">
                  <c:v>2.0199999999999999E-2</c:v>
                </c:pt>
                <c:pt idx="23">
                  <c:v>1.29E-2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AE-4604-9CC2-E2204D76F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[60]Sheet1!$H$4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[60]Sheet1!$F$5:$F$16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[60]Sheet1!$H$5:$H$16</c:f>
              <c:numCache>
                <c:formatCode>General</c:formatCode>
                <c:ptCount val="12"/>
                <c:pt idx="0">
                  <c:v>1.0141352892196509</c:v>
                </c:pt>
                <c:pt idx="1">
                  <c:v>1.0751823683382271</c:v>
                </c:pt>
                <c:pt idx="2">
                  <c:v>1.0839472038182811</c:v>
                </c:pt>
                <c:pt idx="3">
                  <c:v>1.0292984546001442</c:v>
                </c:pt>
                <c:pt idx="4">
                  <c:v>0.98919933227889711</c:v>
                </c:pt>
                <c:pt idx="5">
                  <c:v>0.94248275917020918</c:v>
                </c:pt>
                <c:pt idx="7">
                  <c:v>0.97250232068939424</c:v>
                </c:pt>
                <c:pt idx="8">
                  <c:v>0.92929168177272792</c:v>
                </c:pt>
                <c:pt idx="9">
                  <c:v>0.99415146432512769</c:v>
                </c:pt>
                <c:pt idx="10">
                  <c:v>0.99577295888893769</c:v>
                </c:pt>
                <c:pt idx="11">
                  <c:v>0.97403616689840367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06-43CD-B69C-AFFF01FB9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[61]Sheet1!$B$4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[61]Sheet1!$B$5:$B$28</c:f>
              <c:numCache>
                <c:formatCode>General</c:formatCode>
                <c:ptCount val="24"/>
                <c:pt idx="0">
                  <c:v>5.0000000000000001E-3</c:v>
                </c:pt>
                <c:pt idx="1">
                  <c:v>3.0999999999999999E-3</c:v>
                </c:pt>
                <c:pt idx="2">
                  <c:v>2.5999999999999999E-3</c:v>
                </c:pt>
                <c:pt idx="3">
                  <c:v>2.3999999999999998E-3</c:v>
                </c:pt>
                <c:pt idx="4">
                  <c:v>4.4000000000000003E-3</c:v>
                </c:pt>
                <c:pt idx="5">
                  <c:v>9.5999999999999992E-3</c:v>
                </c:pt>
                <c:pt idx="6">
                  <c:v>2.3599999999999999E-2</c:v>
                </c:pt>
                <c:pt idx="7">
                  <c:v>4.4200000000000003E-2</c:v>
                </c:pt>
                <c:pt idx="8">
                  <c:v>4.9399999999999999E-2</c:v>
                </c:pt>
                <c:pt idx="9">
                  <c:v>5.4100000000000002E-2</c:v>
                </c:pt>
                <c:pt idx="10">
                  <c:v>6.1600000000000002E-2</c:v>
                </c:pt>
                <c:pt idx="11">
                  <c:v>6.93E-2</c:v>
                </c:pt>
                <c:pt idx="12">
                  <c:v>7.5300000000000006E-2</c:v>
                </c:pt>
                <c:pt idx="13">
                  <c:v>6.93E-2</c:v>
                </c:pt>
                <c:pt idx="14">
                  <c:v>7.2900000000000006E-2</c:v>
                </c:pt>
                <c:pt idx="15">
                  <c:v>8.3000000000000004E-2</c:v>
                </c:pt>
                <c:pt idx="16">
                  <c:v>8.7900000000000006E-2</c:v>
                </c:pt>
                <c:pt idx="17">
                  <c:v>9.5500000000000002E-2</c:v>
                </c:pt>
                <c:pt idx="18">
                  <c:v>6.2700000000000006E-2</c:v>
                </c:pt>
                <c:pt idx="19">
                  <c:v>4.24E-2</c:v>
                </c:pt>
                <c:pt idx="20">
                  <c:v>3.0800000000000001E-2</c:v>
                </c:pt>
                <c:pt idx="21">
                  <c:v>2.2499999999999999E-2</c:v>
                </c:pt>
                <c:pt idx="22">
                  <c:v>1.7100000000000001E-2</c:v>
                </c:pt>
                <c:pt idx="23">
                  <c:v>1.14E-2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1E-4822-866E-B533EFEF2771}"/>
            </c:ext>
          </c:extLst>
        </c:ser>
        <c:ser>
          <c:idx val="1"/>
          <c:order val="1"/>
          <c:tx>
            <c:strRef>
              <c:f>[61]Sheet1!$C$4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[61]Sheet1!$C$5:$C$28</c:f>
              <c:numCache>
                <c:formatCode>General</c:formatCode>
                <c:ptCount val="24"/>
                <c:pt idx="0">
                  <c:v>4.0000000000000001E-3</c:v>
                </c:pt>
                <c:pt idx="1">
                  <c:v>2.3999999999999998E-3</c:v>
                </c:pt>
                <c:pt idx="2">
                  <c:v>2.0999999999999999E-3</c:v>
                </c:pt>
                <c:pt idx="3">
                  <c:v>2.5000000000000001E-3</c:v>
                </c:pt>
                <c:pt idx="4">
                  <c:v>7.0000000000000001E-3</c:v>
                </c:pt>
                <c:pt idx="5">
                  <c:v>2.0299999999999999E-2</c:v>
                </c:pt>
                <c:pt idx="6">
                  <c:v>6.2399999999999997E-2</c:v>
                </c:pt>
                <c:pt idx="7">
                  <c:v>8.3699999999999997E-2</c:v>
                </c:pt>
                <c:pt idx="8">
                  <c:v>6.9800000000000001E-2</c:v>
                </c:pt>
                <c:pt idx="9">
                  <c:v>5.8799999999999998E-2</c:v>
                </c:pt>
                <c:pt idx="10">
                  <c:v>6.1899999999999997E-2</c:v>
                </c:pt>
                <c:pt idx="11">
                  <c:v>6.6299999999999998E-2</c:v>
                </c:pt>
                <c:pt idx="12">
                  <c:v>7.2599999999999998E-2</c:v>
                </c:pt>
                <c:pt idx="13">
                  <c:v>7.1499999999999994E-2</c:v>
                </c:pt>
                <c:pt idx="14">
                  <c:v>7.0900000000000005E-2</c:v>
                </c:pt>
                <c:pt idx="15">
                  <c:v>6.6500000000000004E-2</c:v>
                </c:pt>
                <c:pt idx="16">
                  <c:v>6.3100000000000003E-2</c:v>
                </c:pt>
                <c:pt idx="17">
                  <c:v>5.9299999999999999E-2</c:v>
                </c:pt>
                <c:pt idx="18">
                  <c:v>5.0900000000000001E-2</c:v>
                </c:pt>
                <c:pt idx="19">
                  <c:v>3.7499999999999999E-2</c:v>
                </c:pt>
                <c:pt idx="20">
                  <c:v>2.69E-2</c:v>
                </c:pt>
                <c:pt idx="21">
                  <c:v>1.9699999999999999E-2</c:v>
                </c:pt>
                <c:pt idx="22">
                  <c:v>1.2999999999999999E-2</c:v>
                </c:pt>
                <c:pt idx="23">
                  <c:v>7.1000000000000004E-3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1E-4822-866E-B533EFEF2771}"/>
            </c:ext>
          </c:extLst>
        </c:ser>
        <c:ser>
          <c:idx val="2"/>
          <c:order val="2"/>
          <c:tx>
            <c:strRef>
              <c:f>[61]Sheet1!$D$4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[61]Sheet1!$D$5:$D$28</c:f>
              <c:numCache>
                <c:formatCode>General</c:formatCode>
                <c:ptCount val="24"/>
                <c:pt idx="0">
                  <c:v>4.4999999999999997E-3</c:v>
                </c:pt>
                <c:pt idx="1">
                  <c:v>2.8E-3</c:v>
                </c:pt>
                <c:pt idx="2">
                  <c:v>2.3999999999999998E-3</c:v>
                </c:pt>
                <c:pt idx="3">
                  <c:v>2.5000000000000001E-3</c:v>
                </c:pt>
                <c:pt idx="4">
                  <c:v>5.7000000000000002E-3</c:v>
                </c:pt>
                <c:pt idx="5">
                  <c:v>1.49E-2</c:v>
                </c:pt>
                <c:pt idx="6">
                  <c:v>4.2700000000000002E-2</c:v>
                </c:pt>
                <c:pt idx="7">
                  <c:v>6.3700000000000007E-2</c:v>
                </c:pt>
                <c:pt idx="8">
                  <c:v>5.9499999999999997E-2</c:v>
                </c:pt>
                <c:pt idx="9">
                  <c:v>5.6399999999999999E-2</c:v>
                </c:pt>
                <c:pt idx="10">
                  <c:v>6.1699999999999998E-2</c:v>
                </c:pt>
                <c:pt idx="11">
                  <c:v>6.7799999999999999E-2</c:v>
                </c:pt>
                <c:pt idx="12">
                  <c:v>7.3899999999999993E-2</c:v>
                </c:pt>
                <c:pt idx="13">
                  <c:v>7.0300000000000001E-2</c:v>
                </c:pt>
                <c:pt idx="14">
                  <c:v>7.1900000000000006E-2</c:v>
                </c:pt>
                <c:pt idx="15">
                  <c:v>7.4899999999999994E-2</c:v>
                </c:pt>
                <c:pt idx="16">
                  <c:v>7.5600000000000001E-2</c:v>
                </c:pt>
                <c:pt idx="17">
                  <c:v>7.7600000000000002E-2</c:v>
                </c:pt>
                <c:pt idx="18">
                  <c:v>5.6800000000000003E-2</c:v>
                </c:pt>
                <c:pt idx="19">
                  <c:v>3.9899999999999998E-2</c:v>
                </c:pt>
                <c:pt idx="20">
                  <c:v>2.8899999999999999E-2</c:v>
                </c:pt>
                <c:pt idx="21">
                  <c:v>2.1100000000000001E-2</c:v>
                </c:pt>
                <c:pt idx="22">
                  <c:v>1.5100000000000001E-2</c:v>
                </c:pt>
                <c:pt idx="23">
                  <c:v>9.2999999999999992E-3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1E-4822-866E-B533EFEF2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364416"/>
        <c:axId val="74365952"/>
      </c:lineChart>
      <c:catAx>
        <c:axId val="7436441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4365952"/>
        <c:crosses val="autoZero"/>
        <c:auto val="1"/>
        <c:lblAlgn val="ctr"/>
        <c:lblOffset val="100"/>
        <c:noMultiLvlLbl val="0"/>
      </c:catAx>
      <c:valAx>
        <c:axId val="7436595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436441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33" l="0.25" r="0.25" t="0.75000000000000333" header="0.30000000000000032" footer="0.30000000000000032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76"/>
          <c:w val="0.81524141593509092"/>
          <c:h val="0.471969407957187"/>
        </c:manualLayout>
      </c:layout>
      <c:lineChart>
        <c:grouping val="standard"/>
        <c:varyColors val="0"/>
        <c:ser>
          <c:idx val="0"/>
          <c:order val="0"/>
          <c:tx>
            <c:strRef>
              <c:f>[61]Sheet1!$H$4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[61]Sheet1!$F$5:$F$16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[61]Sheet1!$H$5:$H$16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1.0900000000000001</c:v>
                </c:pt>
                <c:pt idx="2">
                  <c:v>1.1399999999999999</c:v>
                </c:pt>
                <c:pt idx="3">
                  <c:v>1.06</c:v>
                </c:pt>
                <c:pt idx="4">
                  <c:v>0.97</c:v>
                </c:pt>
                <c:pt idx="5">
                  <c:v>0.93</c:v>
                </c:pt>
                <c:pt idx="6">
                  <c:v>0.9</c:v>
                </c:pt>
                <c:pt idx="7">
                  <c:v>0.93</c:v>
                </c:pt>
                <c:pt idx="8">
                  <c:v>0.92</c:v>
                </c:pt>
                <c:pt idx="9">
                  <c:v>0.98</c:v>
                </c:pt>
                <c:pt idx="10">
                  <c:v>1.03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4F-4EF9-836A-F6F77FA15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390144"/>
        <c:axId val="74400128"/>
      </c:lineChart>
      <c:catAx>
        <c:axId val="74390144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4400128"/>
        <c:crosses val="autoZero"/>
        <c:auto val="1"/>
        <c:lblAlgn val="ctr"/>
        <c:lblOffset val="100"/>
        <c:noMultiLvlLbl val="0"/>
      </c:catAx>
      <c:valAx>
        <c:axId val="74400128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43901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 orientation="portrait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[62]Sheet1!$B$4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[62]Sheet1!$B$5:$B$28</c:f>
              <c:numCache>
                <c:formatCode>General</c:formatCode>
                <c:ptCount val="24"/>
                <c:pt idx="0">
                  <c:v>4.8999999999999998E-3</c:v>
                </c:pt>
                <c:pt idx="1">
                  <c:v>3.0999999999999999E-3</c:v>
                </c:pt>
                <c:pt idx="2">
                  <c:v>2.3999999999999998E-3</c:v>
                </c:pt>
                <c:pt idx="3">
                  <c:v>2.3999999999999998E-3</c:v>
                </c:pt>
                <c:pt idx="4">
                  <c:v>4.8999999999999998E-3</c:v>
                </c:pt>
                <c:pt idx="5">
                  <c:v>9.1000000000000004E-3</c:v>
                </c:pt>
                <c:pt idx="6">
                  <c:v>2.2599999999999999E-2</c:v>
                </c:pt>
                <c:pt idx="7">
                  <c:v>4.4499999999999998E-2</c:v>
                </c:pt>
                <c:pt idx="8">
                  <c:v>4.9099999999999998E-2</c:v>
                </c:pt>
                <c:pt idx="9">
                  <c:v>5.4899999999999997E-2</c:v>
                </c:pt>
                <c:pt idx="10">
                  <c:v>6.2600000000000003E-2</c:v>
                </c:pt>
                <c:pt idx="11">
                  <c:v>6.9800000000000001E-2</c:v>
                </c:pt>
                <c:pt idx="12">
                  <c:v>7.3999999999999996E-2</c:v>
                </c:pt>
                <c:pt idx="13">
                  <c:v>6.93E-2</c:v>
                </c:pt>
                <c:pt idx="14">
                  <c:v>7.22E-2</c:v>
                </c:pt>
                <c:pt idx="15">
                  <c:v>8.1900000000000001E-2</c:v>
                </c:pt>
                <c:pt idx="16">
                  <c:v>8.8800000000000004E-2</c:v>
                </c:pt>
                <c:pt idx="17">
                  <c:v>9.6799999999999997E-2</c:v>
                </c:pt>
                <c:pt idx="18">
                  <c:v>6.2799999999999995E-2</c:v>
                </c:pt>
                <c:pt idx="19">
                  <c:v>4.2799999999999998E-2</c:v>
                </c:pt>
                <c:pt idx="20">
                  <c:v>3.0599999999999999E-2</c:v>
                </c:pt>
                <c:pt idx="21">
                  <c:v>2.2100000000000002E-2</c:v>
                </c:pt>
                <c:pt idx="22">
                  <c:v>1.6799999999999999E-2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40-4CFB-8927-943B31528E37}"/>
            </c:ext>
          </c:extLst>
        </c:ser>
        <c:ser>
          <c:idx val="1"/>
          <c:order val="1"/>
          <c:tx>
            <c:strRef>
              <c:f>[62]Sheet1!$C$4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[62]Sheet1!$C$5:$C$28</c:f>
              <c:numCache>
                <c:formatCode>General</c:formatCode>
                <c:ptCount val="24"/>
                <c:pt idx="0">
                  <c:v>3.7000000000000002E-3</c:v>
                </c:pt>
                <c:pt idx="1">
                  <c:v>2.3999999999999998E-3</c:v>
                </c:pt>
                <c:pt idx="2">
                  <c:v>1.9E-3</c:v>
                </c:pt>
                <c:pt idx="3">
                  <c:v>2.3999999999999998E-3</c:v>
                </c:pt>
                <c:pt idx="4">
                  <c:v>7.1000000000000004E-3</c:v>
                </c:pt>
                <c:pt idx="5">
                  <c:v>2.0299999999999999E-2</c:v>
                </c:pt>
                <c:pt idx="6">
                  <c:v>6.3299999999999995E-2</c:v>
                </c:pt>
                <c:pt idx="7">
                  <c:v>8.4199999999999997E-2</c:v>
                </c:pt>
                <c:pt idx="8">
                  <c:v>7.0900000000000005E-2</c:v>
                </c:pt>
                <c:pt idx="9">
                  <c:v>5.9299999999999999E-2</c:v>
                </c:pt>
                <c:pt idx="10">
                  <c:v>6.2100000000000002E-2</c:v>
                </c:pt>
                <c:pt idx="11">
                  <c:v>6.5799999999999997E-2</c:v>
                </c:pt>
                <c:pt idx="12">
                  <c:v>7.2700000000000001E-2</c:v>
                </c:pt>
                <c:pt idx="13">
                  <c:v>7.22E-2</c:v>
                </c:pt>
                <c:pt idx="14">
                  <c:v>7.0300000000000001E-2</c:v>
                </c:pt>
                <c:pt idx="15">
                  <c:v>6.5799999999999997E-2</c:v>
                </c:pt>
                <c:pt idx="16">
                  <c:v>6.2199999999999998E-2</c:v>
                </c:pt>
                <c:pt idx="17">
                  <c:v>5.8599999999999999E-2</c:v>
                </c:pt>
                <c:pt idx="18">
                  <c:v>5.04E-2</c:v>
                </c:pt>
                <c:pt idx="19">
                  <c:v>3.7699999999999997E-2</c:v>
                </c:pt>
                <c:pt idx="20">
                  <c:v>2.7199999999999998E-2</c:v>
                </c:pt>
                <c:pt idx="21">
                  <c:v>1.9900000000000001E-2</c:v>
                </c:pt>
                <c:pt idx="22">
                  <c:v>1.2699999999999999E-2</c:v>
                </c:pt>
                <c:pt idx="23">
                  <c:v>7.0000000000000001E-3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40-4CFB-8927-943B31528E37}"/>
            </c:ext>
          </c:extLst>
        </c:ser>
        <c:ser>
          <c:idx val="2"/>
          <c:order val="2"/>
          <c:tx>
            <c:strRef>
              <c:f>[62]Sheet1!$D$4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[62]Sheet1!$D$5:$D$28</c:f>
              <c:numCache>
                <c:formatCode>General</c:formatCode>
                <c:ptCount val="24"/>
                <c:pt idx="0">
                  <c:v>4.3E-3</c:v>
                </c:pt>
                <c:pt idx="1">
                  <c:v>2.7000000000000001E-3</c:v>
                </c:pt>
                <c:pt idx="2">
                  <c:v>2.2000000000000001E-3</c:v>
                </c:pt>
                <c:pt idx="3">
                  <c:v>2.3999999999999998E-3</c:v>
                </c:pt>
                <c:pt idx="4">
                  <c:v>6.0000000000000001E-3</c:v>
                </c:pt>
                <c:pt idx="5">
                  <c:v>1.46E-2</c:v>
                </c:pt>
                <c:pt idx="6">
                  <c:v>4.2700000000000002E-2</c:v>
                </c:pt>
                <c:pt idx="7">
                  <c:v>6.4000000000000001E-2</c:v>
                </c:pt>
                <c:pt idx="8">
                  <c:v>5.9900000000000002E-2</c:v>
                </c:pt>
                <c:pt idx="9">
                  <c:v>5.7099999999999998E-2</c:v>
                </c:pt>
                <c:pt idx="10">
                  <c:v>6.2300000000000001E-2</c:v>
                </c:pt>
                <c:pt idx="11">
                  <c:v>6.7799999999999999E-2</c:v>
                </c:pt>
                <c:pt idx="12">
                  <c:v>7.3400000000000007E-2</c:v>
                </c:pt>
                <c:pt idx="13">
                  <c:v>7.0699999999999999E-2</c:v>
                </c:pt>
                <c:pt idx="14">
                  <c:v>7.1300000000000002E-2</c:v>
                </c:pt>
                <c:pt idx="15">
                  <c:v>7.3999999999999996E-2</c:v>
                </c:pt>
                <c:pt idx="16">
                  <c:v>7.5700000000000003E-2</c:v>
                </c:pt>
                <c:pt idx="17">
                  <c:v>7.8E-2</c:v>
                </c:pt>
                <c:pt idx="18">
                  <c:v>5.67E-2</c:v>
                </c:pt>
                <c:pt idx="19">
                  <c:v>4.0300000000000002E-2</c:v>
                </c:pt>
                <c:pt idx="20">
                  <c:v>2.8899999999999999E-2</c:v>
                </c:pt>
                <c:pt idx="21">
                  <c:v>2.1000000000000001E-2</c:v>
                </c:pt>
                <c:pt idx="22">
                  <c:v>1.4800000000000001E-2</c:v>
                </c:pt>
                <c:pt idx="23">
                  <c:v>9.2999999999999992E-3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40-4CFB-8927-943B31528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[7]Sheet1!$B$4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[7]Sheet1!$B$5:$B$28</c:f>
              <c:numCache>
                <c:formatCode>General</c:formatCode>
                <c:ptCount val="24"/>
                <c:pt idx="0">
                  <c:v>2.8999999999999998E-3</c:v>
                </c:pt>
                <c:pt idx="1">
                  <c:v>2E-3</c:v>
                </c:pt>
                <c:pt idx="2">
                  <c:v>1.6999999999999999E-3</c:v>
                </c:pt>
                <c:pt idx="3">
                  <c:v>2.2000000000000001E-3</c:v>
                </c:pt>
                <c:pt idx="4">
                  <c:v>6.1000000000000004E-3</c:v>
                </c:pt>
                <c:pt idx="5">
                  <c:v>1.61E-2</c:v>
                </c:pt>
                <c:pt idx="6">
                  <c:v>4.4299999999999999E-2</c:v>
                </c:pt>
                <c:pt idx="7">
                  <c:v>5.2699999999999997E-2</c:v>
                </c:pt>
                <c:pt idx="8">
                  <c:v>6.4699999999999994E-2</c:v>
                </c:pt>
                <c:pt idx="9">
                  <c:v>7.5700000000000003E-2</c:v>
                </c:pt>
                <c:pt idx="10">
                  <c:v>7.9100000000000004E-2</c:v>
                </c:pt>
                <c:pt idx="11">
                  <c:v>7.7899999999999997E-2</c:v>
                </c:pt>
                <c:pt idx="12">
                  <c:v>7.6999999999999999E-2</c:v>
                </c:pt>
                <c:pt idx="13">
                  <c:v>7.2900000000000006E-2</c:v>
                </c:pt>
                <c:pt idx="14">
                  <c:v>7.2499999999999995E-2</c:v>
                </c:pt>
                <c:pt idx="15">
                  <c:v>7.5800000000000006E-2</c:v>
                </c:pt>
                <c:pt idx="16">
                  <c:v>7.4300000000000005E-2</c:v>
                </c:pt>
                <c:pt idx="17">
                  <c:v>7.1999999999999995E-2</c:v>
                </c:pt>
                <c:pt idx="18">
                  <c:v>4.65E-2</c:v>
                </c:pt>
                <c:pt idx="19">
                  <c:v>3.1399999999999997E-2</c:v>
                </c:pt>
                <c:pt idx="20">
                  <c:v>2.2800000000000001E-2</c:v>
                </c:pt>
                <c:pt idx="21">
                  <c:v>1.52E-2</c:v>
                </c:pt>
                <c:pt idx="22">
                  <c:v>9.4999999999999998E-3</c:v>
                </c:pt>
                <c:pt idx="23">
                  <c:v>4.8999999999999998E-3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B1-4E05-88BC-E7F6EBB0593F}"/>
            </c:ext>
          </c:extLst>
        </c:ser>
        <c:ser>
          <c:idx val="1"/>
          <c:order val="1"/>
          <c:tx>
            <c:strRef>
              <c:f>[7]Sheet1!$C$4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[7]Sheet1!$C$5:$C$28</c:f>
              <c:numCache>
                <c:formatCode>General</c:formatCode>
                <c:ptCount val="24"/>
                <c:pt idx="0">
                  <c:v>5.1000000000000004E-3</c:v>
                </c:pt>
                <c:pt idx="1">
                  <c:v>3.3E-3</c:v>
                </c:pt>
                <c:pt idx="2">
                  <c:v>2.3E-3</c:v>
                </c:pt>
                <c:pt idx="3">
                  <c:v>1.6000000000000001E-3</c:v>
                </c:pt>
                <c:pt idx="4">
                  <c:v>2.5999999999999999E-3</c:v>
                </c:pt>
                <c:pt idx="5">
                  <c:v>8.0999999999999996E-3</c:v>
                </c:pt>
                <c:pt idx="6">
                  <c:v>2.92E-2</c:v>
                </c:pt>
                <c:pt idx="7">
                  <c:v>4.9700000000000001E-2</c:v>
                </c:pt>
                <c:pt idx="8">
                  <c:v>5.5199999999999999E-2</c:v>
                </c:pt>
                <c:pt idx="9">
                  <c:v>5.7700000000000001E-2</c:v>
                </c:pt>
                <c:pt idx="10">
                  <c:v>6.3E-2</c:v>
                </c:pt>
                <c:pt idx="11">
                  <c:v>7.0800000000000002E-2</c:v>
                </c:pt>
                <c:pt idx="12">
                  <c:v>7.5999999999999998E-2</c:v>
                </c:pt>
                <c:pt idx="13">
                  <c:v>7.6600000000000001E-2</c:v>
                </c:pt>
                <c:pt idx="14">
                  <c:v>0.08</c:v>
                </c:pt>
                <c:pt idx="15">
                  <c:v>7.7799999999999994E-2</c:v>
                </c:pt>
                <c:pt idx="16">
                  <c:v>7.8799999999999995E-2</c:v>
                </c:pt>
                <c:pt idx="17">
                  <c:v>7.4899999999999994E-2</c:v>
                </c:pt>
                <c:pt idx="18">
                  <c:v>5.8400000000000001E-2</c:v>
                </c:pt>
                <c:pt idx="19">
                  <c:v>4.36E-2</c:v>
                </c:pt>
                <c:pt idx="20">
                  <c:v>3.4599999999999999E-2</c:v>
                </c:pt>
                <c:pt idx="21">
                  <c:v>2.5600000000000001E-2</c:v>
                </c:pt>
                <c:pt idx="22">
                  <c:v>1.6E-2</c:v>
                </c:pt>
                <c:pt idx="23">
                  <c:v>8.8999999999999999E-3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B1-4E05-88BC-E7F6EBB0593F}"/>
            </c:ext>
          </c:extLst>
        </c:ser>
        <c:ser>
          <c:idx val="2"/>
          <c:order val="2"/>
          <c:tx>
            <c:strRef>
              <c:f>[7]Sheet1!$D$4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[7]Sheet1!$D$5:$D$28</c:f>
              <c:numCache>
                <c:formatCode>General</c:formatCode>
                <c:ptCount val="24"/>
                <c:pt idx="0">
                  <c:v>4.0000000000000001E-3</c:v>
                </c:pt>
                <c:pt idx="1">
                  <c:v>2.5999999999999999E-3</c:v>
                </c:pt>
                <c:pt idx="2">
                  <c:v>2E-3</c:v>
                </c:pt>
                <c:pt idx="3">
                  <c:v>1.9E-3</c:v>
                </c:pt>
                <c:pt idx="4">
                  <c:v>4.3E-3</c:v>
                </c:pt>
                <c:pt idx="5">
                  <c:v>1.21E-2</c:v>
                </c:pt>
                <c:pt idx="6">
                  <c:v>3.6700000000000003E-2</c:v>
                </c:pt>
                <c:pt idx="7">
                  <c:v>5.1200000000000002E-2</c:v>
                </c:pt>
                <c:pt idx="8">
                  <c:v>5.9900000000000002E-2</c:v>
                </c:pt>
                <c:pt idx="9">
                  <c:v>6.6699999999999995E-2</c:v>
                </c:pt>
                <c:pt idx="10">
                  <c:v>7.1099999999999997E-2</c:v>
                </c:pt>
                <c:pt idx="11">
                  <c:v>7.4399999999999994E-2</c:v>
                </c:pt>
                <c:pt idx="12">
                  <c:v>7.6499999999999999E-2</c:v>
                </c:pt>
                <c:pt idx="13">
                  <c:v>7.4800000000000005E-2</c:v>
                </c:pt>
                <c:pt idx="14">
                  <c:v>7.6200000000000004E-2</c:v>
                </c:pt>
                <c:pt idx="15">
                  <c:v>7.6799999999999993E-2</c:v>
                </c:pt>
                <c:pt idx="16">
                  <c:v>7.6499999999999999E-2</c:v>
                </c:pt>
                <c:pt idx="17">
                  <c:v>7.3400000000000007E-2</c:v>
                </c:pt>
                <c:pt idx="18">
                  <c:v>5.2499999999999998E-2</c:v>
                </c:pt>
                <c:pt idx="19">
                  <c:v>3.7499999999999999E-2</c:v>
                </c:pt>
                <c:pt idx="20">
                  <c:v>2.87E-2</c:v>
                </c:pt>
                <c:pt idx="21">
                  <c:v>2.0400000000000001E-2</c:v>
                </c:pt>
                <c:pt idx="22">
                  <c:v>1.2800000000000001E-2</c:v>
                </c:pt>
                <c:pt idx="23">
                  <c:v>6.8999999999999999E-3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B1-4E05-88BC-E7F6EBB05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250496"/>
        <c:axId val="72252032"/>
      </c:lineChart>
      <c:catAx>
        <c:axId val="7225049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2252032"/>
        <c:crosses val="autoZero"/>
        <c:auto val="1"/>
        <c:lblAlgn val="ctr"/>
        <c:lblOffset val="100"/>
        <c:noMultiLvlLbl val="0"/>
      </c:catAx>
      <c:valAx>
        <c:axId val="7225203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225049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33" l="0.25" r="0.25" t="0.75000000000000333" header="0.30000000000000032" footer="0.30000000000000032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[62]Sheet1!$H$4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[62]Sheet1!$F$5:$F$16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[62]Sheet1!$H$5:$H$16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1.1000000000000001</c:v>
                </c:pt>
                <c:pt idx="2">
                  <c:v>1.1399999999999999</c:v>
                </c:pt>
                <c:pt idx="3">
                  <c:v>1.03</c:v>
                </c:pt>
                <c:pt idx="4">
                  <c:v>0.97</c:v>
                </c:pt>
                <c:pt idx="5">
                  <c:v>0.93</c:v>
                </c:pt>
                <c:pt idx="6">
                  <c:v>0.87</c:v>
                </c:pt>
                <c:pt idx="7">
                  <c:v>0.9</c:v>
                </c:pt>
                <c:pt idx="8">
                  <c:v>0.95</c:v>
                </c:pt>
                <c:pt idx="9">
                  <c:v>1.03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6F-41C7-9177-AE03835AD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[63]Sheet1!$B$4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[63]Sheet1!$B$5:$B$28</c:f>
              <c:numCache>
                <c:formatCode>General</c:formatCode>
                <c:ptCount val="24"/>
                <c:pt idx="0">
                  <c:v>4.8999999999999998E-3</c:v>
                </c:pt>
                <c:pt idx="1">
                  <c:v>3.0999999999999999E-3</c:v>
                </c:pt>
                <c:pt idx="2">
                  <c:v>2.3999999999999998E-3</c:v>
                </c:pt>
                <c:pt idx="3">
                  <c:v>2.3E-3</c:v>
                </c:pt>
                <c:pt idx="4">
                  <c:v>4.5999999999999999E-3</c:v>
                </c:pt>
                <c:pt idx="5">
                  <c:v>9.5999999999999992E-3</c:v>
                </c:pt>
                <c:pt idx="6">
                  <c:v>2.3199999999999998E-2</c:v>
                </c:pt>
                <c:pt idx="7">
                  <c:v>4.6100000000000002E-2</c:v>
                </c:pt>
                <c:pt idx="8">
                  <c:v>4.8000000000000001E-2</c:v>
                </c:pt>
                <c:pt idx="9">
                  <c:v>5.3900000000000003E-2</c:v>
                </c:pt>
                <c:pt idx="10">
                  <c:v>6.1699999999999998E-2</c:v>
                </c:pt>
                <c:pt idx="11">
                  <c:v>6.88E-2</c:v>
                </c:pt>
                <c:pt idx="12">
                  <c:v>7.3499999999999996E-2</c:v>
                </c:pt>
                <c:pt idx="13">
                  <c:v>6.8400000000000002E-2</c:v>
                </c:pt>
                <c:pt idx="14">
                  <c:v>7.3200000000000001E-2</c:v>
                </c:pt>
                <c:pt idx="15">
                  <c:v>8.3900000000000002E-2</c:v>
                </c:pt>
                <c:pt idx="16">
                  <c:v>9.11E-2</c:v>
                </c:pt>
                <c:pt idx="17">
                  <c:v>9.4700000000000006E-2</c:v>
                </c:pt>
                <c:pt idx="18">
                  <c:v>6.1600000000000002E-2</c:v>
                </c:pt>
                <c:pt idx="19">
                  <c:v>4.36E-2</c:v>
                </c:pt>
                <c:pt idx="20">
                  <c:v>3.04E-2</c:v>
                </c:pt>
                <c:pt idx="21">
                  <c:v>2.1999999999999999E-2</c:v>
                </c:pt>
                <c:pt idx="22">
                  <c:v>1.7100000000000001E-2</c:v>
                </c:pt>
                <c:pt idx="23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1D-4DA0-AC2E-DF22C1AE64DA}"/>
            </c:ext>
          </c:extLst>
        </c:ser>
        <c:ser>
          <c:idx val="1"/>
          <c:order val="1"/>
          <c:tx>
            <c:strRef>
              <c:f>[63]Sheet1!$C$4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[63]Sheet1!$C$5:$C$28</c:f>
              <c:numCache>
                <c:formatCode>General</c:formatCode>
                <c:ptCount val="24"/>
                <c:pt idx="0">
                  <c:v>3.5000000000000001E-3</c:v>
                </c:pt>
                <c:pt idx="1">
                  <c:v>2.3E-3</c:v>
                </c:pt>
                <c:pt idx="2">
                  <c:v>1.9E-3</c:v>
                </c:pt>
                <c:pt idx="3">
                  <c:v>2.5000000000000001E-3</c:v>
                </c:pt>
                <c:pt idx="4">
                  <c:v>7.4999999999999997E-3</c:v>
                </c:pt>
                <c:pt idx="5">
                  <c:v>2.3199999999999998E-2</c:v>
                </c:pt>
                <c:pt idx="6">
                  <c:v>6.93E-2</c:v>
                </c:pt>
                <c:pt idx="7">
                  <c:v>8.2100000000000006E-2</c:v>
                </c:pt>
                <c:pt idx="8">
                  <c:v>7.2300000000000003E-2</c:v>
                </c:pt>
                <c:pt idx="9">
                  <c:v>5.9499999999999997E-2</c:v>
                </c:pt>
                <c:pt idx="10">
                  <c:v>6.1100000000000002E-2</c:v>
                </c:pt>
                <c:pt idx="11">
                  <c:v>6.5100000000000005E-2</c:v>
                </c:pt>
                <c:pt idx="12">
                  <c:v>7.1599999999999997E-2</c:v>
                </c:pt>
                <c:pt idx="13">
                  <c:v>7.1400000000000005E-2</c:v>
                </c:pt>
                <c:pt idx="14">
                  <c:v>6.9400000000000003E-2</c:v>
                </c:pt>
                <c:pt idx="15">
                  <c:v>6.4100000000000004E-2</c:v>
                </c:pt>
                <c:pt idx="16">
                  <c:v>6.2300000000000001E-2</c:v>
                </c:pt>
                <c:pt idx="17">
                  <c:v>5.8299999999999998E-2</c:v>
                </c:pt>
                <c:pt idx="18">
                  <c:v>5.0200000000000002E-2</c:v>
                </c:pt>
                <c:pt idx="19">
                  <c:v>3.7100000000000001E-2</c:v>
                </c:pt>
                <c:pt idx="20">
                  <c:v>2.64E-2</c:v>
                </c:pt>
                <c:pt idx="21">
                  <c:v>1.9099999999999999E-2</c:v>
                </c:pt>
                <c:pt idx="22">
                  <c:v>1.32E-2</c:v>
                </c:pt>
                <c:pt idx="23">
                  <c:v>6.7000000000000002E-3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D-4DA0-AC2E-DF22C1AE64DA}"/>
            </c:ext>
          </c:extLst>
        </c:ser>
        <c:ser>
          <c:idx val="2"/>
          <c:order val="2"/>
          <c:tx>
            <c:strRef>
              <c:f>[63]Sheet1!$D$4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[63]Sheet1!$D$5:$D$28</c:f>
              <c:numCache>
                <c:formatCode>General</c:formatCode>
                <c:ptCount val="24"/>
                <c:pt idx="0">
                  <c:v>4.1999999999999997E-3</c:v>
                </c:pt>
                <c:pt idx="1">
                  <c:v>2.7000000000000001E-3</c:v>
                </c:pt>
                <c:pt idx="2">
                  <c:v>2.2000000000000001E-3</c:v>
                </c:pt>
                <c:pt idx="3">
                  <c:v>2.3999999999999998E-3</c:v>
                </c:pt>
                <c:pt idx="4">
                  <c:v>6.0000000000000001E-3</c:v>
                </c:pt>
                <c:pt idx="5">
                  <c:v>1.6299999999999999E-2</c:v>
                </c:pt>
                <c:pt idx="6">
                  <c:v>4.5900000000000003E-2</c:v>
                </c:pt>
                <c:pt idx="7">
                  <c:v>6.3799999999999996E-2</c:v>
                </c:pt>
                <c:pt idx="8">
                  <c:v>0.06</c:v>
                </c:pt>
                <c:pt idx="9">
                  <c:v>5.67E-2</c:v>
                </c:pt>
                <c:pt idx="10">
                  <c:v>6.1400000000000003E-2</c:v>
                </c:pt>
                <c:pt idx="11">
                  <c:v>6.7000000000000004E-2</c:v>
                </c:pt>
                <c:pt idx="12">
                  <c:v>7.2499999999999995E-2</c:v>
                </c:pt>
                <c:pt idx="13">
                  <c:v>6.9900000000000004E-2</c:v>
                </c:pt>
                <c:pt idx="14">
                  <c:v>7.1300000000000002E-2</c:v>
                </c:pt>
                <c:pt idx="15">
                  <c:v>7.4200000000000002E-2</c:v>
                </c:pt>
                <c:pt idx="16">
                  <c:v>7.6899999999999996E-2</c:v>
                </c:pt>
                <c:pt idx="17">
                  <c:v>7.6799999999999993E-2</c:v>
                </c:pt>
                <c:pt idx="18">
                  <c:v>5.6000000000000001E-2</c:v>
                </c:pt>
                <c:pt idx="19">
                  <c:v>4.0399999999999998E-2</c:v>
                </c:pt>
                <c:pt idx="20">
                  <c:v>2.8400000000000002E-2</c:v>
                </c:pt>
                <c:pt idx="21">
                  <c:v>2.06E-2</c:v>
                </c:pt>
                <c:pt idx="22">
                  <c:v>1.52E-2</c:v>
                </c:pt>
                <c:pt idx="23">
                  <c:v>9.4000000000000004E-3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1D-4DA0-AC2E-DF22C1AE6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[63]Sheet1!$H$4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[63]Sheet1!$F$5:$F$16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[63]Sheet1!$H$5:$H$16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1.08</c:v>
                </c:pt>
                <c:pt idx="2">
                  <c:v>1.1200000000000001</c:v>
                </c:pt>
                <c:pt idx="3">
                  <c:v>1.05</c:v>
                </c:pt>
                <c:pt idx="4">
                  <c:v>0.98</c:v>
                </c:pt>
                <c:pt idx="5">
                  <c:v>0.95</c:v>
                </c:pt>
                <c:pt idx="6">
                  <c:v>0.91</c:v>
                </c:pt>
                <c:pt idx="7">
                  <c:v>0.96</c:v>
                </c:pt>
                <c:pt idx="8">
                  <c:v>0.91</c:v>
                </c:pt>
                <c:pt idx="9">
                  <c:v>0.99</c:v>
                </c:pt>
                <c:pt idx="10">
                  <c:v>1.04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A-442D-AC8F-7ACD2F202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[64]Sheet1!$B$4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[64]Sheet1!$B$5:$B$28</c:f>
              <c:numCache>
                <c:formatCode>General</c:formatCode>
                <c:ptCount val="24"/>
                <c:pt idx="0">
                  <c:v>4.8999999999999998E-3</c:v>
                </c:pt>
                <c:pt idx="1">
                  <c:v>3.0999999999999999E-3</c:v>
                </c:pt>
                <c:pt idx="2">
                  <c:v>2.3999999999999998E-3</c:v>
                </c:pt>
                <c:pt idx="3">
                  <c:v>2.3E-3</c:v>
                </c:pt>
                <c:pt idx="4">
                  <c:v>4.5999999999999999E-3</c:v>
                </c:pt>
                <c:pt idx="5">
                  <c:v>9.5999999999999992E-3</c:v>
                </c:pt>
                <c:pt idx="6">
                  <c:v>2.3199999999999998E-2</c:v>
                </c:pt>
                <c:pt idx="7">
                  <c:v>4.6100000000000002E-2</c:v>
                </c:pt>
                <c:pt idx="8">
                  <c:v>4.8000000000000001E-2</c:v>
                </c:pt>
                <c:pt idx="9">
                  <c:v>5.3900000000000003E-2</c:v>
                </c:pt>
                <c:pt idx="10">
                  <c:v>6.1699999999999998E-2</c:v>
                </c:pt>
                <c:pt idx="11">
                  <c:v>6.88E-2</c:v>
                </c:pt>
                <c:pt idx="12">
                  <c:v>7.3499999999999996E-2</c:v>
                </c:pt>
                <c:pt idx="13">
                  <c:v>6.8400000000000002E-2</c:v>
                </c:pt>
                <c:pt idx="14">
                  <c:v>7.3200000000000001E-2</c:v>
                </c:pt>
                <c:pt idx="15">
                  <c:v>8.3900000000000002E-2</c:v>
                </c:pt>
                <c:pt idx="16">
                  <c:v>9.11E-2</c:v>
                </c:pt>
                <c:pt idx="17">
                  <c:v>9.4700000000000006E-2</c:v>
                </c:pt>
                <c:pt idx="18">
                  <c:v>6.1600000000000002E-2</c:v>
                </c:pt>
                <c:pt idx="19">
                  <c:v>4.36E-2</c:v>
                </c:pt>
                <c:pt idx="20">
                  <c:v>3.04E-2</c:v>
                </c:pt>
                <c:pt idx="21">
                  <c:v>2.1999999999999999E-2</c:v>
                </c:pt>
                <c:pt idx="22">
                  <c:v>1.7100000000000001E-2</c:v>
                </c:pt>
                <c:pt idx="23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E4-4F24-8505-B8AF1BFEB27C}"/>
            </c:ext>
          </c:extLst>
        </c:ser>
        <c:ser>
          <c:idx val="1"/>
          <c:order val="1"/>
          <c:tx>
            <c:strRef>
              <c:f>[64]Sheet1!$C$4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[64]Sheet1!$C$5:$C$28</c:f>
              <c:numCache>
                <c:formatCode>General</c:formatCode>
                <c:ptCount val="24"/>
                <c:pt idx="0">
                  <c:v>3.5000000000000001E-3</c:v>
                </c:pt>
                <c:pt idx="1">
                  <c:v>2.3E-3</c:v>
                </c:pt>
                <c:pt idx="2">
                  <c:v>1.9E-3</c:v>
                </c:pt>
                <c:pt idx="3">
                  <c:v>2.5000000000000001E-3</c:v>
                </c:pt>
                <c:pt idx="4">
                  <c:v>7.4999999999999997E-3</c:v>
                </c:pt>
                <c:pt idx="5">
                  <c:v>2.3199999999999998E-2</c:v>
                </c:pt>
                <c:pt idx="6">
                  <c:v>6.93E-2</c:v>
                </c:pt>
                <c:pt idx="7">
                  <c:v>8.2100000000000006E-2</c:v>
                </c:pt>
                <c:pt idx="8">
                  <c:v>7.2300000000000003E-2</c:v>
                </c:pt>
                <c:pt idx="9">
                  <c:v>5.9499999999999997E-2</c:v>
                </c:pt>
                <c:pt idx="10">
                  <c:v>6.1100000000000002E-2</c:v>
                </c:pt>
                <c:pt idx="11">
                  <c:v>6.5100000000000005E-2</c:v>
                </c:pt>
                <c:pt idx="12">
                  <c:v>7.1599999999999997E-2</c:v>
                </c:pt>
                <c:pt idx="13">
                  <c:v>7.1400000000000005E-2</c:v>
                </c:pt>
                <c:pt idx="14">
                  <c:v>6.9400000000000003E-2</c:v>
                </c:pt>
                <c:pt idx="15">
                  <c:v>6.4100000000000004E-2</c:v>
                </c:pt>
                <c:pt idx="16">
                  <c:v>6.2300000000000001E-2</c:v>
                </c:pt>
                <c:pt idx="17">
                  <c:v>5.8299999999999998E-2</c:v>
                </c:pt>
                <c:pt idx="18">
                  <c:v>5.0200000000000002E-2</c:v>
                </c:pt>
                <c:pt idx="19">
                  <c:v>3.7100000000000001E-2</c:v>
                </c:pt>
                <c:pt idx="20">
                  <c:v>2.64E-2</c:v>
                </c:pt>
                <c:pt idx="21">
                  <c:v>1.9099999999999999E-2</c:v>
                </c:pt>
                <c:pt idx="22">
                  <c:v>1.32E-2</c:v>
                </c:pt>
                <c:pt idx="23">
                  <c:v>6.7000000000000002E-3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E4-4F24-8505-B8AF1BFEB27C}"/>
            </c:ext>
          </c:extLst>
        </c:ser>
        <c:ser>
          <c:idx val="2"/>
          <c:order val="2"/>
          <c:tx>
            <c:strRef>
              <c:f>[64]Sheet1!$D$4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[64]Sheet1!$D$5:$D$28</c:f>
              <c:numCache>
                <c:formatCode>General</c:formatCode>
                <c:ptCount val="24"/>
                <c:pt idx="0">
                  <c:v>4.1999999999999997E-3</c:v>
                </c:pt>
                <c:pt idx="1">
                  <c:v>2.7000000000000001E-3</c:v>
                </c:pt>
                <c:pt idx="2">
                  <c:v>2.2000000000000001E-3</c:v>
                </c:pt>
                <c:pt idx="3">
                  <c:v>2.3999999999999998E-3</c:v>
                </c:pt>
                <c:pt idx="4">
                  <c:v>6.0000000000000001E-3</c:v>
                </c:pt>
                <c:pt idx="5">
                  <c:v>1.6299999999999999E-2</c:v>
                </c:pt>
                <c:pt idx="6">
                  <c:v>4.5900000000000003E-2</c:v>
                </c:pt>
                <c:pt idx="7">
                  <c:v>6.3799999999999996E-2</c:v>
                </c:pt>
                <c:pt idx="8">
                  <c:v>0.06</c:v>
                </c:pt>
                <c:pt idx="9">
                  <c:v>5.67E-2</c:v>
                </c:pt>
                <c:pt idx="10">
                  <c:v>6.1400000000000003E-2</c:v>
                </c:pt>
                <c:pt idx="11">
                  <c:v>6.7000000000000004E-2</c:v>
                </c:pt>
                <c:pt idx="12">
                  <c:v>7.2499999999999995E-2</c:v>
                </c:pt>
                <c:pt idx="13">
                  <c:v>6.9900000000000004E-2</c:v>
                </c:pt>
                <c:pt idx="14">
                  <c:v>7.1300000000000002E-2</c:v>
                </c:pt>
                <c:pt idx="15">
                  <c:v>7.4200000000000002E-2</c:v>
                </c:pt>
                <c:pt idx="16">
                  <c:v>7.6899999999999996E-2</c:v>
                </c:pt>
                <c:pt idx="17">
                  <c:v>7.6799999999999993E-2</c:v>
                </c:pt>
                <c:pt idx="18">
                  <c:v>5.6000000000000001E-2</c:v>
                </c:pt>
                <c:pt idx="19">
                  <c:v>4.0399999999999998E-2</c:v>
                </c:pt>
                <c:pt idx="20">
                  <c:v>2.8400000000000002E-2</c:v>
                </c:pt>
                <c:pt idx="21">
                  <c:v>2.06E-2</c:v>
                </c:pt>
                <c:pt idx="22">
                  <c:v>1.52E-2</c:v>
                </c:pt>
                <c:pt idx="23">
                  <c:v>9.4000000000000004E-3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E4-4F24-8505-B8AF1BFEB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[64]Sheet1!$H$4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[64]Sheet1!$F$5:$F$16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[64]Sheet1!$H$5:$H$16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1.08</c:v>
                </c:pt>
                <c:pt idx="2">
                  <c:v>1.1200000000000001</c:v>
                </c:pt>
                <c:pt idx="3">
                  <c:v>1.05</c:v>
                </c:pt>
                <c:pt idx="4">
                  <c:v>0.98</c:v>
                </c:pt>
                <c:pt idx="5">
                  <c:v>0.95</c:v>
                </c:pt>
                <c:pt idx="6">
                  <c:v>0.91</c:v>
                </c:pt>
                <c:pt idx="7">
                  <c:v>0.96</c:v>
                </c:pt>
                <c:pt idx="8">
                  <c:v>0.91</c:v>
                </c:pt>
                <c:pt idx="9">
                  <c:v>0.99</c:v>
                </c:pt>
                <c:pt idx="10">
                  <c:v>1.04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FA-4D11-9725-8BFC9FFA3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[65]Sheet1!$B$4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[65]Sheet1!$B$5:$B$28</c:f>
              <c:numCache>
                <c:formatCode>General</c:formatCode>
                <c:ptCount val="24"/>
                <c:pt idx="0">
                  <c:v>6.7999999999999996E-3</c:v>
                </c:pt>
                <c:pt idx="1">
                  <c:v>4.1999999999999997E-3</c:v>
                </c:pt>
                <c:pt idx="2">
                  <c:v>3.2000000000000002E-3</c:v>
                </c:pt>
                <c:pt idx="3">
                  <c:v>2.7000000000000001E-3</c:v>
                </c:pt>
                <c:pt idx="4">
                  <c:v>4.7999999999999996E-3</c:v>
                </c:pt>
                <c:pt idx="5">
                  <c:v>8.3999999999999995E-3</c:v>
                </c:pt>
                <c:pt idx="6">
                  <c:v>1.9699999999999999E-2</c:v>
                </c:pt>
                <c:pt idx="7">
                  <c:v>3.9100000000000003E-2</c:v>
                </c:pt>
                <c:pt idx="8">
                  <c:v>4.9299999999999997E-2</c:v>
                </c:pt>
                <c:pt idx="9">
                  <c:v>6.08E-2</c:v>
                </c:pt>
                <c:pt idx="10">
                  <c:v>6.9599999999999995E-2</c:v>
                </c:pt>
                <c:pt idx="11">
                  <c:v>6.9800000000000001E-2</c:v>
                </c:pt>
                <c:pt idx="12">
                  <c:v>7.0400000000000004E-2</c:v>
                </c:pt>
                <c:pt idx="13">
                  <c:v>7.0900000000000005E-2</c:v>
                </c:pt>
                <c:pt idx="14">
                  <c:v>7.51E-2</c:v>
                </c:pt>
                <c:pt idx="15">
                  <c:v>8.2100000000000006E-2</c:v>
                </c:pt>
                <c:pt idx="16">
                  <c:v>8.4400000000000003E-2</c:v>
                </c:pt>
                <c:pt idx="17">
                  <c:v>7.4399999999999994E-2</c:v>
                </c:pt>
                <c:pt idx="18">
                  <c:v>5.5800000000000002E-2</c:v>
                </c:pt>
                <c:pt idx="19">
                  <c:v>4.1599999999999998E-2</c:v>
                </c:pt>
                <c:pt idx="20">
                  <c:v>3.4799999999999998E-2</c:v>
                </c:pt>
                <c:pt idx="21">
                  <c:v>3.0499999999999999E-2</c:v>
                </c:pt>
                <c:pt idx="22">
                  <c:v>2.5600000000000001E-2</c:v>
                </c:pt>
                <c:pt idx="23">
                  <c:v>1.6E-2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92-49CF-A250-E23FCC6DF69C}"/>
            </c:ext>
          </c:extLst>
        </c:ser>
        <c:ser>
          <c:idx val="1"/>
          <c:order val="1"/>
          <c:tx>
            <c:strRef>
              <c:f>[65]Sheet1!$C$4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[65]Sheet1!$C$5:$C$28</c:f>
              <c:numCache>
                <c:formatCode>General</c:formatCode>
                <c:ptCount val="24"/>
                <c:pt idx="0">
                  <c:v>5.8999999999999999E-3</c:v>
                </c:pt>
                <c:pt idx="1">
                  <c:v>3.3999999999999998E-3</c:v>
                </c:pt>
                <c:pt idx="2">
                  <c:v>2.3999999999999998E-3</c:v>
                </c:pt>
                <c:pt idx="3">
                  <c:v>2.2000000000000001E-3</c:v>
                </c:pt>
                <c:pt idx="4">
                  <c:v>4.4000000000000003E-3</c:v>
                </c:pt>
                <c:pt idx="5">
                  <c:v>1.2800000000000001E-2</c:v>
                </c:pt>
                <c:pt idx="6">
                  <c:v>3.3700000000000001E-2</c:v>
                </c:pt>
                <c:pt idx="7">
                  <c:v>5.8900000000000001E-2</c:v>
                </c:pt>
                <c:pt idx="8">
                  <c:v>6.5600000000000006E-2</c:v>
                </c:pt>
                <c:pt idx="9">
                  <c:v>6.6900000000000001E-2</c:v>
                </c:pt>
                <c:pt idx="10">
                  <c:v>6.8099999999999994E-2</c:v>
                </c:pt>
                <c:pt idx="11">
                  <c:v>7.3300000000000004E-2</c:v>
                </c:pt>
                <c:pt idx="12">
                  <c:v>7.4399999999999994E-2</c:v>
                </c:pt>
                <c:pt idx="13">
                  <c:v>7.4300000000000005E-2</c:v>
                </c:pt>
                <c:pt idx="14">
                  <c:v>7.3499999999999996E-2</c:v>
                </c:pt>
                <c:pt idx="15">
                  <c:v>7.3300000000000004E-2</c:v>
                </c:pt>
                <c:pt idx="16">
                  <c:v>6.9199999999999998E-2</c:v>
                </c:pt>
                <c:pt idx="17">
                  <c:v>6.2399999999999997E-2</c:v>
                </c:pt>
                <c:pt idx="18">
                  <c:v>5.2600000000000001E-2</c:v>
                </c:pt>
                <c:pt idx="19">
                  <c:v>4.0899999999999999E-2</c:v>
                </c:pt>
                <c:pt idx="20">
                  <c:v>3.0800000000000001E-2</c:v>
                </c:pt>
                <c:pt idx="21">
                  <c:v>2.46E-2</c:v>
                </c:pt>
                <c:pt idx="22">
                  <c:v>1.7000000000000001E-2</c:v>
                </c:pt>
                <c:pt idx="23">
                  <c:v>9.5999999999999992E-3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92-49CF-A250-E23FCC6DF69C}"/>
            </c:ext>
          </c:extLst>
        </c:ser>
        <c:ser>
          <c:idx val="2"/>
          <c:order val="2"/>
          <c:tx>
            <c:strRef>
              <c:f>[65]Sheet1!$D$4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[65]Sheet1!$D$5:$D$28</c:f>
              <c:numCache>
                <c:formatCode>General</c:formatCode>
                <c:ptCount val="24"/>
                <c:pt idx="0">
                  <c:v>6.4000000000000003E-3</c:v>
                </c:pt>
                <c:pt idx="1">
                  <c:v>3.8E-3</c:v>
                </c:pt>
                <c:pt idx="2">
                  <c:v>2.8E-3</c:v>
                </c:pt>
                <c:pt idx="3">
                  <c:v>2.3999999999999998E-3</c:v>
                </c:pt>
                <c:pt idx="4">
                  <c:v>4.5999999999999999E-3</c:v>
                </c:pt>
                <c:pt idx="5">
                  <c:v>1.0500000000000001E-2</c:v>
                </c:pt>
                <c:pt idx="6">
                  <c:v>2.64E-2</c:v>
                </c:pt>
                <c:pt idx="7">
                  <c:v>4.8500000000000001E-2</c:v>
                </c:pt>
                <c:pt idx="8">
                  <c:v>5.7000000000000002E-2</c:v>
                </c:pt>
                <c:pt idx="9">
                  <c:v>6.3700000000000007E-2</c:v>
                </c:pt>
                <c:pt idx="10">
                  <c:v>6.8900000000000003E-2</c:v>
                </c:pt>
                <c:pt idx="11">
                  <c:v>7.1499999999999994E-2</c:v>
                </c:pt>
                <c:pt idx="12">
                  <c:v>7.2400000000000006E-2</c:v>
                </c:pt>
                <c:pt idx="13">
                  <c:v>7.2599999999999998E-2</c:v>
                </c:pt>
                <c:pt idx="14">
                  <c:v>7.4300000000000005E-2</c:v>
                </c:pt>
                <c:pt idx="15">
                  <c:v>7.7899999999999997E-2</c:v>
                </c:pt>
                <c:pt idx="16">
                  <c:v>7.7100000000000002E-2</c:v>
                </c:pt>
                <c:pt idx="17">
                  <c:v>6.8599999999999994E-2</c:v>
                </c:pt>
                <c:pt idx="18">
                  <c:v>5.4199999999999998E-2</c:v>
                </c:pt>
                <c:pt idx="19">
                  <c:v>4.1300000000000003E-2</c:v>
                </c:pt>
                <c:pt idx="20">
                  <c:v>3.2899999999999999E-2</c:v>
                </c:pt>
                <c:pt idx="21">
                  <c:v>2.7699999999999999E-2</c:v>
                </c:pt>
                <c:pt idx="22">
                  <c:v>2.1499999999999998E-2</c:v>
                </c:pt>
                <c:pt idx="23">
                  <c:v>1.29E-2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92-49CF-A250-E23FCC6DF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446336"/>
        <c:axId val="74447872"/>
      </c:lineChart>
      <c:catAx>
        <c:axId val="7444633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4447872"/>
        <c:crosses val="autoZero"/>
        <c:auto val="1"/>
        <c:lblAlgn val="ctr"/>
        <c:lblOffset val="100"/>
        <c:noMultiLvlLbl val="0"/>
      </c:catAx>
      <c:valAx>
        <c:axId val="7444787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444633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55" l="0.25" r="0.25" t="0.75000000000000355" header="0.30000000000000032" footer="0.30000000000000032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92"/>
          <c:w val="0.81524141593509114"/>
          <c:h val="0.47196940795718711"/>
        </c:manualLayout>
      </c:layout>
      <c:lineChart>
        <c:grouping val="standard"/>
        <c:varyColors val="0"/>
        <c:ser>
          <c:idx val="0"/>
          <c:order val="0"/>
          <c:tx>
            <c:strRef>
              <c:f>[65]Sheet1!$H$4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[65]Sheet1!$F$5:$F$16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[65]Sheet1!$H$5:$H$16</c:f>
              <c:numCache>
                <c:formatCode>General</c:formatCode>
                <c:ptCount val="12"/>
                <c:pt idx="0">
                  <c:v>1.1406897918170367</c:v>
                </c:pt>
                <c:pt idx="1">
                  <c:v>1.2199436731343494</c:v>
                </c:pt>
                <c:pt idx="2">
                  <c:v>1.2788462899276809</c:v>
                </c:pt>
                <c:pt idx="3">
                  <c:v>1.105987913783099</c:v>
                </c:pt>
                <c:pt idx="4">
                  <c:v>0.92947819810639831</c:v>
                </c:pt>
                <c:pt idx="5">
                  <c:v>0.88591686833948968</c:v>
                </c:pt>
                <c:pt idx="6">
                  <c:v>0.88073706109625105</c:v>
                </c:pt>
                <c:pt idx="7">
                  <c:v>0.8060402779546838</c:v>
                </c:pt>
                <c:pt idx="8">
                  <c:v>0.7823490284323299</c:v>
                </c:pt>
                <c:pt idx="9">
                  <c:v>0.9195714629417342</c:v>
                </c:pt>
                <c:pt idx="10">
                  <c:v>1.0236487920859338</c:v>
                </c:pt>
                <c:pt idx="11">
                  <c:v>1.0267906423810131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2C-42E6-9C3F-CE9A98DE1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52672"/>
        <c:axId val="74658560"/>
      </c:lineChart>
      <c:catAx>
        <c:axId val="74652672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4658560"/>
        <c:crosses val="autoZero"/>
        <c:auto val="1"/>
        <c:lblAlgn val="ctr"/>
        <c:lblOffset val="100"/>
        <c:noMultiLvlLbl val="0"/>
      </c:catAx>
      <c:valAx>
        <c:axId val="74658560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46526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 orientation="portrait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[66]Sheet1!$B$4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[66]Sheet1!$B$5:$B$28</c:f>
              <c:numCache>
                <c:formatCode>General</c:formatCode>
                <c:ptCount val="24"/>
                <c:pt idx="0">
                  <c:v>6.6E-3</c:v>
                </c:pt>
                <c:pt idx="1">
                  <c:v>4.0000000000000001E-3</c:v>
                </c:pt>
                <c:pt idx="2">
                  <c:v>3.0000000000000001E-3</c:v>
                </c:pt>
                <c:pt idx="3">
                  <c:v>2.3E-3</c:v>
                </c:pt>
                <c:pt idx="4">
                  <c:v>4.7999999999999996E-3</c:v>
                </c:pt>
                <c:pt idx="5">
                  <c:v>8.3000000000000001E-3</c:v>
                </c:pt>
                <c:pt idx="6">
                  <c:v>1.9599999999999999E-2</c:v>
                </c:pt>
                <c:pt idx="7">
                  <c:v>3.7900000000000003E-2</c:v>
                </c:pt>
                <c:pt idx="8">
                  <c:v>4.8599999999999997E-2</c:v>
                </c:pt>
                <c:pt idx="9">
                  <c:v>6.0699999999999997E-2</c:v>
                </c:pt>
                <c:pt idx="10">
                  <c:v>6.8599999999999994E-2</c:v>
                </c:pt>
                <c:pt idx="11">
                  <c:v>6.9400000000000003E-2</c:v>
                </c:pt>
                <c:pt idx="12">
                  <c:v>7.0499999999999993E-2</c:v>
                </c:pt>
                <c:pt idx="13">
                  <c:v>7.1800000000000003E-2</c:v>
                </c:pt>
                <c:pt idx="14">
                  <c:v>7.5600000000000001E-2</c:v>
                </c:pt>
                <c:pt idx="15">
                  <c:v>8.2500000000000004E-2</c:v>
                </c:pt>
                <c:pt idx="16">
                  <c:v>8.6099999999999996E-2</c:v>
                </c:pt>
                <c:pt idx="17">
                  <c:v>7.5899999999999995E-2</c:v>
                </c:pt>
                <c:pt idx="18">
                  <c:v>5.6099999999999997E-2</c:v>
                </c:pt>
                <c:pt idx="19">
                  <c:v>4.1599999999999998E-2</c:v>
                </c:pt>
                <c:pt idx="20">
                  <c:v>3.49E-2</c:v>
                </c:pt>
                <c:pt idx="21">
                  <c:v>3.0200000000000001E-2</c:v>
                </c:pt>
                <c:pt idx="22">
                  <c:v>2.52E-2</c:v>
                </c:pt>
                <c:pt idx="23">
                  <c:v>1.5800000000000002E-2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5-4EEC-876E-7E3B16DA4B9E}"/>
            </c:ext>
          </c:extLst>
        </c:ser>
        <c:ser>
          <c:idx val="1"/>
          <c:order val="1"/>
          <c:tx>
            <c:strRef>
              <c:f>[66]Sheet1!$C$4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[66]Sheet1!$C$5:$C$28</c:f>
              <c:numCache>
                <c:formatCode>General</c:formatCode>
                <c:ptCount val="24"/>
                <c:pt idx="0">
                  <c:v>5.5999999999999999E-3</c:v>
                </c:pt>
                <c:pt idx="1">
                  <c:v>3.2000000000000002E-3</c:v>
                </c:pt>
                <c:pt idx="2">
                  <c:v>2.0999999999999999E-3</c:v>
                </c:pt>
                <c:pt idx="3">
                  <c:v>2.0999999999999999E-3</c:v>
                </c:pt>
                <c:pt idx="4">
                  <c:v>4.4000000000000003E-3</c:v>
                </c:pt>
                <c:pt idx="5">
                  <c:v>1.23E-2</c:v>
                </c:pt>
                <c:pt idx="6">
                  <c:v>3.2399999999999998E-2</c:v>
                </c:pt>
                <c:pt idx="7">
                  <c:v>5.8799999999999998E-2</c:v>
                </c:pt>
                <c:pt idx="8">
                  <c:v>6.7100000000000007E-2</c:v>
                </c:pt>
                <c:pt idx="9">
                  <c:v>6.7900000000000002E-2</c:v>
                </c:pt>
                <c:pt idx="10">
                  <c:v>6.8900000000000003E-2</c:v>
                </c:pt>
                <c:pt idx="11">
                  <c:v>7.3999999999999996E-2</c:v>
                </c:pt>
                <c:pt idx="12">
                  <c:v>7.5200000000000003E-2</c:v>
                </c:pt>
                <c:pt idx="13">
                  <c:v>7.4300000000000005E-2</c:v>
                </c:pt>
                <c:pt idx="14">
                  <c:v>7.4200000000000002E-2</c:v>
                </c:pt>
                <c:pt idx="15">
                  <c:v>7.3700000000000002E-2</c:v>
                </c:pt>
                <c:pt idx="16">
                  <c:v>6.9900000000000004E-2</c:v>
                </c:pt>
                <c:pt idx="17">
                  <c:v>6.2100000000000002E-2</c:v>
                </c:pt>
                <c:pt idx="18">
                  <c:v>5.2400000000000002E-2</c:v>
                </c:pt>
                <c:pt idx="19">
                  <c:v>4.0099999999999997E-2</c:v>
                </c:pt>
                <c:pt idx="20">
                  <c:v>3.0099999999999998E-2</c:v>
                </c:pt>
                <c:pt idx="21">
                  <c:v>2.3599999999999999E-2</c:v>
                </c:pt>
                <c:pt idx="22">
                  <c:v>1.6299999999999999E-2</c:v>
                </c:pt>
                <c:pt idx="23">
                  <c:v>9.1999999999999998E-3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85-4EEC-876E-7E3B16DA4B9E}"/>
            </c:ext>
          </c:extLst>
        </c:ser>
        <c:ser>
          <c:idx val="2"/>
          <c:order val="2"/>
          <c:tx>
            <c:strRef>
              <c:f>[66]Sheet1!$D$4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[66]Sheet1!$D$5:$D$28</c:f>
              <c:numCache>
                <c:formatCode>General</c:formatCode>
                <c:ptCount val="24"/>
                <c:pt idx="0">
                  <c:v>6.1000000000000004E-3</c:v>
                </c:pt>
                <c:pt idx="1">
                  <c:v>3.5999999999999999E-3</c:v>
                </c:pt>
                <c:pt idx="2">
                  <c:v>2.5999999999999999E-3</c:v>
                </c:pt>
                <c:pt idx="3">
                  <c:v>2.2000000000000001E-3</c:v>
                </c:pt>
                <c:pt idx="4">
                  <c:v>4.5999999999999999E-3</c:v>
                </c:pt>
                <c:pt idx="5">
                  <c:v>1.03E-2</c:v>
                </c:pt>
                <c:pt idx="6">
                  <c:v>2.5999999999999999E-2</c:v>
                </c:pt>
                <c:pt idx="7">
                  <c:v>4.8399999999999999E-2</c:v>
                </c:pt>
                <c:pt idx="8">
                  <c:v>5.7799999999999997E-2</c:v>
                </c:pt>
                <c:pt idx="9">
                  <c:v>6.4299999999999996E-2</c:v>
                </c:pt>
                <c:pt idx="10">
                  <c:v>6.8699999999999997E-2</c:v>
                </c:pt>
                <c:pt idx="11">
                  <c:v>7.17E-2</c:v>
                </c:pt>
                <c:pt idx="12">
                  <c:v>7.2800000000000004E-2</c:v>
                </c:pt>
                <c:pt idx="13">
                  <c:v>7.3099999999999998E-2</c:v>
                </c:pt>
                <c:pt idx="14">
                  <c:v>7.4899999999999994E-2</c:v>
                </c:pt>
                <c:pt idx="15">
                  <c:v>7.8100000000000003E-2</c:v>
                </c:pt>
                <c:pt idx="16">
                  <c:v>7.8E-2</c:v>
                </c:pt>
                <c:pt idx="17">
                  <c:v>6.9000000000000006E-2</c:v>
                </c:pt>
                <c:pt idx="18">
                  <c:v>5.4199999999999998E-2</c:v>
                </c:pt>
                <c:pt idx="19">
                  <c:v>4.0800000000000003E-2</c:v>
                </c:pt>
                <c:pt idx="20">
                  <c:v>3.2500000000000001E-2</c:v>
                </c:pt>
                <c:pt idx="21">
                  <c:v>2.69E-2</c:v>
                </c:pt>
                <c:pt idx="22">
                  <c:v>2.0799999999999999E-2</c:v>
                </c:pt>
                <c:pt idx="23">
                  <c:v>1.2500000000000001E-2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85-4EEC-876E-7E3B16DA4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[66]Sheet1!$H$4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[66]Sheet1!$F$5:$F$16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[66]Sheet1!$H$5:$H$16</c:f>
              <c:numCache>
                <c:formatCode>General</c:formatCode>
                <c:ptCount val="12"/>
                <c:pt idx="0">
                  <c:v>1.1399999999999999</c:v>
                </c:pt>
                <c:pt idx="1">
                  <c:v>1.23</c:v>
                </c:pt>
                <c:pt idx="2">
                  <c:v>1.28</c:v>
                </c:pt>
                <c:pt idx="3">
                  <c:v>1.1200000000000001</c:v>
                </c:pt>
                <c:pt idx="4">
                  <c:v>0.96</c:v>
                </c:pt>
                <c:pt idx="5">
                  <c:v>0.87</c:v>
                </c:pt>
                <c:pt idx="6">
                  <c:v>0.92</c:v>
                </c:pt>
                <c:pt idx="7">
                  <c:v>0.83</c:v>
                </c:pt>
                <c:pt idx="8">
                  <c:v>0.7</c:v>
                </c:pt>
                <c:pt idx="9">
                  <c:v>0.94</c:v>
                </c:pt>
                <c:pt idx="10">
                  <c:v>1.0900000000000001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B9-4462-B853-3BB10C8DE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[67]Sheet1!$B$4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[67]Sheet1!$B$5:$B$28</c:f>
              <c:numCache>
                <c:formatCode>General</c:formatCode>
                <c:ptCount val="24"/>
                <c:pt idx="0">
                  <c:v>5.8999999999999999E-3</c:v>
                </c:pt>
                <c:pt idx="1">
                  <c:v>3.5000000000000001E-3</c:v>
                </c:pt>
                <c:pt idx="2">
                  <c:v>2.5000000000000001E-3</c:v>
                </c:pt>
                <c:pt idx="3">
                  <c:v>2.5000000000000001E-3</c:v>
                </c:pt>
                <c:pt idx="4">
                  <c:v>5.1000000000000004E-3</c:v>
                </c:pt>
                <c:pt idx="5">
                  <c:v>8.6999999999999994E-3</c:v>
                </c:pt>
                <c:pt idx="6">
                  <c:v>2.1000000000000001E-2</c:v>
                </c:pt>
                <c:pt idx="7">
                  <c:v>3.9100000000000003E-2</c:v>
                </c:pt>
                <c:pt idx="8">
                  <c:v>5.0099999999999999E-2</c:v>
                </c:pt>
                <c:pt idx="9">
                  <c:v>6.1400000000000003E-2</c:v>
                </c:pt>
                <c:pt idx="10">
                  <c:v>6.9500000000000006E-2</c:v>
                </c:pt>
                <c:pt idx="11">
                  <c:v>7.0499999999999993E-2</c:v>
                </c:pt>
                <c:pt idx="12">
                  <c:v>7.1900000000000006E-2</c:v>
                </c:pt>
                <c:pt idx="13">
                  <c:v>7.22E-2</c:v>
                </c:pt>
                <c:pt idx="14">
                  <c:v>7.6600000000000001E-2</c:v>
                </c:pt>
                <c:pt idx="15">
                  <c:v>8.5000000000000006E-2</c:v>
                </c:pt>
                <c:pt idx="16">
                  <c:v>8.6099999999999996E-2</c:v>
                </c:pt>
                <c:pt idx="17">
                  <c:v>7.3800000000000004E-2</c:v>
                </c:pt>
                <c:pt idx="18">
                  <c:v>5.4199999999999998E-2</c:v>
                </c:pt>
                <c:pt idx="19">
                  <c:v>3.95E-2</c:v>
                </c:pt>
                <c:pt idx="20">
                  <c:v>3.3599999999999998E-2</c:v>
                </c:pt>
                <c:pt idx="21">
                  <c:v>2.92E-2</c:v>
                </c:pt>
                <c:pt idx="22">
                  <c:v>2.4E-2</c:v>
                </c:pt>
                <c:pt idx="23">
                  <c:v>1.3899999999999999E-2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47-4247-AF39-2B8CE31809CD}"/>
            </c:ext>
          </c:extLst>
        </c:ser>
        <c:ser>
          <c:idx val="1"/>
          <c:order val="1"/>
          <c:tx>
            <c:strRef>
              <c:f>[67]Sheet1!$C$4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[67]Sheet1!$C$5:$C$28</c:f>
              <c:numCache>
                <c:formatCode>General</c:formatCode>
                <c:ptCount val="24"/>
                <c:pt idx="0">
                  <c:v>5.0000000000000001E-3</c:v>
                </c:pt>
                <c:pt idx="1">
                  <c:v>3.0999999999999999E-3</c:v>
                </c:pt>
                <c:pt idx="2">
                  <c:v>2.3E-3</c:v>
                </c:pt>
                <c:pt idx="3">
                  <c:v>2.5000000000000001E-3</c:v>
                </c:pt>
                <c:pt idx="4">
                  <c:v>5.1000000000000004E-3</c:v>
                </c:pt>
                <c:pt idx="5">
                  <c:v>1.32E-2</c:v>
                </c:pt>
                <c:pt idx="6">
                  <c:v>3.6799999999999999E-2</c:v>
                </c:pt>
                <c:pt idx="7">
                  <c:v>5.9499999999999997E-2</c:v>
                </c:pt>
                <c:pt idx="8">
                  <c:v>6.6199999999999995E-2</c:v>
                </c:pt>
                <c:pt idx="9">
                  <c:v>6.7400000000000002E-2</c:v>
                </c:pt>
                <c:pt idx="10">
                  <c:v>6.9099999999999995E-2</c:v>
                </c:pt>
                <c:pt idx="11">
                  <c:v>7.4800000000000005E-2</c:v>
                </c:pt>
                <c:pt idx="12">
                  <c:v>7.6300000000000007E-2</c:v>
                </c:pt>
                <c:pt idx="13">
                  <c:v>7.5200000000000003E-2</c:v>
                </c:pt>
                <c:pt idx="14">
                  <c:v>7.51E-2</c:v>
                </c:pt>
                <c:pt idx="15">
                  <c:v>7.4099999999999999E-2</c:v>
                </c:pt>
                <c:pt idx="16">
                  <c:v>6.9699999999999998E-2</c:v>
                </c:pt>
                <c:pt idx="17">
                  <c:v>6.13E-2</c:v>
                </c:pt>
                <c:pt idx="18">
                  <c:v>5.0500000000000003E-2</c:v>
                </c:pt>
                <c:pt idx="19">
                  <c:v>3.85E-2</c:v>
                </c:pt>
                <c:pt idx="20">
                  <c:v>2.8500000000000001E-2</c:v>
                </c:pt>
                <c:pt idx="21">
                  <c:v>2.2499999999999999E-2</c:v>
                </c:pt>
                <c:pt idx="22">
                  <c:v>1.52E-2</c:v>
                </c:pt>
                <c:pt idx="23">
                  <c:v>8.2000000000000007E-3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47-4247-AF39-2B8CE31809CD}"/>
            </c:ext>
          </c:extLst>
        </c:ser>
        <c:ser>
          <c:idx val="2"/>
          <c:order val="2"/>
          <c:tx>
            <c:strRef>
              <c:f>[67]Sheet1!$D$4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[67]Sheet1!$D$5:$D$28</c:f>
              <c:numCache>
                <c:formatCode>General</c:formatCode>
                <c:ptCount val="24"/>
                <c:pt idx="0">
                  <c:v>5.4000000000000003E-3</c:v>
                </c:pt>
                <c:pt idx="1">
                  <c:v>3.3E-3</c:v>
                </c:pt>
                <c:pt idx="2">
                  <c:v>2.3999999999999998E-3</c:v>
                </c:pt>
                <c:pt idx="3">
                  <c:v>2.5000000000000001E-3</c:v>
                </c:pt>
                <c:pt idx="4">
                  <c:v>5.1000000000000004E-3</c:v>
                </c:pt>
                <c:pt idx="5">
                  <c:v>1.0999999999999999E-2</c:v>
                </c:pt>
                <c:pt idx="6">
                  <c:v>2.8899999999999999E-2</c:v>
                </c:pt>
                <c:pt idx="7">
                  <c:v>4.9299999999999997E-2</c:v>
                </c:pt>
                <c:pt idx="8">
                  <c:v>5.8099999999999999E-2</c:v>
                </c:pt>
                <c:pt idx="9">
                  <c:v>6.4399999999999999E-2</c:v>
                </c:pt>
                <c:pt idx="10">
                  <c:v>6.93E-2</c:v>
                </c:pt>
                <c:pt idx="11">
                  <c:v>7.2599999999999998E-2</c:v>
                </c:pt>
                <c:pt idx="12">
                  <c:v>7.4099999999999999E-2</c:v>
                </c:pt>
                <c:pt idx="13">
                  <c:v>7.3700000000000002E-2</c:v>
                </c:pt>
                <c:pt idx="14">
                  <c:v>7.5800000000000006E-2</c:v>
                </c:pt>
                <c:pt idx="15">
                  <c:v>7.9600000000000004E-2</c:v>
                </c:pt>
                <c:pt idx="16">
                  <c:v>7.7899999999999997E-2</c:v>
                </c:pt>
                <c:pt idx="17">
                  <c:v>6.7500000000000004E-2</c:v>
                </c:pt>
                <c:pt idx="18">
                  <c:v>5.2299999999999999E-2</c:v>
                </c:pt>
                <c:pt idx="19">
                  <c:v>3.9E-2</c:v>
                </c:pt>
                <c:pt idx="20">
                  <c:v>3.1099999999999999E-2</c:v>
                </c:pt>
                <c:pt idx="21">
                  <c:v>2.5899999999999999E-2</c:v>
                </c:pt>
                <c:pt idx="22">
                  <c:v>1.9599999999999999E-2</c:v>
                </c:pt>
                <c:pt idx="23">
                  <c:v>1.11E-2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47-4247-AF39-2B8CE3180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76"/>
          <c:w val="0.81524141593509092"/>
          <c:h val="0.471969407957187"/>
        </c:manualLayout>
      </c:layout>
      <c:lineChart>
        <c:grouping val="standard"/>
        <c:varyColors val="0"/>
        <c:ser>
          <c:idx val="0"/>
          <c:order val="0"/>
          <c:tx>
            <c:strRef>
              <c:f>[7]Sheet1!$H$4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[7]Sheet1!$H$5:$H$16</c:f>
              <c:numCache>
                <c:formatCode>General</c:formatCode>
                <c:ptCount val="12"/>
                <c:pt idx="0">
                  <c:v>1.1299999999999999</c:v>
                </c:pt>
                <c:pt idx="1">
                  <c:v>1.22</c:v>
                </c:pt>
                <c:pt idx="2">
                  <c:v>1.23</c:v>
                </c:pt>
                <c:pt idx="3">
                  <c:v>1.0900000000000001</c:v>
                </c:pt>
                <c:pt idx="4">
                  <c:v>0.95</c:v>
                </c:pt>
                <c:pt idx="5">
                  <c:v>0.89</c:v>
                </c:pt>
                <c:pt idx="6">
                  <c:v>0.87</c:v>
                </c:pt>
                <c:pt idx="7">
                  <c:v>0.85</c:v>
                </c:pt>
                <c:pt idx="8">
                  <c:v>0.86</c:v>
                </c:pt>
                <c:pt idx="9">
                  <c:v>0.91</c:v>
                </c:pt>
                <c:pt idx="10">
                  <c:v>0.99</c:v>
                </c:pt>
                <c:pt idx="1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8A-48F8-B7A3-03740C623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280320"/>
        <c:axId val="72368128"/>
      </c:lineChart>
      <c:catAx>
        <c:axId val="72280320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2368128"/>
        <c:crosses val="autoZero"/>
        <c:auto val="1"/>
        <c:lblAlgn val="ctr"/>
        <c:lblOffset val="100"/>
        <c:noMultiLvlLbl val="0"/>
      </c:catAx>
      <c:valAx>
        <c:axId val="72368128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22803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 orientation="portrait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[67]Sheet1!$H$4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[67]Sheet1!$F$5:$F$16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[67]Sheet1!$H$5:$H$16</c:f>
              <c:numCache>
                <c:formatCode>General</c:formatCode>
                <c:ptCount val="12"/>
                <c:pt idx="0">
                  <c:v>1.1499999999999999</c:v>
                </c:pt>
                <c:pt idx="1">
                  <c:v>1.28</c:v>
                </c:pt>
                <c:pt idx="2">
                  <c:v>1.29</c:v>
                </c:pt>
                <c:pt idx="3">
                  <c:v>1.1100000000000001</c:v>
                </c:pt>
                <c:pt idx="4">
                  <c:v>0.92</c:v>
                </c:pt>
                <c:pt idx="5">
                  <c:v>0.92</c:v>
                </c:pt>
                <c:pt idx="6">
                  <c:v>0.91</c:v>
                </c:pt>
                <c:pt idx="7">
                  <c:v>0.77</c:v>
                </c:pt>
                <c:pt idx="8">
                  <c:v>0.74</c:v>
                </c:pt>
                <c:pt idx="9">
                  <c:v>0.9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5D-4210-9ED0-723231976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[68]Sheet1!$B$4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[68]Sheet1!$B$5:$B$28</c:f>
              <c:numCache>
                <c:formatCode>General</c:formatCode>
                <c:ptCount val="24"/>
                <c:pt idx="0">
                  <c:v>5.8999999999999999E-3</c:v>
                </c:pt>
                <c:pt idx="1">
                  <c:v>3.5000000000000001E-3</c:v>
                </c:pt>
                <c:pt idx="2">
                  <c:v>2.5000000000000001E-3</c:v>
                </c:pt>
                <c:pt idx="3">
                  <c:v>2.5000000000000001E-3</c:v>
                </c:pt>
                <c:pt idx="4">
                  <c:v>5.1000000000000004E-3</c:v>
                </c:pt>
                <c:pt idx="5">
                  <c:v>8.6999999999999994E-3</c:v>
                </c:pt>
                <c:pt idx="6">
                  <c:v>2.1000000000000001E-2</c:v>
                </c:pt>
                <c:pt idx="7">
                  <c:v>3.9100000000000003E-2</c:v>
                </c:pt>
                <c:pt idx="8">
                  <c:v>5.0099999999999999E-2</c:v>
                </c:pt>
                <c:pt idx="9">
                  <c:v>6.1400000000000003E-2</c:v>
                </c:pt>
                <c:pt idx="10">
                  <c:v>6.9500000000000006E-2</c:v>
                </c:pt>
                <c:pt idx="11">
                  <c:v>7.0499999999999993E-2</c:v>
                </c:pt>
                <c:pt idx="12">
                  <c:v>7.1900000000000006E-2</c:v>
                </c:pt>
                <c:pt idx="13">
                  <c:v>7.22E-2</c:v>
                </c:pt>
                <c:pt idx="14">
                  <c:v>7.6600000000000001E-2</c:v>
                </c:pt>
                <c:pt idx="15">
                  <c:v>8.5000000000000006E-2</c:v>
                </c:pt>
                <c:pt idx="16">
                  <c:v>8.6099999999999996E-2</c:v>
                </c:pt>
                <c:pt idx="17">
                  <c:v>7.3800000000000004E-2</c:v>
                </c:pt>
                <c:pt idx="18">
                  <c:v>5.4199999999999998E-2</c:v>
                </c:pt>
                <c:pt idx="19">
                  <c:v>3.95E-2</c:v>
                </c:pt>
                <c:pt idx="20">
                  <c:v>3.3599999999999998E-2</c:v>
                </c:pt>
                <c:pt idx="21">
                  <c:v>2.92E-2</c:v>
                </c:pt>
                <c:pt idx="22">
                  <c:v>2.4E-2</c:v>
                </c:pt>
                <c:pt idx="23">
                  <c:v>1.3899999999999999E-2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BA-4FC5-90D2-88DDAC02F412}"/>
            </c:ext>
          </c:extLst>
        </c:ser>
        <c:ser>
          <c:idx val="1"/>
          <c:order val="1"/>
          <c:tx>
            <c:strRef>
              <c:f>[68]Sheet1!$C$4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[68]Sheet1!$C$5:$C$28</c:f>
              <c:numCache>
                <c:formatCode>General</c:formatCode>
                <c:ptCount val="24"/>
                <c:pt idx="0">
                  <c:v>5.0000000000000001E-3</c:v>
                </c:pt>
                <c:pt idx="1">
                  <c:v>3.0999999999999999E-3</c:v>
                </c:pt>
                <c:pt idx="2">
                  <c:v>2.3E-3</c:v>
                </c:pt>
                <c:pt idx="3">
                  <c:v>2.5000000000000001E-3</c:v>
                </c:pt>
                <c:pt idx="4">
                  <c:v>5.1000000000000004E-3</c:v>
                </c:pt>
                <c:pt idx="5">
                  <c:v>1.32E-2</c:v>
                </c:pt>
                <c:pt idx="6">
                  <c:v>3.6799999999999999E-2</c:v>
                </c:pt>
                <c:pt idx="7">
                  <c:v>5.9499999999999997E-2</c:v>
                </c:pt>
                <c:pt idx="8">
                  <c:v>6.6199999999999995E-2</c:v>
                </c:pt>
                <c:pt idx="9">
                  <c:v>6.7400000000000002E-2</c:v>
                </c:pt>
                <c:pt idx="10">
                  <c:v>6.9099999999999995E-2</c:v>
                </c:pt>
                <c:pt idx="11">
                  <c:v>7.4800000000000005E-2</c:v>
                </c:pt>
                <c:pt idx="12">
                  <c:v>7.6300000000000007E-2</c:v>
                </c:pt>
                <c:pt idx="13">
                  <c:v>7.5200000000000003E-2</c:v>
                </c:pt>
                <c:pt idx="14">
                  <c:v>7.51E-2</c:v>
                </c:pt>
                <c:pt idx="15">
                  <c:v>7.4099999999999999E-2</c:v>
                </c:pt>
                <c:pt idx="16">
                  <c:v>6.9699999999999998E-2</c:v>
                </c:pt>
                <c:pt idx="17">
                  <c:v>6.13E-2</c:v>
                </c:pt>
                <c:pt idx="18">
                  <c:v>5.0500000000000003E-2</c:v>
                </c:pt>
                <c:pt idx="19">
                  <c:v>3.85E-2</c:v>
                </c:pt>
                <c:pt idx="20">
                  <c:v>2.8500000000000001E-2</c:v>
                </c:pt>
                <c:pt idx="21">
                  <c:v>2.2499999999999999E-2</c:v>
                </c:pt>
                <c:pt idx="22">
                  <c:v>1.52E-2</c:v>
                </c:pt>
                <c:pt idx="23">
                  <c:v>8.2000000000000007E-3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BA-4FC5-90D2-88DDAC02F412}"/>
            </c:ext>
          </c:extLst>
        </c:ser>
        <c:ser>
          <c:idx val="2"/>
          <c:order val="2"/>
          <c:tx>
            <c:strRef>
              <c:f>[68]Sheet1!$D$4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[68]Sheet1!$D$5:$D$28</c:f>
              <c:numCache>
                <c:formatCode>General</c:formatCode>
                <c:ptCount val="24"/>
                <c:pt idx="0">
                  <c:v>5.4000000000000003E-3</c:v>
                </c:pt>
                <c:pt idx="1">
                  <c:v>3.3E-3</c:v>
                </c:pt>
                <c:pt idx="2">
                  <c:v>2.3999999999999998E-3</c:v>
                </c:pt>
                <c:pt idx="3">
                  <c:v>2.5000000000000001E-3</c:v>
                </c:pt>
                <c:pt idx="4">
                  <c:v>5.1000000000000004E-3</c:v>
                </c:pt>
                <c:pt idx="5">
                  <c:v>1.0999999999999999E-2</c:v>
                </c:pt>
                <c:pt idx="6">
                  <c:v>2.8899999999999999E-2</c:v>
                </c:pt>
                <c:pt idx="7">
                  <c:v>4.9299999999999997E-2</c:v>
                </c:pt>
                <c:pt idx="8">
                  <c:v>5.8099999999999999E-2</c:v>
                </c:pt>
                <c:pt idx="9">
                  <c:v>6.4399999999999999E-2</c:v>
                </c:pt>
                <c:pt idx="10">
                  <c:v>6.93E-2</c:v>
                </c:pt>
                <c:pt idx="11">
                  <c:v>7.2599999999999998E-2</c:v>
                </c:pt>
                <c:pt idx="12">
                  <c:v>7.4099999999999999E-2</c:v>
                </c:pt>
                <c:pt idx="13">
                  <c:v>7.3700000000000002E-2</c:v>
                </c:pt>
                <c:pt idx="14">
                  <c:v>7.5800000000000006E-2</c:v>
                </c:pt>
                <c:pt idx="15">
                  <c:v>7.9600000000000004E-2</c:v>
                </c:pt>
                <c:pt idx="16">
                  <c:v>7.7899999999999997E-2</c:v>
                </c:pt>
                <c:pt idx="17">
                  <c:v>6.7500000000000004E-2</c:v>
                </c:pt>
                <c:pt idx="18">
                  <c:v>5.2299999999999999E-2</c:v>
                </c:pt>
                <c:pt idx="19">
                  <c:v>3.9E-2</c:v>
                </c:pt>
                <c:pt idx="20">
                  <c:v>3.1099999999999999E-2</c:v>
                </c:pt>
                <c:pt idx="21">
                  <c:v>2.5899999999999999E-2</c:v>
                </c:pt>
                <c:pt idx="22">
                  <c:v>1.9599999999999999E-2</c:v>
                </c:pt>
                <c:pt idx="23">
                  <c:v>1.11E-2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BA-4FC5-90D2-88DDAC02F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[68]Sheet1!$H$4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[68]Sheet1!$F$5:$F$16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[68]Sheet1!$H$5:$H$16</c:f>
              <c:numCache>
                <c:formatCode>General</c:formatCode>
                <c:ptCount val="12"/>
                <c:pt idx="0">
                  <c:v>1.1499999999999999</c:v>
                </c:pt>
                <c:pt idx="1">
                  <c:v>1.28</c:v>
                </c:pt>
                <c:pt idx="2">
                  <c:v>1.29</c:v>
                </c:pt>
                <c:pt idx="3">
                  <c:v>1.1100000000000001</c:v>
                </c:pt>
                <c:pt idx="4">
                  <c:v>0.92</c:v>
                </c:pt>
                <c:pt idx="5">
                  <c:v>0.92</c:v>
                </c:pt>
                <c:pt idx="6">
                  <c:v>0.91</c:v>
                </c:pt>
                <c:pt idx="7">
                  <c:v>0.77</c:v>
                </c:pt>
                <c:pt idx="8">
                  <c:v>0.74</c:v>
                </c:pt>
                <c:pt idx="9">
                  <c:v>0.9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18-4896-B5F4-E06434B0A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[69]Sheet1!$B$4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[69]Sheet1!$B$5:$B$28</c:f>
              <c:numCache>
                <c:formatCode>General</c:formatCode>
                <c:ptCount val="24"/>
                <c:pt idx="0">
                  <c:v>8.9999999999999993E-3</c:v>
                </c:pt>
                <c:pt idx="1">
                  <c:v>6.6E-3</c:v>
                </c:pt>
                <c:pt idx="2">
                  <c:v>6.3E-3</c:v>
                </c:pt>
                <c:pt idx="3">
                  <c:v>5.7999999999999996E-3</c:v>
                </c:pt>
                <c:pt idx="4">
                  <c:v>9.4000000000000004E-3</c:v>
                </c:pt>
                <c:pt idx="5">
                  <c:v>1.89E-2</c:v>
                </c:pt>
                <c:pt idx="6">
                  <c:v>4.2900000000000001E-2</c:v>
                </c:pt>
                <c:pt idx="7">
                  <c:v>5.3199999999999997E-2</c:v>
                </c:pt>
                <c:pt idx="8">
                  <c:v>5.0700000000000002E-2</c:v>
                </c:pt>
                <c:pt idx="9">
                  <c:v>4.6399999999999997E-2</c:v>
                </c:pt>
                <c:pt idx="10">
                  <c:v>4.7600000000000003E-2</c:v>
                </c:pt>
                <c:pt idx="11">
                  <c:v>5.2499999999999998E-2</c:v>
                </c:pt>
                <c:pt idx="12">
                  <c:v>5.7299999999999997E-2</c:v>
                </c:pt>
                <c:pt idx="13">
                  <c:v>6.0999999999999999E-2</c:v>
                </c:pt>
                <c:pt idx="14">
                  <c:v>6.6100000000000006E-2</c:v>
                </c:pt>
                <c:pt idx="15">
                  <c:v>7.5800000000000006E-2</c:v>
                </c:pt>
                <c:pt idx="16">
                  <c:v>8.8200000000000001E-2</c:v>
                </c:pt>
                <c:pt idx="17">
                  <c:v>9.4399999999999998E-2</c:v>
                </c:pt>
                <c:pt idx="18">
                  <c:v>5.9700000000000003E-2</c:v>
                </c:pt>
                <c:pt idx="19">
                  <c:v>4.3900000000000002E-2</c:v>
                </c:pt>
                <c:pt idx="20">
                  <c:v>3.6499999999999998E-2</c:v>
                </c:pt>
                <c:pt idx="21">
                  <c:v>3.0700000000000002E-2</c:v>
                </c:pt>
                <c:pt idx="22">
                  <c:v>2.2499999999999999E-2</c:v>
                </c:pt>
                <c:pt idx="23">
                  <c:v>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EE-4301-9B1A-4DD97C8D5363}"/>
            </c:ext>
          </c:extLst>
        </c:ser>
        <c:ser>
          <c:idx val="1"/>
          <c:order val="1"/>
          <c:tx>
            <c:strRef>
              <c:f>[69]Sheet1!$C$4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[69]Sheet1!$C$5:$C$28</c:f>
              <c:numCache>
                <c:formatCode>General</c:formatCode>
                <c:ptCount val="24"/>
                <c:pt idx="0">
                  <c:v>8.6999999999999994E-3</c:v>
                </c:pt>
                <c:pt idx="1">
                  <c:v>5.8999999999999999E-3</c:v>
                </c:pt>
                <c:pt idx="2">
                  <c:v>5.0000000000000001E-3</c:v>
                </c:pt>
                <c:pt idx="3">
                  <c:v>6.1999999999999998E-3</c:v>
                </c:pt>
                <c:pt idx="4">
                  <c:v>1.14E-2</c:v>
                </c:pt>
                <c:pt idx="5">
                  <c:v>2.7E-2</c:v>
                </c:pt>
                <c:pt idx="6">
                  <c:v>6.8599999999999994E-2</c:v>
                </c:pt>
                <c:pt idx="7">
                  <c:v>8.9899999999999994E-2</c:v>
                </c:pt>
                <c:pt idx="8">
                  <c:v>7.4999999999999997E-2</c:v>
                </c:pt>
                <c:pt idx="9">
                  <c:v>6.0900000000000003E-2</c:v>
                </c:pt>
                <c:pt idx="10">
                  <c:v>5.8400000000000001E-2</c:v>
                </c:pt>
                <c:pt idx="11">
                  <c:v>5.6800000000000003E-2</c:v>
                </c:pt>
                <c:pt idx="12">
                  <c:v>5.8200000000000002E-2</c:v>
                </c:pt>
                <c:pt idx="13">
                  <c:v>5.8500000000000003E-2</c:v>
                </c:pt>
                <c:pt idx="14">
                  <c:v>5.74E-2</c:v>
                </c:pt>
                <c:pt idx="15">
                  <c:v>5.9200000000000003E-2</c:v>
                </c:pt>
                <c:pt idx="16">
                  <c:v>6.3399999999999998E-2</c:v>
                </c:pt>
                <c:pt idx="17">
                  <c:v>6.3100000000000003E-2</c:v>
                </c:pt>
                <c:pt idx="18">
                  <c:v>5.1700000000000003E-2</c:v>
                </c:pt>
                <c:pt idx="19">
                  <c:v>3.6299999999999999E-2</c:v>
                </c:pt>
                <c:pt idx="20">
                  <c:v>2.6700000000000002E-2</c:v>
                </c:pt>
                <c:pt idx="21">
                  <c:v>2.1899999999999999E-2</c:v>
                </c:pt>
                <c:pt idx="22">
                  <c:v>1.7399999999999999E-2</c:v>
                </c:pt>
                <c:pt idx="23">
                  <c:v>1.26E-2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EE-4301-9B1A-4DD97C8D5363}"/>
            </c:ext>
          </c:extLst>
        </c:ser>
        <c:ser>
          <c:idx val="2"/>
          <c:order val="2"/>
          <c:tx>
            <c:strRef>
              <c:f>[69]Sheet1!$D$4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[69]Sheet1!$D$5:$D$28</c:f>
              <c:numCache>
                <c:formatCode>General</c:formatCode>
                <c:ptCount val="24"/>
                <c:pt idx="0">
                  <c:v>8.8000000000000005E-3</c:v>
                </c:pt>
                <c:pt idx="1">
                  <c:v>6.3E-3</c:v>
                </c:pt>
                <c:pt idx="2">
                  <c:v>5.5999999999999999E-3</c:v>
                </c:pt>
                <c:pt idx="3">
                  <c:v>6.0000000000000001E-3</c:v>
                </c:pt>
                <c:pt idx="4">
                  <c:v>1.04E-2</c:v>
                </c:pt>
                <c:pt idx="5">
                  <c:v>2.3E-2</c:v>
                </c:pt>
                <c:pt idx="6">
                  <c:v>5.6000000000000001E-2</c:v>
                </c:pt>
                <c:pt idx="7">
                  <c:v>7.1800000000000003E-2</c:v>
                </c:pt>
                <c:pt idx="8">
                  <c:v>6.3E-2</c:v>
                </c:pt>
                <c:pt idx="9">
                  <c:v>5.3800000000000001E-2</c:v>
                </c:pt>
                <c:pt idx="10">
                  <c:v>5.3100000000000001E-2</c:v>
                </c:pt>
                <c:pt idx="11">
                  <c:v>5.4699999999999999E-2</c:v>
                </c:pt>
                <c:pt idx="12">
                  <c:v>5.7799999999999997E-2</c:v>
                </c:pt>
                <c:pt idx="13">
                  <c:v>5.9700000000000003E-2</c:v>
                </c:pt>
                <c:pt idx="14">
                  <c:v>6.1699999999999998E-2</c:v>
                </c:pt>
                <c:pt idx="15">
                  <c:v>6.7299999999999999E-2</c:v>
                </c:pt>
                <c:pt idx="16">
                  <c:v>7.5600000000000001E-2</c:v>
                </c:pt>
                <c:pt idx="17">
                  <c:v>7.85E-2</c:v>
                </c:pt>
                <c:pt idx="18">
                  <c:v>5.57E-2</c:v>
                </c:pt>
                <c:pt idx="19">
                  <c:v>4.0099999999999997E-2</c:v>
                </c:pt>
                <c:pt idx="20">
                  <c:v>3.15E-2</c:v>
                </c:pt>
                <c:pt idx="21">
                  <c:v>2.6200000000000001E-2</c:v>
                </c:pt>
                <c:pt idx="22">
                  <c:v>1.9900000000000001E-2</c:v>
                </c:pt>
                <c:pt idx="23">
                  <c:v>1.37E-2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EE-4301-9B1A-4DD97C8D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09568"/>
        <c:axId val="74911104"/>
      </c:lineChart>
      <c:catAx>
        <c:axId val="74909568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4911104"/>
        <c:crosses val="autoZero"/>
        <c:auto val="1"/>
        <c:lblAlgn val="ctr"/>
        <c:lblOffset val="100"/>
        <c:noMultiLvlLbl val="0"/>
      </c:catAx>
      <c:valAx>
        <c:axId val="7491110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4909568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11" l="0.25" r="0.25" t="0.75000000000000311" header="0.30000000000000032" footer="0.30000000000000032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56"/>
          <c:w val="0.81524141593509059"/>
          <c:h val="0.47196940795718689"/>
        </c:manualLayout>
      </c:layout>
      <c:lineChart>
        <c:grouping val="standard"/>
        <c:varyColors val="0"/>
        <c:ser>
          <c:idx val="0"/>
          <c:order val="0"/>
          <c:tx>
            <c:strRef>
              <c:f>[69]Sheet1!$H$4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[69]Sheet1!$F$5:$F$16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[69]Sheet1!$H$5:$H$16</c:f>
              <c:numCache>
                <c:formatCode>General</c:formatCode>
                <c:ptCount val="12"/>
                <c:pt idx="0">
                  <c:v>0.97</c:v>
                </c:pt>
                <c:pt idx="1">
                  <c:v>1.07</c:v>
                </c:pt>
                <c:pt idx="2">
                  <c:v>1.08</c:v>
                </c:pt>
                <c:pt idx="3">
                  <c:v>1.04</c:v>
                </c:pt>
                <c:pt idx="4">
                  <c:v>0.99</c:v>
                </c:pt>
                <c:pt idx="5">
                  <c:v>0.96</c:v>
                </c:pt>
                <c:pt idx="6">
                  <c:v>0.97</c:v>
                </c:pt>
                <c:pt idx="7">
                  <c:v>0.98</c:v>
                </c:pt>
                <c:pt idx="8">
                  <c:v>0.98</c:v>
                </c:pt>
                <c:pt idx="9">
                  <c:v>0.98</c:v>
                </c:pt>
                <c:pt idx="10">
                  <c:v>0.99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92-41E3-BBB3-5E1C0828F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35296"/>
        <c:axId val="74945280"/>
      </c:lineChart>
      <c:catAx>
        <c:axId val="74935296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4945280"/>
        <c:crosses val="autoZero"/>
        <c:auto val="1"/>
        <c:lblAlgn val="ctr"/>
        <c:lblOffset val="100"/>
        <c:noMultiLvlLbl val="0"/>
      </c:catAx>
      <c:valAx>
        <c:axId val="74945280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4935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[70]Sheet1!$B$4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[70]Sheet1!$B$5:$B$28</c:f>
              <c:numCache>
                <c:formatCode>General</c:formatCode>
                <c:ptCount val="24"/>
                <c:pt idx="0">
                  <c:v>8.9999999999999993E-3</c:v>
                </c:pt>
                <c:pt idx="1">
                  <c:v>6.7999999999999996E-3</c:v>
                </c:pt>
                <c:pt idx="2">
                  <c:v>6.7000000000000002E-3</c:v>
                </c:pt>
                <c:pt idx="3">
                  <c:v>6.0000000000000001E-3</c:v>
                </c:pt>
                <c:pt idx="4">
                  <c:v>9.1000000000000004E-3</c:v>
                </c:pt>
                <c:pt idx="5">
                  <c:v>1.9199999999999998E-2</c:v>
                </c:pt>
                <c:pt idx="6">
                  <c:v>4.2599999999999999E-2</c:v>
                </c:pt>
                <c:pt idx="7">
                  <c:v>5.4800000000000001E-2</c:v>
                </c:pt>
                <c:pt idx="8">
                  <c:v>5.0900000000000001E-2</c:v>
                </c:pt>
                <c:pt idx="9">
                  <c:v>4.7100000000000003E-2</c:v>
                </c:pt>
                <c:pt idx="10">
                  <c:v>4.8000000000000001E-2</c:v>
                </c:pt>
                <c:pt idx="11">
                  <c:v>5.28E-2</c:v>
                </c:pt>
                <c:pt idx="12">
                  <c:v>5.7200000000000001E-2</c:v>
                </c:pt>
                <c:pt idx="13">
                  <c:v>6.0400000000000002E-2</c:v>
                </c:pt>
                <c:pt idx="14">
                  <c:v>6.5799999999999997E-2</c:v>
                </c:pt>
                <c:pt idx="15">
                  <c:v>7.6300000000000007E-2</c:v>
                </c:pt>
                <c:pt idx="16">
                  <c:v>8.6900000000000005E-2</c:v>
                </c:pt>
                <c:pt idx="17">
                  <c:v>9.3399999999999997E-2</c:v>
                </c:pt>
                <c:pt idx="18">
                  <c:v>5.96E-2</c:v>
                </c:pt>
                <c:pt idx="19">
                  <c:v>4.3499999999999997E-2</c:v>
                </c:pt>
                <c:pt idx="20">
                  <c:v>3.6299999999999999E-2</c:v>
                </c:pt>
                <c:pt idx="21">
                  <c:v>3.04E-2</c:v>
                </c:pt>
                <c:pt idx="22">
                  <c:v>2.2200000000000001E-2</c:v>
                </c:pt>
                <c:pt idx="23">
                  <c:v>1.49E-2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12-45EC-8F8B-BECA0135DBA2}"/>
            </c:ext>
          </c:extLst>
        </c:ser>
        <c:ser>
          <c:idx val="1"/>
          <c:order val="1"/>
          <c:tx>
            <c:strRef>
              <c:f>[70]Sheet1!$C$4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[70]Sheet1!$C$5:$C$28</c:f>
              <c:numCache>
                <c:formatCode>General</c:formatCode>
                <c:ptCount val="24"/>
                <c:pt idx="0">
                  <c:v>8.6E-3</c:v>
                </c:pt>
                <c:pt idx="1">
                  <c:v>5.8999999999999999E-3</c:v>
                </c:pt>
                <c:pt idx="2">
                  <c:v>5.1000000000000004E-3</c:v>
                </c:pt>
                <c:pt idx="3">
                  <c:v>6.0000000000000001E-3</c:v>
                </c:pt>
                <c:pt idx="4">
                  <c:v>1.15E-2</c:v>
                </c:pt>
                <c:pt idx="5">
                  <c:v>2.81E-2</c:v>
                </c:pt>
                <c:pt idx="6">
                  <c:v>6.9800000000000001E-2</c:v>
                </c:pt>
                <c:pt idx="7">
                  <c:v>8.9300000000000004E-2</c:v>
                </c:pt>
                <c:pt idx="8">
                  <c:v>7.4899999999999994E-2</c:v>
                </c:pt>
                <c:pt idx="9">
                  <c:v>0.06</c:v>
                </c:pt>
                <c:pt idx="10">
                  <c:v>5.79E-2</c:v>
                </c:pt>
                <c:pt idx="11">
                  <c:v>5.6599999999999998E-2</c:v>
                </c:pt>
                <c:pt idx="12">
                  <c:v>5.79E-2</c:v>
                </c:pt>
                <c:pt idx="13">
                  <c:v>5.8599999999999999E-2</c:v>
                </c:pt>
                <c:pt idx="14">
                  <c:v>5.74E-2</c:v>
                </c:pt>
                <c:pt idx="15">
                  <c:v>5.8900000000000001E-2</c:v>
                </c:pt>
                <c:pt idx="16">
                  <c:v>6.2799999999999995E-2</c:v>
                </c:pt>
                <c:pt idx="17">
                  <c:v>6.1800000000000001E-2</c:v>
                </c:pt>
                <c:pt idx="18">
                  <c:v>5.1999999999999998E-2</c:v>
                </c:pt>
                <c:pt idx="19">
                  <c:v>3.73E-2</c:v>
                </c:pt>
                <c:pt idx="20">
                  <c:v>2.7E-2</c:v>
                </c:pt>
                <c:pt idx="21">
                  <c:v>2.2200000000000001E-2</c:v>
                </c:pt>
                <c:pt idx="22">
                  <c:v>1.78E-2</c:v>
                </c:pt>
                <c:pt idx="23">
                  <c:v>1.26E-2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12-45EC-8F8B-BECA0135DBA2}"/>
            </c:ext>
          </c:extLst>
        </c:ser>
        <c:ser>
          <c:idx val="2"/>
          <c:order val="2"/>
          <c:tx>
            <c:strRef>
              <c:f>[70]Sheet1!$D$4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[70]Sheet1!$D$5:$D$28</c:f>
              <c:numCache>
                <c:formatCode>General</c:formatCode>
                <c:ptCount val="24"/>
                <c:pt idx="0">
                  <c:v>8.8000000000000005E-3</c:v>
                </c:pt>
                <c:pt idx="1">
                  <c:v>6.3E-3</c:v>
                </c:pt>
                <c:pt idx="2">
                  <c:v>5.8999999999999999E-3</c:v>
                </c:pt>
                <c:pt idx="3">
                  <c:v>6.0000000000000001E-3</c:v>
                </c:pt>
                <c:pt idx="4">
                  <c:v>1.03E-2</c:v>
                </c:pt>
                <c:pt idx="5">
                  <c:v>2.3699999999999999E-2</c:v>
                </c:pt>
                <c:pt idx="6">
                  <c:v>5.6399999999999999E-2</c:v>
                </c:pt>
                <c:pt idx="7">
                  <c:v>7.2300000000000003E-2</c:v>
                </c:pt>
                <c:pt idx="8">
                  <c:v>6.3100000000000003E-2</c:v>
                </c:pt>
                <c:pt idx="9">
                  <c:v>5.3600000000000002E-2</c:v>
                </c:pt>
                <c:pt idx="10">
                  <c:v>5.2999999999999999E-2</c:v>
                </c:pt>
                <c:pt idx="11">
                  <c:v>5.4699999999999999E-2</c:v>
                </c:pt>
                <c:pt idx="12">
                  <c:v>5.7599999999999998E-2</c:v>
                </c:pt>
                <c:pt idx="13">
                  <c:v>5.9499999999999997E-2</c:v>
                </c:pt>
                <c:pt idx="14">
                  <c:v>6.1499999999999999E-2</c:v>
                </c:pt>
                <c:pt idx="15">
                  <c:v>6.7500000000000004E-2</c:v>
                </c:pt>
                <c:pt idx="16">
                  <c:v>7.4700000000000003E-2</c:v>
                </c:pt>
                <c:pt idx="17">
                  <c:v>7.7399999999999997E-2</c:v>
                </c:pt>
                <c:pt idx="18">
                  <c:v>5.5800000000000002E-2</c:v>
                </c:pt>
                <c:pt idx="19">
                  <c:v>4.0300000000000002E-2</c:v>
                </c:pt>
                <c:pt idx="20">
                  <c:v>3.1600000000000003E-2</c:v>
                </c:pt>
                <c:pt idx="21">
                  <c:v>2.6200000000000001E-2</c:v>
                </c:pt>
                <c:pt idx="22">
                  <c:v>0.02</c:v>
                </c:pt>
                <c:pt idx="23">
                  <c:v>1.37E-2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12-45EC-8F8B-BECA0135D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[70]Sheet1!$H$4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[70]Sheet1!$F$5:$F$16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[70]Sheet1!$H$5:$H$16</c:f>
              <c:numCache>
                <c:formatCode>General</c:formatCode>
                <c:ptCount val="12"/>
                <c:pt idx="0">
                  <c:v>0.97</c:v>
                </c:pt>
                <c:pt idx="1">
                  <c:v>1.05</c:v>
                </c:pt>
                <c:pt idx="2">
                  <c:v>1.0900000000000001</c:v>
                </c:pt>
                <c:pt idx="3">
                  <c:v>1.01</c:v>
                </c:pt>
                <c:pt idx="4">
                  <c:v>0.99</c:v>
                </c:pt>
                <c:pt idx="5">
                  <c:v>0.98</c:v>
                </c:pt>
                <c:pt idx="6">
                  <c:v>0.92</c:v>
                </c:pt>
                <c:pt idx="7">
                  <c:v>0.94</c:v>
                </c:pt>
                <c:pt idx="8">
                  <c:v>0.97</c:v>
                </c:pt>
                <c:pt idx="9">
                  <c:v>1.04</c:v>
                </c:pt>
                <c:pt idx="10">
                  <c:v>1.02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41-4120-92F1-5C17AA224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[71]Sheet1!$B$4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[71]Sheet1!$B$5:$B$28</c:f>
              <c:numCache>
                <c:formatCode>General</c:formatCode>
                <c:ptCount val="24"/>
                <c:pt idx="0">
                  <c:v>8.6999999999999994E-3</c:v>
                </c:pt>
                <c:pt idx="1">
                  <c:v>6.4999999999999997E-3</c:v>
                </c:pt>
                <c:pt idx="2">
                  <c:v>6.3E-3</c:v>
                </c:pt>
                <c:pt idx="3">
                  <c:v>5.7999999999999996E-3</c:v>
                </c:pt>
                <c:pt idx="4">
                  <c:v>8.9999999999999993E-3</c:v>
                </c:pt>
                <c:pt idx="5">
                  <c:v>1.89E-2</c:v>
                </c:pt>
                <c:pt idx="6">
                  <c:v>4.2700000000000002E-2</c:v>
                </c:pt>
                <c:pt idx="7">
                  <c:v>5.6500000000000002E-2</c:v>
                </c:pt>
                <c:pt idx="8">
                  <c:v>5.1400000000000001E-2</c:v>
                </c:pt>
                <c:pt idx="9">
                  <c:v>4.7100000000000003E-2</c:v>
                </c:pt>
                <c:pt idx="10">
                  <c:v>4.82E-2</c:v>
                </c:pt>
                <c:pt idx="11">
                  <c:v>5.2699999999999997E-2</c:v>
                </c:pt>
                <c:pt idx="12">
                  <c:v>5.6899999999999999E-2</c:v>
                </c:pt>
                <c:pt idx="13">
                  <c:v>5.9799999999999999E-2</c:v>
                </c:pt>
                <c:pt idx="14">
                  <c:v>6.59E-2</c:v>
                </c:pt>
                <c:pt idx="15">
                  <c:v>7.6399999999999996E-2</c:v>
                </c:pt>
                <c:pt idx="16">
                  <c:v>8.8599999999999998E-2</c:v>
                </c:pt>
                <c:pt idx="17">
                  <c:v>9.5100000000000004E-2</c:v>
                </c:pt>
                <c:pt idx="18">
                  <c:v>5.8999999999999997E-2</c:v>
                </c:pt>
                <c:pt idx="19">
                  <c:v>4.2999999999999997E-2</c:v>
                </c:pt>
                <c:pt idx="20">
                  <c:v>3.61E-2</c:v>
                </c:pt>
                <c:pt idx="21">
                  <c:v>2.9700000000000001E-2</c:v>
                </c:pt>
                <c:pt idx="22">
                  <c:v>2.12E-2</c:v>
                </c:pt>
                <c:pt idx="23">
                  <c:v>1.44E-2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78-49B1-94BF-CBEB90A7F1A0}"/>
            </c:ext>
          </c:extLst>
        </c:ser>
        <c:ser>
          <c:idx val="1"/>
          <c:order val="1"/>
          <c:tx>
            <c:strRef>
              <c:f>[71]Sheet1!$C$4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[71]Sheet1!$C$5:$C$28</c:f>
              <c:numCache>
                <c:formatCode>General</c:formatCode>
                <c:ptCount val="24"/>
                <c:pt idx="0">
                  <c:v>8.5000000000000006E-3</c:v>
                </c:pt>
                <c:pt idx="1">
                  <c:v>5.7999999999999996E-3</c:v>
                </c:pt>
                <c:pt idx="2">
                  <c:v>5.0000000000000001E-3</c:v>
                </c:pt>
                <c:pt idx="3">
                  <c:v>5.8999999999999999E-3</c:v>
                </c:pt>
                <c:pt idx="4">
                  <c:v>1.15E-2</c:v>
                </c:pt>
                <c:pt idx="5">
                  <c:v>3.04E-2</c:v>
                </c:pt>
                <c:pt idx="6">
                  <c:v>7.0300000000000001E-2</c:v>
                </c:pt>
                <c:pt idx="7">
                  <c:v>8.8700000000000001E-2</c:v>
                </c:pt>
                <c:pt idx="8">
                  <c:v>7.4399999999999994E-2</c:v>
                </c:pt>
                <c:pt idx="9">
                  <c:v>6.0100000000000001E-2</c:v>
                </c:pt>
                <c:pt idx="10">
                  <c:v>5.7799999999999997E-2</c:v>
                </c:pt>
                <c:pt idx="11">
                  <c:v>5.7200000000000001E-2</c:v>
                </c:pt>
                <c:pt idx="12">
                  <c:v>5.7700000000000001E-2</c:v>
                </c:pt>
                <c:pt idx="13">
                  <c:v>5.7700000000000001E-2</c:v>
                </c:pt>
                <c:pt idx="14">
                  <c:v>5.7799999999999997E-2</c:v>
                </c:pt>
                <c:pt idx="15">
                  <c:v>5.8799999999999998E-2</c:v>
                </c:pt>
                <c:pt idx="16">
                  <c:v>6.25E-2</c:v>
                </c:pt>
                <c:pt idx="17">
                  <c:v>6.1800000000000001E-2</c:v>
                </c:pt>
                <c:pt idx="18">
                  <c:v>5.1900000000000002E-2</c:v>
                </c:pt>
                <c:pt idx="19">
                  <c:v>3.7100000000000001E-2</c:v>
                </c:pt>
                <c:pt idx="20">
                  <c:v>2.7199999999999998E-2</c:v>
                </c:pt>
                <c:pt idx="21">
                  <c:v>2.1899999999999999E-2</c:v>
                </c:pt>
                <c:pt idx="22">
                  <c:v>1.7600000000000001E-2</c:v>
                </c:pt>
                <c:pt idx="23">
                  <c:v>1.23E-2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78-49B1-94BF-CBEB90A7F1A0}"/>
            </c:ext>
          </c:extLst>
        </c:ser>
        <c:ser>
          <c:idx val="2"/>
          <c:order val="2"/>
          <c:tx>
            <c:strRef>
              <c:f>[71]Sheet1!$D$4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[71]Sheet1!$D$5:$D$28</c:f>
              <c:numCache>
                <c:formatCode>General</c:formatCode>
                <c:ptCount val="24"/>
                <c:pt idx="0">
                  <c:v>8.6E-3</c:v>
                </c:pt>
                <c:pt idx="1">
                  <c:v>6.1000000000000004E-3</c:v>
                </c:pt>
                <c:pt idx="2">
                  <c:v>5.5999999999999999E-3</c:v>
                </c:pt>
                <c:pt idx="3">
                  <c:v>5.7999999999999996E-3</c:v>
                </c:pt>
                <c:pt idx="4">
                  <c:v>1.03E-2</c:v>
                </c:pt>
                <c:pt idx="5">
                  <c:v>2.47E-2</c:v>
                </c:pt>
                <c:pt idx="6">
                  <c:v>5.6599999999999998E-2</c:v>
                </c:pt>
                <c:pt idx="7">
                  <c:v>7.2800000000000004E-2</c:v>
                </c:pt>
                <c:pt idx="8">
                  <c:v>6.3E-2</c:v>
                </c:pt>
                <c:pt idx="9">
                  <c:v>5.3600000000000002E-2</c:v>
                </c:pt>
                <c:pt idx="10">
                  <c:v>5.3100000000000001E-2</c:v>
                </c:pt>
                <c:pt idx="11">
                  <c:v>5.5E-2</c:v>
                </c:pt>
                <c:pt idx="12">
                  <c:v>5.7299999999999997E-2</c:v>
                </c:pt>
                <c:pt idx="13">
                  <c:v>5.8799999999999998E-2</c:v>
                </c:pt>
                <c:pt idx="14">
                  <c:v>6.1800000000000001E-2</c:v>
                </c:pt>
                <c:pt idx="15">
                  <c:v>6.7500000000000004E-2</c:v>
                </c:pt>
                <c:pt idx="16">
                  <c:v>7.5499999999999998E-2</c:v>
                </c:pt>
                <c:pt idx="17">
                  <c:v>7.8299999999999995E-2</c:v>
                </c:pt>
                <c:pt idx="18">
                  <c:v>5.5399999999999998E-2</c:v>
                </c:pt>
                <c:pt idx="19">
                  <c:v>4.0099999999999997E-2</c:v>
                </c:pt>
                <c:pt idx="20">
                  <c:v>3.1600000000000003E-2</c:v>
                </c:pt>
                <c:pt idx="21">
                  <c:v>2.58E-2</c:v>
                </c:pt>
                <c:pt idx="22">
                  <c:v>1.9400000000000001E-2</c:v>
                </c:pt>
                <c:pt idx="23">
                  <c:v>1.3299999999999999E-2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78-49B1-94BF-CBEB90A7F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[71]Sheet1!$H$4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[71]Sheet1!$F$5:$F$16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[71]Sheet1!$H$5:$H$16</c:f>
              <c:numCache>
                <c:formatCode>General</c:formatCode>
                <c:ptCount val="12"/>
                <c:pt idx="0">
                  <c:v>1</c:v>
                </c:pt>
                <c:pt idx="1">
                  <c:v>1.07</c:v>
                </c:pt>
                <c:pt idx="2">
                  <c:v>1.0900000000000001</c:v>
                </c:pt>
                <c:pt idx="3">
                  <c:v>1.03</c:v>
                </c:pt>
                <c:pt idx="4">
                  <c:v>0.99</c:v>
                </c:pt>
                <c:pt idx="5">
                  <c:v>0.97</c:v>
                </c:pt>
                <c:pt idx="6">
                  <c:v>0.92</c:v>
                </c:pt>
                <c:pt idx="7">
                  <c:v>1.01</c:v>
                </c:pt>
                <c:pt idx="8">
                  <c:v>0.93</c:v>
                </c:pt>
                <c:pt idx="9">
                  <c:v>1.02</c:v>
                </c:pt>
                <c:pt idx="10">
                  <c:v>1.01</c:v>
                </c:pt>
                <c:pt idx="11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1E-464A-B605-5C9150A7D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[72]Sheet1!$B$4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[72]Sheet1!$B$5:$B$28</c:f>
              <c:numCache>
                <c:formatCode>General</c:formatCode>
                <c:ptCount val="24"/>
                <c:pt idx="0">
                  <c:v>8.6999999999999994E-3</c:v>
                </c:pt>
                <c:pt idx="1">
                  <c:v>6.4999999999999997E-3</c:v>
                </c:pt>
                <c:pt idx="2">
                  <c:v>6.3E-3</c:v>
                </c:pt>
                <c:pt idx="3">
                  <c:v>5.7999999999999996E-3</c:v>
                </c:pt>
                <c:pt idx="4">
                  <c:v>8.9999999999999993E-3</c:v>
                </c:pt>
                <c:pt idx="5">
                  <c:v>1.89E-2</c:v>
                </c:pt>
                <c:pt idx="6">
                  <c:v>4.2700000000000002E-2</c:v>
                </c:pt>
                <c:pt idx="7">
                  <c:v>5.6500000000000002E-2</c:v>
                </c:pt>
                <c:pt idx="8">
                  <c:v>5.1400000000000001E-2</c:v>
                </c:pt>
                <c:pt idx="9">
                  <c:v>4.7100000000000003E-2</c:v>
                </c:pt>
                <c:pt idx="10">
                  <c:v>4.82E-2</c:v>
                </c:pt>
                <c:pt idx="11">
                  <c:v>5.2699999999999997E-2</c:v>
                </c:pt>
                <c:pt idx="12">
                  <c:v>5.6899999999999999E-2</c:v>
                </c:pt>
                <c:pt idx="13">
                  <c:v>5.9799999999999999E-2</c:v>
                </c:pt>
                <c:pt idx="14">
                  <c:v>6.59E-2</c:v>
                </c:pt>
                <c:pt idx="15">
                  <c:v>7.6399999999999996E-2</c:v>
                </c:pt>
                <c:pt idx="16">
                  <c:v>8.8599999999999998E-2</c:v>
                </c:pt>
                <c:pt idx="17">
                  <c:v>9.5100000000000004E-2</c:v>
                </c:pt>
                <c:pt idx="18">
                  <c:v>5.8999999999999997E-2</c:v>
                </c:pt>
                <c:pt idx="19">
                  <c:v>4.2999999999999997E-2</c:v>
                </c:pt>
                <c:pt idx="20">
                  <c:v>3.61E-2</c:v>
                </c:pt>
                <c:pt idx="21">
                  <c:v>2.9700000000000001E-2</c:v>
                </c:pt>
                <c:pt idx="22">
                  <c:v>2.12E-2</c:v>
                </c:pt>
                <c:pt idx="23">
                  <c:v>1.44E-2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0A-40FF-86DA-F977B82AB987}"/>
            </c:ext>
          </c:extLst>
        </c:ser>
        <c:ser>
          <c:idx val="1"/>
          <c:order val="1"/>
          <c:tx>
            <c:strRef>
              <c:f>[72]Sheet1!$C$4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[72]Sheet1!$C$5:$C$28</c:f>
              <c:numCache>
                <c:formatCode>General</c:formatCode>
                <c:ptCount val="24"/>
                <c:pt idx="0">
                  <c:v>8.5000000000000006E-3</c:v>
                </c:pt>
                <c:pt idx="1">
                  <c:v>5.7999999999999996E-3</c:v>
                </c:pt>
                <c:pt idx="2">
                  <c:v>5.0000000000000001E-3</c:v>
                </c:pt>
                <c:pt idx="3">
                  <c:v>5.8999999999999999E-3</c:v>
                </c:pt>
                <c:pt idx="4">
                  <c:v>1.15E-2</c:v>
                </c:pt>
                <c:pt idx="5">
                  <c:v>3.04E-2</c:v>
                </c:pt>
                <c:pt idx="6">
                  <c:v>7.0300000000000001E-2</c:v>
                </c:pt>
                <c:pt idx="7">
                  <c:v>8.8700000000000001E-2</c:v>
                </c:pt>
                <c:pt idx="8">
                  <c:v>7.4399999999999994E-2</c:v>
                </c:pt>
                <c:pt idx="9">
                  <c:v>6.0100000000000001E-2</c:v>
                </c:pt>
                <c:pt idx="10">
                  <c:v>5.7799999999999997E-2</c:v>
                </c:pt>
                <c:pt idx="11">
                  <c:v>5.7200000000000001E-2</c:v>
                </c:pt>
                <c:pt idx="12">
                  <c:v>5.7700000000000001E-2</c:v>
                </c:pt>
                <c:pt idx="13">
                  <c:v>5.7700000000000001E-2</c:v>
                </c:pt>
                <c:pt idx="14">
                  <c:v>5.7799999999999997E-2</c:v>
                </c:pt>
                <c:pt idx="15">
                  <c:v>5.8799999999999998E-2</c:v>
                </c:pt>
                <c:pt idx="16">
                  <c:v>6.25E-2</c:v>
                </c:pt>
                <c:pt idx="17">
                  <c:v>6.1800000000000001E-2</c:v>
                </c:pt>
                <c:pt idx="18">
                  <c:v>5.1900000000000002E-2</c:v>
                </c:pt>
                <c:pt idx="19">
                  <c:v>3.7100000000000001E-2</c:v>
                </c:pt>
                <c:pt idx="20">
                  <c:v>2.7199999999999998E-2</c:v>
                </c:pt>
                <c:pt idx="21">
                  <c:v>2.1899999999999999E-2</c:v>
                </c:pt>
                <c:pt idx="22">
                  <c:v>1.7600000000000001E-2</c:v>
                </c:pt>
                <c:pt idx="23">
                  <c:v>1.23E-2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0A-40FF-86DA-F977B82AB987}"/>
            </c:ext>
          </c:extLst>
        </c:ser>
        <c:ser>
          <c:idx val="2"/>
          <c:order val="2"/>
          <c:tx>
            <c:strRef>
              <c:f>[72]Sheet1!$D$4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[72]Sheet1!$D$5:$D$28</c:f>
              <c:numCache>
                <c:formatCode>General</c:formatCode>
                <c:ptCount val="24"/>
                <c:pt idx="0">
                  <c:v>8.6E-3</c:v>
                </c:pt>
                <c:pt idx="1">
                  <c:v>6.1000000000000004E-3</c:v>
                </c:pt>
                <c:pt idx="2">
                  <c:v>5.5999999999999999E-3</c:v>
                </c:pt>
                <c:pt idx="3">
                  <c:v>5.7999999999999996E-3</c:v>
                </c:pt>
                <c:pt idx="4">
                  <c:v>1.03E-2</c:v>
                </c:pt>
                <c:pt idx="5">
                  <c:v>2.47E-2</c:v>
                </c:pt>
                <c:pt idx="6">
                  <c:v>5.6599999999999998E-2</c:v>
                </c:pt>
                <c:pt idx="7">
                  <c:v>7.2800000000000004E-2</c:v>
                </c:pt>
                <c:pt idx="8">
                  <c:v>6.3E-2</c:v>
                </c:pt>
                <c:pt idx="9">
                  <c:v>5.3600000000000002E-2</c:v>
                </c:pt>
                <c:pt idx="10">
                  <c:v>5.3100000000000001E-2</c:v>
                </c:pt>
                <c:pt idx="11">
                  <c:v>5.5E-2</c:v>
                </c:pt>
                <c:pt idx="12">
                  <c:v>5.7299999999999997E-2</c:v>
                </c:pt>
                <c:pt idx="13">
                  <c:v>5.8799999999999998E-2</c:v>
                </c:pt>
                <c:pt idx="14">
                  <c:v>6.1800000000000001E-2</c:v>
                </c:pt>
                <c:pt idx="15">
                  <c:v>6.7500000000000004E-2</c:v>
                </c:pt>
                <c:pt idx="16">
                  <c:v>7.5499999999999998E-2</c:v>
                </c:pt>
                <c:pt idx="17">
                  <c:v>7.8299999999999995E-2</c:v>
                </c:pt>
                <c:pt idx="18">
                  <c:v>5.5399999999999998E-2</c:v>
                </c:pt>
                <c:pt idx="19">
                  <c:v>4.0099999999999997E-2</c:v>
                </c:pt>
                <c:pt idx="20">
                  <c:v>3.1600000000000003E-2</c:v>
                </c:pt>
                <c:pt idx="21">
                  <c:v>2.58E-2</c:v>
                </c:pt>
                <c:pt idx="22">
                  <c:v>1.9400000000000001E-2</c:v>
                </c:pt>
                <c:pt idx="23">
                  <c:v>1.3299999999999999E-2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0A-40FF-86DA-F977B82AB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[8]Sheet1!$B$4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[8]Sheet1!$B$5:$B$28</c:f>
              <c:numCache>
                <c:formatCode>General</c:formatCode>
                <c:ptCount val="24"/>
                <c:pt idx="0">
                  <c:v>2.8E-3</c:v>
                </c:pt>
                <c:pt idx="1">
                  <c:v>1.9E-3</c:v>
                </c:pt>
                <c:pt idx="2">
                  <c:v>1.6000000000000001E-3</c:v>
                </c:pt>
                <c:pt idx="3">
                  <c:v>2.3E-3</c:v>
                </c:pt>
                <c:pt idx="4">
                  <c:v>6.6E-3</c:v>
                </c:pt>
                <c:pt idx="5">
                  <c:v>1.72E-2</c:v>
                </c:pt>
                <c:pt idx="6">
                  <c:v>4.4900000000000002E-2</c:v>
                </c:pt>
                <c:pt idx="7">
                  <c:v>5.4100000000000002E-2</c:v>
                </c:pt>
                <c:pt idx="8">
                  <c:v>6.4299999999999996E-2</c:v>
                </c:pt>
                <c:pt idx="9">
                  <c:v>7.6600000000000001E-2</c:v>
                </c:pt>
                <c:pt idx="10">
                  <c:v>7.9500000000000001E-2</c:v>
                </c:pt>
                <c:pt idx="11">
                  <c:v>7.8200000000000006E-2</c:v>
                </c:pt>
                <c:pt idx="12">
                  <c:v>7.7100000000000002E-2</c:v>
                </c:pt>
                <c:pt idx="13">
                  <c:v>7.2999999999999995E-2</c:v>
                </c:pt>
                <c:pt idx="14">
                  <c:v>7.1999999999999995E-2</c:v>
                </c:pt>
                <c:pt idx="15">
                  <c:v>7.4999999999999997E-2</c:v>
                </c:pt>
                <c:pt idx="16">
                  <c:v>7.3800000000000004E-2</c:v>
                </c:pt>
                <c:pt idx="17">
                  <c:v>7.0400000000000004E-2</c:v>
                </c:pt>
                <c:pt idx="18">
                  <c:v>4.6600000000000003E-2</c:v>
                </c:pt>
                <c:pt idx="19">
                  <c:v>3.1199999999999999E-2</c:v>
                </c:pt>
                <c:pt idx="20">
                  <c:v>2.2100000000000002E-2</c:v>
                </c:pt>
                <c:pt idx="21">
                  <c:v>1.47E-2</c:v>
                </c:pt>
                <c:pt idx="22">
                  <c:v>9.1999999999999998E-3</c:v>
                </c:pt>
                <c:pt idx="23">
                  <c:v>4.8999999999999998E-3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51-43BE-91BE-0B2D77187AB6}"/>
            </c:ext>
          </c:extLst>
        </c:ser>
        <c:ser>
          <c:idx val="1"/>
          <c:order val="1"/>
          <c:tx>
            <c:strRef>
              <c:f>[8]Sheet1!$C$4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[8]Sheet1!$C$5:$C$28</c:f>
              <c:numCache>
                <c:formatCode>General</c:formatCode>
                <c:ptCount val="24"/>
                <c:pt idx="0">
                  <c:v>5.1000000000000004E-3</c:v>
                </c:pt>
                <c:pt idx="1">
                  <c:v>3.3E-3</c:v>
                </c:pt>
                <c:pt idx="2">
                  <c:v>2.3999999999999998E-3</c:v>
                </c:pt>
                <c:pt idx="3">
                  <c:v>1.6999999999999999E-3</c:v>
                </c:pt>
                <c:pt idx="4">
                  <c:v>2.5999999999999999E-3</c:v>
                </c:pt>
                <c:pt idx="5">
                  <c:v>8.6E-3</c:v>
                </c:pt>
                <c:pt idx="6">
                  <c:v>0.03</c:v>
                </c:pt>
                <c:pt idx="7">
                  <c:v>4.9200000000000001E-2</c:v>
                </c:pt>
                <c:pt idx="8">
                  <c:v>5.6000000000000001E-2</c:v>
                </c:pt>
                <c:pt idx="9">
                  <c:v>5.7599999999999998E-2</c:v>
                </c:pt>
                <c:pt idx="10">
                  <c:v>6.3500000000000001E-2</c:v>
                </c:pt>
                <c:pt idx="11">
                  <c:v>7.1400000000000005E-2</c:v>
                </c:pt>
                <c:pt idx="12">
                  <c:v>7.6300000000000007E-2</c:v>
                </c:pt>
                <c:pt idx="13">
                  <c:v>7.6700000000000004E-2</c:v>
                </c:pt>
                <c:pt idx="14">
                  <c:v>8.0600000000000005E-2</c:v>
                </c:pt>
                <c:pt idx="15">
                  <c:v>7.8399999999999997E-2</c:v>
                </c:pt>
                <c:pt idx="16">
                  <c:v>7.8600000000000003E-2</c:v>
                </c:pt>
                <c:pt idx="17">
                  <c:v>7.46E-2</c:v>
                </c:pt>
                <c:pt idx="18">
                  <c:v>5.8799999999999998E-2</c:v>
                </c:pt>
                <c:pt idx="19">
                  <c:v>4.2799999999999998E-2</c:v>
                </c:pt>
                <c:pt idx="20">
                  <c:v>3.3500000000000002E-2</c:v>
                </c:pt>
                <c:pt idx="21">
                  <c:v>2.4400000000000002E-2</c:v>
                </c:pt>
                <c:pt idx="22">
                  <c:v>1.5299999999999999E-2</c:v>
                </c:pt>
                <c:pt idx="23">
                  <c:v>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51-43BE-91BE-0B2D77187AB6}"/>
            </c:ext>
          </c:extLst>
        </c:ser>
        <c:ser>
          <c:idx val="2"/>
          <c:order val="2"/>
          <c:tx>
            <c:strRef>
              <c:f>[8]Sheet1!$D$4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[8]Sheet1!$D$5:$D$28</c:f>
              <c:numCache>
                <c:formatCode>General</c:formatCode>
                <c:ptCount val="24"/>
                <c:pt idx="0">
                  <c:v>4.0000000000000001E-3</c:v>
                </c:pt>
                <c:pt idx="1">
                  <c:v>2.5999999999999999E-3</c:v>
                </c:pt>
                <c:pt idx="2">
                  <c:v>2E-3</c:v>
                </c:pt>
                <c:pt idx="3">
                  <c:v>2E-3</c:v>
                </c:pt>
                <c:pt idx="4">
                  <c:v>4.5999999999999999E-3</c:v>
                </c:pt>
                <c:pt idx="5">
                  <c:v>1.29E-2</c:v>
                </c:pt>
                <c:pt idx="6">
                  <c:v>3.7400000000000003E-2</c:v>
                </c:pt>
                <c:pt idx="7">
                  <c:v>5.16E-2</c:v>
                </c:pt>
                <c:pt idx="8">
                  <c:v>6.0100000000000001E-2</c:v>
                </c:pt>
                <c:pt idx="9">
                  <c:v>6.7000000000000004E-2</c:v>
                </c:pt>
                <c:pt idx="10">
                  <c:v>7.1499999999999994E-2</c:v>
                </c:pt>
                <c:pt idx="11">
                  <c:v>7.4800000000000005E-2</c:v>
                </c:pt>
                <c:pt idx="12">
                  <c:v>7.6700000000000004E-2</c:v>
                </c:pt>
                <c:pt idx="13">
                  <c:v>7.4899999999999994E-2</c:v>
                </c:pt>
                <c:pt idx="14">
                  <c:v>7.6300000000000007E-2</c:v>
                </c:pt>
                <c:pt idx="15">
                  <c:v>7.6700000000000004E-2</c:v>
                </c:pt>
                <c:pt idx="16">
                  <c:v>7.6200000000000004E-2</c:v>
                </c:pt>
                <c:pt idx="17">
                  <c:v>7.2499999999999995E-2</c:v>
                </c:pt>
                <c:pt idx="18">
                  <c:v>5.2699999999999997E-2</c:v>
                </c:pt>
                <c:pt idx="19">
                  <c:v>3.6999999999999998E-2</c:v>
                </c:pt>
                <c:pt idx="20">
                  <c:v>2.7799999999999998E-2</c:v>
                </c:pt>
                <c:pt idx="21">
                  <c:v>1.9599999999999999E-2</c:v>
                </c:pt>
                <c:pt idx="22">
                  <c:v>1.2200000000000001E-2</c:v>
                </c:pt>
                <c:pt idx="23">
                  <c:v>6.8999999999999999E-3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51-43BE-91BE-0B2D77187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[72]Sheet1!$H$4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[72]Sheet1!$F$5:$F$16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[72]Sheet1!$H$5:$H$16</c:f>
              <c:numCache>
                <c:formatCode>General</c:formatCode>
                <c:ptCount val="12"/>
                <c:pt idx="0">
                  <c:v>1</c:v>
                </c:pt>
                <c:pt idx="1">
                  <c:v>1.07</c:v>
                </c:pt>
                <c:pt idx="2">
                  <c:v>1.0900000000000001</c:v>
                </c:pt>
                <c:pt idx="3">
                  <c:v>1.03</c:v>
                </c:pt>
                <c:pt idx="4">
                  <c:v>0.99</c:v>
                </c:pt>
                <c:pt idx="5">
                  <c:v>0.97</c:v>
                </c:pt>
                <c:pt idx="6">
                  <c:v>0.92</c:v>
                </c:pt>
                <c:pt idx="7">
                  <c:v>1.01</c:v>
                </c:pt>
                <c:pt idx="8">
                  <c:v>0.93</c:v>
                </c:pt>
                <c:pt idx="9">
                  <c:v>1.02</c:v>
                </c:pt>
                <c:pt idx="10">
                  <c:v>1.01</c:v>
                </c:pt>
                <c:pt idx="11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5F-442D-9B81-A4E373F06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[73]Sheet1!$B$4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[73]Sheet1!$B$5:$B$28</c:f>
              <c:numCache>
                <c:formatCode>General</c:formatCode>
                <c:ptCount val="24"/>
                <c:pt idx="0">
                  <c:v>1.0999999999999999E-2</c:v>
                </c:pt>
                <c:pt idx="1">
                  <c:v>7.1000000000000004E-3</c:v>
                </c:pt>
                <c:pt idx="2">
                  <c:v>5.1999999999999998E-3</c:v>
                </c:pt>
                <c:pt idx="3">
                  <c:v>3.5000000000000001E-3</c:v>
                </c:pt>
                <c:pt idx="4">
                  <c:v>3.5000000000000001E-3</c:v>
                </c:pt>
                <c:pt idx="5">
                  <c:v>7.7999999999999996E-3</c:v>
                </c:pt>
                <c:pt idx="6">
                  <c:v>2.0500000000000001E-2</c:v>
                </c:pt>
                <c:pt idx="7">
                  <c:v>2.9399999999999999E-2</c:v>
                </c:pt>
                <c:pt idx="8">
                  <c:v>3.5999999999999997E-2</c:v>
                </c:pt>
                <c:pt idx="9">
                  <c:v>3.7400000000000003E-2</c:v>
                </c:pt>
                <c:pt idx="10">
                  <c:v>4.19E-2</c:v>
                </c:pt>
                <c:pt idx="11">
                  <c:v>4.8899999999999999E-2</c:v>
                </c:pt>
                <c:pt idx="12">
                  <c:v>5.6800000000000003E-2</c:v>
                </c:pt>
                <c:pt idx="13">
                  <c:v>6.3399999999999998E-2</c:v>
                </c:pt>
                <c:pt idx="14">
                  <c:v>6.8400000000000002E-2</c:v>
                </c:pt>
                <c:pt idx="15">
                  <c:v>7.9500000000000001E-2</c:v>
                </c:pt>
                <c:pt idx="16">
                  <c:v>9.4E-2</c:v>
                </c:pt>
                <c:pt idx="17">
                  <c:v>9.9599999999999994E-2</c:v>
                </c:pt>
                <c:pt idx="18">
                  <c:v>8.3699999999999997E-2</c:v>
                </c:pt>
                <c:pt idx="19">
                  <c:v>6.0100000000000001E-2</c:v>
                </c:pt>
                <c:pt idx="20">
                  <c:v>4.9599999999999998E-2</c:v>
                </c:pt>
                <c:pt idx="21">
                  <c:v>4.24E-2</c:v>
                </c:pt>
                <c:pt idx="22">
                  <c:v>3.0800000000000001E-2</c:v>
                </c:pt>
                <c:pt idx="23">
                  <c:v>1.9400000000000001E-2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0A-4442-8A49-35C278BB6711}"/>
            </c:ext>
          </c:extLst>
        </c:ser>
        <c:ser>
          <c:idx val="1"/>
          <c:order val="1"/>
          <c:tx>
            <c:strRef>
              <c:f>[73]Sheet1!$C$4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[73]Sheet1!$C$5:$C$28</c:f>
              <c:numCache>
                <c:formatCode>General</c:formatCode>
                <c:ptCount val="24"/>
                <c:pt idx="0">
                  <c:v>5.5999999999999999E-3</c:v>
                </c:pt>
                <c:pt idx="1">
                  <c:v>3.7000000000000002E-3</c:v>
                </c:pt>
                <c:pt idx="2">
                  <c:v>3.3999999999999998E-3</c:v>
                </c:pt>
                <c:pt idx="3">
                  <c:v>5.1000000000000004E-3</c:v>
                </c:pt>
                <c:pt idx="4">
                  <c:v>1.1900000000000001E-2</c:v>
                </c:pt>
                <c:pt idx="5">
                  <c:v>3.7600000000000001E-2</c:v>
                </c:pt>
                <c:pt idx="6">
                  <c:v>8.7099999999999997E-2</c:v>
                </c:pt>
                <c:pt idx="7">
                  <c:v>8.9499999999999996E-2</c:v>
                </c:pt>
                <c:pt idx="8">
                  <c:v>7.17E-2</c:v>
                </c:pt>
                <c:pt idx="9">
                  <c:v>6.5699999999999995E-2</c:v>
                </c:pt>
                <c:pt idx="10">
                  <c:v>6.08E-2</c:v>
                </c:pt>
                <c:pt idx="11">
                  <c:v>5.8900000000000001E-2</c:v>
                </c:pt>
                <c:pt idx="12">
                  <c:v>5.8099999999999999E-2</c:v>
                </c:pt>
                <c:pt idx="13">
                  <c:v>5.6899999999999999E-2</c:v>
                </c:pt>
                <c:pt idx="14">
                  <c:v>5.6399999999999999E-2</c:v>
                </c:pt>
                <c:pt idx="15">
                  <c:v>5.4800000000000001E-2</c:v>
                </c:pt>
                <c:pt idx="16">
                  <c:v>5.7299999999999997E-2</c:v>
                </c:pt>
                <c:pt idx="17">
                  <c:v>5.4300000000000001E-2</c:v>
                </c:pt>
                <c:pt idx="18">
                  <c:v>4.7E-2</c:v>
                </c:pt>
                <c:pt idx="19">
                  <c:v>3.7699999999999997E-2</c:v>
                </c:pt>
                <c:pt idx="20">
                  <c:v>2.8299999999999999E-2</c:v>
                </c:pt>
                <c:pt idx="21">
                  <c:v>2.2100000000000002E-2</c:v>
                </c:pt>
                <c:pt idx="22">
                  <c:v>1.6199999999999999E-2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0A-4442-8A49-35C278BB6711}"/>
            </c:ext>
          </c:extLst>
        </c:ser>
        <c:ser>
          <c:idx val="2"/>
          <c:order val="2"/>
          <c:tx>
            <c:strRef>
              <c:f>[73]Sheet1!$D$4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[73]Sheet1!$D$5:$D$28</c:f>
              <c:numCache>
                <c:formatCode>General</c:formatCode>
                <c:ptCount val="24"/>
                <c:pt idx="0">
                  <c:v>8.3000000000000001E-3</c:v>
                </c:pt>
                <c:pt idx="1">
                  <c:v>5.3E-3</c:v>
                </c:pt>
                <c:pt idx="2">
                  <c:v>4.3E-3</c:v>
                </c:pt>
                <c:pt idx="3">
                  <c:v>4.3E-3</c:v>
                </c:pt>
                <c:pt idx="4">
                  <c:v>7.7999999999999996E-3</c:v>
                </c:pt>
                <c:pt idx="5">
                  <c:v>2.3E-2</c:v>
                </c:pt>
                <c:pt idx="6">
                  <c:v>5.45E-2</c:v>
                </c:pt>
                <c:pt idx="7">
                  <c:v>6.0100000000000001E-2</c:v>
                </c:pt>
                <c:pt idx="8">
                  <c:v>5.4199999999999998E-2</c:v>
                </c:pt>
                <c:pt idx="9">
                  <c:v>5.1900000000000002E-2</c:v>
                </c:pt>
                <c:pt idx="10">
                  <c:v>5.16E-2</c:v>
                </c:pt>
                <c:pt idx="11">
                  <c:v>5.3999999999999999E-2</c:v>
                </c:pt>
                <c:pt idx="12">
                  <c:v>5.7500000000000002E-2</c:v>
                </c:pt>
                <c:pt idx="13">
                  <c:v>6.0100000000000001E-2</c:v>
                </c:pt>
                <c:pt idx="14">
                  <c:v>6.2300000000000001E-2</c:v>
                </c:pt>
                <c:pt idx="15">
                  <c:v>6.6900000000000001E-2</c:v>
                </c:pt>
                <c:pt idx="16">
                  <c:v>7.5200000000000003E-2</c:v>
                </c:pt>
                <c:pt idx="17">
                  <c:v>7.6499999999999999E-2</c:v>
                </c:pt>
                <c:pt idx="18">
                  <c:v>6.4899999999999999E-2</c:v>
                </c:pt>
                <c:pt idx="19">
                  <c:v>4.87E-2</c:v>
                </c:pt>
                <c:pt idx="20">
                  <c:v>3.8699999999999998E-2</c:v>
                </c:pt>
                <c:pt idx="21">
                  <c:v>3.2000000000000001E-2</c:v>
                </c:pt>
                <c:pt idx="22">
                  <c:v>2.3400000000000001E-2</c:v>
                </c:pt>
                <c:pt idx="23">
                  <c:v>1.4500000000000001E-2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0A-4442-8A49-35C278BB6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171328"/>
        <c:axId val="75172864"/>
      </c:lineChart>
      <c:catAx>
        <c:axId val="75171328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5172864"/>
        <c:crosses val="autoZero"/>
        <c:auto val="1"/>
        <c:lblAlgn val="ctr"/>
        <c:lblOffset val="100"/>
        <c:noMultiLvlLbl val="0"/>
      </c:catAx>
      <c:valAx>
        <c:axId val="7517286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5171328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11" l="0.25" r="0.25" t="0.75000000000000311" header="0.30000000000000032" footer="0.30000000000000032"/>
    <c:pageSetup orientation="portrait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56"/>
          <c:w val="0.81524141593509059"/>
          <c:h val="0.47196940795718689"/>
        </c:manualLayout>
      </c:layout>
      <c:lineChart>
        <c:grouping val="standard"/>
        <c:varyColors val="0"/>
        <c:ser>
          <c:idx val="0"/>
          <c:order val="0"/>
          <c:tx>
            <c:strRef>
              <c:f>[73]Sheet1!$H$4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[73]Sheet1!$F$5:$F$16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[73]Sheet1!$H$5:$H$16</c:f>
              <c:numCache>
                <c:formatCode>General</c:formatCode>
                <c:ptCount val="12"/>
                <c:pt idx="0">
                  <c:v>0.95</c:v>
                </c:pt>
                <c:pt idx="1">
                  <c:v>1.04</c:v>
                </c:pt>
                <c:pt idx="2">
                  <c:v>1.05</c:v>
                </c:pt>
                <c:pt idx="3">
                  <c:v>1.03</c:v>
                </c:pt>
                <c:pt idx="4">
                  <c:v>1</c:v>
                </c:pt>
                <c:pt idx="5">
                  <c:v>0.98</c:v>
                </c:pt>
                <c:pt idx="6">
                  <c:v>0.94</c:v>
                </c:pt>
                <c:pt idx="7">
                  <c:v>1.01</c:v>
                </c:pt>
                <c:pt idx="8">
                  <c:v>1</c:v>
                </c:pt>
                <c:pt idx="9">
                  <c:v>1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03-4637-B4FA-B3FC97DDE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184768"/>
        <c:axId val="75256192"/>
      </c:lineChart>
      <c:catAx>
        <c:axId val="7518476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5256192"/>
        <c:crosses val="autoZero"/>
        <c:auto val="1"/>
        <c:lblAlgn val="ctr"/>
        <c:lblOffset val="100"/>
        <c:noMultiLvlLbl val="0"/>
      </c:catAx>
      <c:valAx>
        <c:axId val="75256192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51847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[74]Sheet1!$B$4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[74]Sheet1!$B$5:$B$28</c:f>
              <c:numCache>
                <c:formatCode>General</c:formatCode>
                <c:ptCount val="24"/>
                <c:pt idx="0">
                  <c:v>1.0800000000000001E-2</c:v>
                </c:pt>
                <c:pt idx="1">
                  <c:v>6.7999999999999996E-3</c:v>
                </c:pt>
                <c:pt idx="2">
                  <c:v>5.0000000000000001E-3</c:v>
                </c:pt>
                <c:pt idx="3">
                  <c:v>3.3999999999999998E-3</c:v>
                </c:pt>
                <c:pt idx="4">
                  <c:v>3.7000000000000002E-3</c:v>
                </c:pt>
                <c:pt idx="5">
                  <c:v>7.4999999999999997E-3</c:v>
                </c:pt>
                <c:pt idx="6">
                  <c:v>2.1000000000000001E-2</c:v>
                </c:pt>
                <c:pt idx="7">
                  <c:v>2.9899999999999999E-2</c:v>
                </c:pt>
                <c:pt idx="8">
                  <c:v>3.6799999999999999E-2</c:v>
                </c:pt>
                <c:pt idx="9">
                  <c:v>3.7699999999999997E-2</c:v>
                </c:pt>
                <c:pt idx="10">
                  <c:v>4.2900000000000001E-2</c:v>
                </c:pt>
                <c:pt idx="11">
                  <c:v>4.9399999999999999E-2</c:v>
                </c:pt>
                <c:pt idx="12">
                  <c:v>5.74E-2</c:v>
                </c:pt>
                <c:pt idx="13">
                  <c:v>6.2799999999999995E-2</c:v>
                </c:pt>
                <c:pt idx="14">
                  <c:v>6.8099999999999994E-2</c:v>
                </c:pt>
                <c:pt idx="15">
                  <c:v>7.9500000000000001E-2</c:v>
                </c:pt>
                <c:pt idx="16">
                  <c:v>9.3399999999999997E-2</c:v>
                </c:pt>
                <c:pt idx="17">
                  <c:v>9.8299999999999998E-2</c:v>
                </c:pt>
                <c:pt idx="18">
                  <c:v>8.4000000000000005E-2</c:v>
                </c:pt>
                <c:pt idx="19">
                  <c:v>6.0400000000000002E-2</c:v>
                </c:pt>
                <c:pt idx="20">
                  <c:v>4.99E-2</c:v>
                </c:pt>
                <c:pt idx="21">
                  <c:v>4.24E-2</c:v>
                </c:pt>
                <c:pt idx="22">
                  <c:v>2.9899999999999999E-2</c:v>
                </c:pt>
                <c:pt idx="23">
                  <c:v>1.9099999999999999E-2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51-47B1-9F18-D83B6787AD17}"/>
            </c:ext>
          </c:extLst>
        </c:ser>
        <c:ser>
          <c:idx val="1"/>
          <c:order val="1"/>
          <c:tx>
            <c:strRef>
              <c:f>[74]Sheet1!$C$4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[74]Sheet1!$C$5:$C$28</c:f>
              <c:numCache>
                <c:formatCode>General</c:formatCode>
                <c:ptCount val="24"/>
                <c:pt idx="0">
                  <c:v>5.7000000000000002E-3</c:v>
                </c:pt>
                <c:pt idx="1">
                  <c:v>3.8E-3</c:v>
                </c:pt>
                <c:pt idx="2">
                  <c:v>3.5000000000000001E-3</c:v>
                </c:pt>
                <c:pt idx="3">
                  <c:v>4.7999999999999996E-3</c:v>
                </c:pt>
                <c:pt idx="4">
                  <c:v>1.2699999999999999E-2</c:v>
                </c:pt>
                <c:pt idx="5">
                  <c:v>3.9800000000000002E-2</c:v>
                </c:pt>
                <c:pt idx="6">
                  <c:v>8.8400000000000006E-2</c:v>
                </c:pt>
                <c:pt idx="7">
                  <c:v>8.6699999999999999E-2</c:v>
                </c:pt>
                <c:pt idx="8">
                  <c:v>7.0499999999999993E-2</c:v>
                </c:pt>
                <c:pt idx="9">
                  <c:v>6.5000000000000002E-2</c:v>
                </c:pt>
                <c:pt idx="10">
                  <c:v>6.0999999999999999E-2</c:v>
                </c:pt>
                <c:pt idx="11">
                  <c:v>5.91E-2</c:v>
                </c:pt>
                <c:pt idx="12">
                  <c:v>5.8099999999999999E-2</c:v>
                </c:pt>
                <c:pt idx="13">
                  <c:v>5.6899999999999999E-2</c:v>
                </c:pt>
                <c:pt idx="14">
                  <c:v>5.6599999999999998E-2</c:v>
                </c:pt>
                <c:pt idx="15">
                  <c:v>5.4100000000000002E-2</c:v>
                </c:pt>
                <c:pt idx="16">
                  <c:v>5.6899999999999999E-2</c:v>
                </c:pt>
                <c:pt idx="17">
                  <c:v>5.3400000000000003E-2</c:v>
                </c:pt>
                <c:pt idx="18">
                  <c:v>4.6899999999999997E-2</c:v>
                </c:pt>
                <c:pt idx="19">
                  <c:v>3.8300000000000001E-2</c:v>
                </c:pt>
                <c:pt idx="20">
                  <c:v>2.92E-2</c:v>
                </c:pt>
                <c:pt idx="21">
                  <c:v>2.2599999999999999E-2</c:v>
                </c:pt>
                <c:pt idx="22">
                  <c:v>1.6400000000000001E-2</c:v>
                </c:pt>
                <c:pt idx="23">
                  <c:v>9.7999999999999997E-3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51-47B1-9F18-D83B6787AD17}"/>
            </c:ext>
          </c:extLst>
        </c:ser>
        <c:ser>
          <c:idx val="2"/>
          <c:order val="2"/>
          <c:tx>
            <c:strRef>
              <c:f>[74]Sheet1!$D$4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[74]Sheet1!$D$5:$D$28</c:f>
              <c:numCache>
                <c:formatCode>General</c:formatCode>
                <c:ptCount val="24"/>
                <c:pt idx="0">
                  <c:v>8.2000000000000007E-3</c:v>
                </c:pt>
                <c:pt idx="1">
                  <c:v>5.1999999999999998E-3</c:v>
                </c:pt>
                <c:pt idx="2">
                  <c:v>4.3E-3</c:v>
                </c:pt>
                <c:pt idx="3">
                  <c:v>4.1000000000000003E-3</c:v>
                </c:pt>
                <c:pt idx="4">
                  <c:v>8.3000000000000001E-3</c:v>
                </c:pt>
                <c:pt idx="5">
                  <c:v>2.4E-2</c:v>
                </c:pt>
                <c:pt idx="6">
                  <c:v>5.5399999999999998E-2</c:v>
                </c:pt>
                <c:pt idx="7">
                  <c:v>5.8900000000000001E-2</c:v>
                </c:pt>
                <c:pt idx="8">
                  <c:v>5.3999999999999999E-2</c:v>
                </c:pt>
                <c:pt idx="9">
                  <c:v>5.16E-2</c:v>
                </c:pt>
                <c:pt idx="10">
                  <c:v>5.2200000000000003E-2</c:v>
                </c:pt>
                <c:pt idx="11">
                  <c:v>5.4300000000000001E-2</c:v>
                </c:pt>
                <c:pt idx="12">
                  <c:v>5.7700000000000001E-2</c:v>
                </c:pt>
                <c:pt idx="13">
                  <c:v>5.9799999999999999E-2</c:v>
                </c:pt>
                <c:pt idx="14">
                  <c:v>6.2199999999999998E-2</c:v>
                </c:pt>
                <c:pt idx="15">
                  <c:v>6.6500000000000004E-2</c:v>
                </c:pt>
                <c:pt idx="16">
                  <c:v>7.4800000000000005E-2</c:v>
                </c:pt>
                <c:pt idx="17">
                  <c:v>7.5399999999999995E-2</c:v>
                </c:pt>
                <c:pt idx="18">
                  <c:v>6.5100000000000005E-2</c:v>
                </c:pt>
                <c:pt idx="19">
                  <c:v>4.9099999999999998E-2</c:v>
                </c:pt>
                <c:pt idx="20">
                  <c:v>3.9300000000000002E-2</c:v>
                </c:pt>
                <c:pt idx="21">
                  <c:v>3.2300000000000002E-2</c:v>
                </c:pt>
                <c:pt idx="22">
                  <c:v>2.3E-2</c:v>
                </c:pt>
                <c:pt idx="23">
                  <c:v>1.43E-2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51-47B1-9F18-D83B6787A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[74]Sheet1!$H$4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[74]Sheet1!$F$5:$F$16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[74]Sheet1!$H$5:$H$16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1.03</c:v>
                </c:pt>
                <c:pt idx="2">
                  <c:v>1.07</c:v>
                </c:pt>
                <c:pt idx="3">
                  <c:v>1</c:v>
                </c:pt>
                <c:pt idx="4">
                  <c:v>1.02</c:v>
                </c:pt>
                <c:pt idx="5">
                  <c:v>0.95</c:v>
                </c:pt>
                <c:pt idx="6">
                  <c:v>0.93</c:v>
                </c:pt>
                <c:pt idx="7">
                  <c:v>0.99</c:v>
                </c:pt>
                <c:pt idx="8">
                  <c:v>0.92</c:v>
                </c:pt>
                <c:pt idx="9">
                  <c:v>1.04</c:v>
                </c:pt>
                <c:pt idx="10">
                  <c:v>1.03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1-4547-86AD-E1BF557FB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[75]Sheet1!$B$4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[75]Sheet1!$B$5:$B$28</c:f>
              <c:numCache>
                <c:formatCode>General</c:formatCode>
                <c:ptCount val="24"/>
                <c:pt idx="0">
                  <c:v>1.06E-2</c:v>
                </c:pt>
                <c:pt idx="1">
                  <c:v>6.6E-3</c:v>
                </c:pt>
                <c:pt idx="2">
                  <c:v>5.1000000000000004E-3</c:v>
                </c:pt>
                <c:pt idx="3">
                  <c:v>3.3999999999999998E-3</c:v>
                </c:pt>
                <c:pt idx="4">
                  <c:v>3.5000000000000001E-3</c:v>
                </c:pt>
                <c:pt idx="5">
                  <c:v>7.9000000000000008E-3</c:v>
                </c:pt>
                <c:pt idx="6">
                  <c:v>2.1299999999999999E-2</c:v>
                </c:pt>
                <c:pt idx="7">
                  <c:v>3.0499999999999999E-2</c:v>
                </c:pt>
                <c:pt idx="8">
                  <c:v>3.6700000000000003E-2</c:v>
                </c:pt>
                <c:pt idx="9">
                  <c:v>3.7100000000000001E-2</c:v>
                </c:pt>
                <c:pt idx="10">
                  <c:v>4.1599999999999998E-2</c:v>
                </c:pt>
                <c:pt idx="11">
                  <c:v>4.7899999999999998E-2</c:v>
                </c:pt>
                <c:pt idx="12">
                  <c:v>5.5899999999999998E-2</c:v>
                </c:pt>
                <c:pt idx="13">
                  <c:v>6.2E-2</c:v>
                </c:pt>
                <c:pt idx="14">
                  <c:v>6.8699999999999997E-2</c:v>
                </c:pt>
                <c:pt idx="15">
                  <c:v>8.2699999999999996E-2</c:v>
                </c:pt>
                <c:pt idx="16">
                  <c:v>9.3600000000000003E-2</c:v>
                </c:pt>
                <c:pt idx="17">
                  <c:v>9.4200000000000006E-2</c:v>
                </c:pt>
                <c:pt idx="18">
                  <c:v>8.6400000000000005E-2</c:v>
                </c:pt>
                <c:pt idx="19">
                  <c:v>6.25E-2</c:v>
                </c:pt>
                <c:pt idx="20">
                  <c:v>5.0500000000000003E-2</c:v>
                </c:pt>
                <c:pt idx="21">
                  <c:v>4.2000000000000003E-2</c:v>
                </c:pt>
                <c:pt idx="22">
                  <c:v>3.0099999999999998E-2</c:v>
                </c:pt>
                <c:pt idx="23">
                  <c:v>1.9400000000000001E-2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FA-4314-B409-68BA46A3E177}"/>
            </c:ext>
          </c:extLst>
        </c:ser>
        <c:ser>
          <c:idx val="1"/>
          <c:order val="1"/>
          <c:tx>
            <c:strRef>
              <c:f>[75]Sheet1!$C$4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[75]Sheet1!$C$5:$C$28</c:f>
              <c:numCache>
                <c:formatCode>General</c:formatCode>
                <c:ptCount val="24"/>
                <c:pt idx="0">
                  <c:v>5.4999999999999997E-3</c:v>
                </c:pt>
                <c:pt idx="1">
                  <c:v>3.7000000000000002E-3</c:v>
                </c:pt>
                <c:pt idx="2">
                  <c:v>3.5000000000000001E-3</c:v>
                </c:pt>
                <c:pt idx="3">
                  <c:v>5.1000000000000004E-3</c:v>
                </c:pt>
                <c:pt idx="4">
                  <c:v>1.26E-2</c:v>
                </c:pt>
                <c:pt idx="5">
                  <c:v>4.6699999999999998E-2</c:v>
                </c:pt>
                <c:pt idx="6">
                  <c:v>9.0800000000000006E-2</c:v>
                </c:pt>
                <c:pt idx="7">
                  <c:v>8.2000000000000003E-2</c:v>
                </c:pt>
                <c:pt idx="8">
                  <c:v>7.4800000000000005E-2</c:v>
                </c:pt>
                <c:pt idx="9">
                  <c:v>6.7199999999999996E-2</c:v>
                </c:pt>
                <c:pt idx="10">
                  <c:v>6.0999999999999999E-2</c:v>
                </c:pt>
                <c:pt idx="11">
                  <c:v>5.8400000000000001E-2</c:v>
                </c:pt>
                <c:pt idx="12">
                  <c:v>5.7200000000000001E-2</c:v>
                </c:pt>
                <c:pt idx="13">
                  <c:v>5.5800000000000002E-2</c:v>
                </c:pt>
                <c:pt idx="14">
                  <c:v>5.67E-2</c:v>
                </c:pt>
                <c:pt idx="15">
                  <c:v>5.3999999999999999E-2</c:v>
                </c:pt>
                <c:pt idx="16">
                  <c:v>5.5599999999999997E-2</c:v>
                </c:pt>
                <c:pt idx="17">
                  <c:v>5.2499999999999998E-2</c:v>
                </c:pt>
                <c:pt idx="18">
                  <c:v>4.5600000000000002E-2</c:v>
                </c:pt>
                <c:pt idx="19">
                  <c:v>3.6499999999999998E-2</c:v>
                </c:pt>
                <c:pt idx="20">
                  <c:v>2.7799999999999998E-2</c:v>
                </c:pt>
                <c:pt idx="21">
                  <c:v>2.18E-2</c:v>
                </c:pt>
                <c:pt idx="22">
                  <c:v>1.5800000000000002E-2</c:v>
                </c:pt>
                <c:pt idx="23">
                  <c:v>9.5999999999999992E-3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FA-4314-B409-68BA46A3E177}"/>
            </c:ext>
          </c:extLst>
        </c:ser>
        <c:ser>
          <c:idx val="2"/>
          <c:order val="2"/>
          <c:tx>
            <c:strRef>
              <c:f>[75]Sheet1!$D$4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[75]Sheet1!$D$5:$D$28</c:f>
              <c:numCache>
                <c:formatCode>General</c:formatCode>
                <c:ptCount val="24"/>
                <c:pt idx="0">
                  <c:v>8.0000000000000002E-3</c:v>
                </c:pt>
                <c:pt idx="1">
                  <c:v>5.1000000000000004E-3</c:v>
                </c:pt>
                <c:pt idx="2">
                  <c:v>4.3E-3</c:v>
                </c:pt>
                <c:pt idx="3">
                  <c:v>4.1999999999999997E-3</c:v>
                </c:pt>
                <c:pt idx="4">
                  <c:v>8.2000000000000007E-3</c:v>
                </c:pt>
                <c:pt idx="5">
                  <c:v>2.7699999999999999E-2</c:v>
                </c:pt>
                <c:pt idx="6">
                  <c:v>5.67E-2</c:v>
                </c:pt>
                <c:pt idx="7">
                  <c:v>5.67E-2</c:v>
                </c:pt>
                <c:pt idx="8">
                  <c:v>5.6099999999999997E-2</c:v>
                </c:pt>
                <c:pt idx="9">
                  <c:v>5.2400000000000002E-2</c:v>
                </c:pt>
                <c:pt idx="10">
                  <c:v>5.1499999999999997E-2</c:v>
                </c:pt>
                <c:pt idx="11">
                  <c:v>5.3199999999999997E-2</c:v>
                </c:pt>
                <c:pt idx="12">
                  <c:v>5.6599999999999998E-2</c:v>
                </c:pt>
                <c:pt idx="13">
                  <c:v>5.8799999999999998E-2</c:v>
                </c:pt>
                <c:pt idx="14">
                  <c:v>6.2600000000000003E-2</c:v>
                </c:pt>
                <c:pt idx="15">
                  <c:v>6.8099999999999994E-2</c:v>
                </c:pt>
                <c:pt idx="16">
                  <c:v>7.4200000000000002E-2</c:v>
                </c:pt>
                <c:pt idx="17">
                  <c:v>7.2999999999999995E-2</c:v>
                </c:pt>
                <c:pt idx="18">
                  <c:v>6.5600000000000006E-2</c:v>
                </c:pt>
                <c:pt idx="19">
                  <c:v>4.9299999999999997E-2</c:v>
                </c:pt>
                <c:pt idx="20">
                  <c:v>3.8899999999999997E-2</c:v>
                </c:pt>
                <c:pt idx="21">
                  <c:v>3.1699999999999999E-2</c:v>
                </c:pt>
                <c:pt idx="22">
                  <c:v>2.2800000000000001E-2</c:v>
                </c:pt>
                <c:pt idx="23">
                  <c:v>1.44E-2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FA-4314-B409-68BA46A3E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[75]Sheet1!$H$4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[75]Sheet1!$F$5:$F$16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[75]Sheet1!$H$5:$H$16</c:f>
              <c:numCache>
                <c:formatCode>General</c:formatCode>
                <c:ptCount val="12"/>
                <c:pt idx="0">
                  <c:v>0.92</c:v>
                </c:pt>
                <c:pt idx="1">
                  <c:v>0.98</c:v>
                </c:pt>
                <c:pt idx="2">
                  <c:v>1.05</c:v>
                </c:pt>
                <c:pt idx="3">
                  <c:v>1.03</c:v>
                </c:pt>
                <c:pt idx="4">
                  <c:v>1.03</c:v>
                </c:pt>
                <c:pt idx="5">
                  <c:v>0.98</c:v>
                </c:pt>
                <c:pt idx="6">
                  <c:v>0.96</c:v>
                </c:pt>
                <c:pt idx="7">
                  <c:v>1.01</c:v>
                </c:pt>
                <c:pt idx="8">
                  <c:v>0.98</c:v>
                </c:pt>
                <c:pt idx="9">
                  <c:v>1.03</c:v>
                </c:pt>
                <c:pt idx="10">
                  <c:v>1.01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61-4E8E-B1A8-52704492A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[76]Sheet1!$B$4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[76]Sheet1!$B$5:$B$28</c:f>
              <c:numCache>
                <c:formatCode>General</c:formatCode>
                <c:ptCount val="24"/>
                <c:pt idx="0">
                  <c:v>1.06E-2</c:v>
                </c:pt>
                <c:pt idx="1">
                  <c:v>6.6E-3</c:v>
                </c:pt>
                <c:pt idx="2">
                  <c:v>5.1000000000000004E-3</c:v>
                </c:pt>
                <c:pt idx="3">
                  <c:v>3.3999999999999998E-3</c:v>
                </c:pt>
                <c:pt idx="4">
                  <c:v>3.5000000000000001E-3</c:v>
                </c:pt>
                <c:pt idx="5">
                  <c:v>7.9000000000000008E-3</c:v>
                </c:pt>
                <c:pt idx="6">
                  <c:v>2.1299999999999999E-2</c:v>
                </c:pt>
                <c:pt idx="7">
                  <c:v>3.0499999999999999E-2</c:v>
                </c:pt>
                <c:pt idx="8">
                  <c:v>3.6700000000000003E-2</c:v>
                </c:pt>
                <c:pt idx="9">
                  <c:v>3.7100000000000001E-2</c:v>
                </c:pt>
                <c:pt idx="10">
                  <c:v>4.1599999999999998E-2</c:v>
                </c:pt>
                <c:pt idx="11">
                  <c:v>4.7899999999999998E-2</c:v>
                </c:pt>
                <c:pt idx="12">
                  <c:v>5.5899999999999998E-2</c:v>
                </c:pt>
                <c:pt idx="13">
                  <c:v>6.2E-2</c:v>
                </c:pt>
                <c:pt idx="14">
                  <c:v>6.8699999999999997E-2</c:v>
                </c:pt>
                <c:pt idx="15">
                  <c:v>8.2699999999999996E-2</c:v>
                </c:pt>
                <c:pt idx="16">
                  <c:v>9.3600000000000003E-2</c:v>
                </c:pt>
                <c:pt idx="17">
                  <c:v>9.4200000000000006E-2</c:v>
                </c:pt>
                <c:pt idx="18">
                  <c:v>8.6400000000000005E-2</c:v>
                </c:pt>
                <c:pt idx="19">
                  <c:v>6.25E-2</c:v>
                </c:pt>
                <c:pt idx="20">
                  <c:v>5.0500000000000003E-2</c:v>
                </c:pt>
                <c:pt idx="21">
                  <c:v>4.2000000000000003E-2</c:v>
                </c:pt>
                <c:pt idx="22">
                  <c:v>3.0099999999999998E-2</c:v>
                </c:pt>
                <c:pt idx="23">
                  <c:v>1.9400000000000001E-2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D0-4211-9FD6-1AAF17FBBB07}"/>
            </c:ext>
          </c:extLst>
        </c:ser>
        <c:ser>
          <c:idx val="1"/>
          <c:order val="1"/>
          <c:tx>
            <c:strRef>
              <c:f>[76]Sheet1!$C$4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[76]Sheet1!$C$5:$C$28</c:f>
              <c:numCache>
                <c:formatCode>General</c:formatCode>
                <c:ptCount val="24"/>
                <c:pt idx="0">
                  <c:v>5.4999999999999997E-3</c:v>
                </c:pt>
                <c:pt idx="1">
                  <c:v>3.7000000000000002E-3</c:v>
                </c:pt>
                <c:pt idx="2">
                  <c:v>3.5000000000000001E-3</c:v>
                </c:pt>
                <c:pt idx="3">
                  <c:v>5.1000000000000004E-3</c:v>
                </c:pt>
                <c:pt idx="4">
                  <c:v>1.26E-2</c:v>
                </c:pt>
                <c:pt idx="5">
                  <c:v>4.6699999999999998E-2</c:v>
                </c:pt>
                <c:pt idx="6">
                  <c:v>9.0800000000000006E-2</c:v>
                </c:pt>
                <c:pt idx="7">
                  <c:v>8.2000000000000003E-2</c:v>
                </c:pt>
                <c:pt idx="8">
                  <c:v>7.4800000000000005E-2</c:v>
                </c:pt>
                <c:pt idx="9">
                  <c:v>6.7199999999999996E-2</c:v>
                </c:pt>
                <c:pt idx="10">
                  <c:v>6.0999999999999999E-2</c:v>
                </c:pt>
                <c:pt idx="11">
                  <c:v>5.8400000000000001E-2</c:v>
                </c:pt>
                <c:pt idx="12">
                  <c:v>5.7200000000000001E-2</c:v>
                </c:pt>
                <c:pt idx="13">
                  <c:v>5.5800000000000002E-2</c:v>
                </c:pt>
                <c:pt idx="14">
                  <c:v>5.67E-2</c:v>
                </c:pt>
                <c:pt idx="15">
                  <c:v>5.3999999999999999E-2</c:v>
                </c:pt>
                <c:pt idx="16">
                  <c:v>5.5599999999999997E-2</c:v>
                </c:pt>
                <c:pt idx="17">
                  <c:v>5.2499999999999998E-2</c:v>
                </c:pt>
                <c:pt idx="18">
                  <c:v>4.5600000000000002E-2</c:v>
                </c:pt>
                <c:pt idx="19">
                  <c:v>3.6499999999999998E-2</c:v>
                </c:pt>
                <c:pt idx="20">
                  <c:v>2.7799999999999998E-2</c:v>
                </c:pt>
                <c:pt idx="21">
                  <c:v>2.18E-2</c:v>
                </c:pt>
                <c:pt idx="22">
                  <c:v>1.5800000000000002E-2</c:v>
                </c:pt>
                <c:pt idx="23">
                  <c:v>9.5999999999999992E-3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D0-4211-9FD6-1AAF17FBBB07}"/>
            </c:ext>
          </c:extLst>
        </c:ser>
        <c:ser>
          <c:idx val="2"/>
          <c:order val="2"/>
          <c:tx>
            <c:strRef>
              <c:f>[76]Sheet1!$D$4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[76]Sheet1!$D$5:$D$28</c:f>
              <c:numCache>
                <c:formatCode>General</c:formatCode>
                <c:ptCount val="24"/>
                <c:pt idx="0">
                  <c:v>8.0000000000000002E-3</c:v>
                </c:pt>
                <c:pt idx="1">
                  <c:v>5.1000000000000004E-3</c:v>
                </c:pt>
                <c:pt idx="2">
                  <c:v>4.3E-3</c:v>
                </c:pt>
                <c:pt idx="3">
                  <c:v>4.1999999999999997E-3</c:v>
                </c:pt>
                <c:pt idx="4">
                  <c:v>8.2000000000000007E-3</c:v>
                </c:pt>
                <c:pt idx="5">
                  <c:v>2.7699999999999999E-2</c:v>
                </c:pt>
                <c:pt idx="6">
                  <c:v>5.67E-2</c:v>
                </c:pt>
                <c:pt idx="7">
                  <c:v>5.67E-2</c:v>
                </c:pt>
                <c:pt idx="8">
                  <c:v>5.6099999999999997E-2</c:v>
                </c:pt>
                <c:pt idx="9">
                  <c:v>5.2400000000000002E-2</c:v>
                </c:pt>
                <c:pt idx="10">
                  <c:v>5.1499999999999997E-2</c:v>
                </c:pt>
                <c:pt idx="11">
                  <c:v>5.3199999999999997E-2</c:v>
                </c:pt>
                <c:pt idx="12">
                  <c:v>5.6599999999999998E-2</c:v>
                </c:pt>
                <c:pt idx="13">
                  <c:v>5.8799999999999998E-2</c:v>
                </c:pt>
                <c:pt idx="14">
                  <c:v>6.2600000000000003E-2</c:v>
                </c:pt>
                <c:pt idx="15">
                  <c:v>6.8099999999999994E-2</c:v>
                </c:pt>
                <c:pt idx="16">
                  <c:v>7.4200000000000002E-2</c:v>
                </c:pt>
                <c:pt idx="17">
                  <c:v>7.2999999999999995E-2</c:v>
                </c:pt>
                <c:pt idx="18">
                  <c:v>6.5600000000000006E-2</c:v>
                </c:pt>
                <c:pt idx="19">
                  <c:v>4.9299999999999997E-2</c:v>
                </c:pt>
                <c:pt idx="20">
                  <c:v>3.8899999999999997E-2</c:v>
                </c:pt>
                <c:pt idx="21">
                  <c:v>3.1699999999999999E-2</c:v>
                </c:pt>
                <c:pt idx="22">
                  <c:v>2.2800000000000001E-2</c:v>
                </c:pt>
                <c:pt idx="23">
                  <c:v>1.44E-2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D0-4211-9FD6-1AAF17FBB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[76]Sheet1!$H$4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[76]Sheet1!$F$5:$F$16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[76]Sheet1!$H$5:$H$16</c:f>
              <c:numCache>
                <c:formatCode>General</c:formatCode>
                <c:ptCount val="12"/>
                <c:pt idx="0">
                  <c:v>0.92</c:v>
                </c:pt>
                <c:pt idx="1">
                  <c:v>0.98</c:v>
                </c:pt>
                <c:pt idx="2">
                  <c:v>1.05</c:v>
                </c:pt>
                <c:pt idx="3">
                  <c:v>1.03</c:v>
                </c:pt>
                <c:pt idx="4">
                  <c:v>1.03</c:v>
                </c:pt>
                <c:pt idx="5">
                  <c:v>0.98</c:v>
                </c:pt>
                <c:pt idx="6">
                  <c:v>0.96</c:v>
                </c:pt>
                <c:pt idx="7">
                  <c:v>1.01</c:v>
                </c:pt>
                <c:pt idx="8">
                  <c:v>0.98</c:v>
                </c:pt>
                <c:pt idx="9">
                  <c:v>1.03</c:v>
                </c:pt>
                <c:pt idx="10">
                  <c:v>1.01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25-46BB-809A-AD00B503C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[77]Sheet1!$B$4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[77]Sheet1!$B$5:$B$28</c:f>
              <c:numCache>
                <c:formatCode>General</c:formatCode>
                <c:ptCount val="24"/>
                <c:pt idx="0">
                  <c:v>6.0000000000000001E-3</c:v>
                </c:pt>
                <c:pt idx="1">
                  <c:v>3.7000000000000002E-3</c:v>
                </c:pt>
                <c:pt idx="2">
                  <c:v>3.0000000000000001E-3</c:v>
                </c:pt>
                <c:pt idx="3">
                  <c:v>1.6000000000000001E-3</c:v>
                </c:pt>
                <c:pt idx="4">
                  <c:v>1.8E-3</c:v>
                </c:pt>
                <c:pt idx="5">
                  <c:v>4.7999999999999996E-3</c:v>
                </c:pt>
                <c:pt idx="6">
                  <c:v>1.29E-2</c:v>
                </c:pt>
                <c:pt idx="7">
                  <c:v>3.0599999999999999E-2</c:v>
                </c:pt>
                <c:pt idx="8">
                  <c:v>4.4299999999999999E-2</c:v>
                </c:pt>
                <c:pt idx="9">
                  <c:v>5.04E-2</c:v>
                </c:pt>
                <c:pt idx="10">
                  <c:v>6.1100000000000002E-2</c:v>
                </c:pt>
                <c:pt idx="11">
                  <c:v>7.0499999999999993E-2</c:v>
                </c:pt>
                <c:pt idx="12">
                  <c:v>7.6899999999999996E-2</c:v>
                </c:pt>
                <c:pt idx="13">
                  <c:v>7.7299999999999994E-2</c:v>
                </c:pt>
                <c:pt idx="14">
                  <c:v>7.9000000000000001E-2</c:v>
                </c:pt>
                <c:pt idx="15">
                  <c:v>8.6900000000000005E-2</c:v>
                </c:pt>
                <c:pt idx="16">
                  <c:v>8.9099999999999999E-2</c:v>
                </c:pt>
                <c:pt idx="17">
                  <c:v>8.9200000000000002E-2</c:v>
                </c:pt>
                <c:pt idx="18">
                  <c:v>6.3600000000000004E-2</c:v>
                </c:pt>
                <c:pt idx="19">
                  <c:v>4.6600000000000003E-2</c:v>
                </c:pt>
                <c:pt idx="20">
                  <c:v>3.7400000000000003E-2</c:v>
                </c:pt>
                <c:pt idx="21">
                  <c:v>3.09E-2</c:v>
                </c:pt>
                <c:pt idx="22">
                  <c:v>2.06E-2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1-4588-BA16-9CBA27EB526B}"/>
            </c:ext>
          </c:extLst>
        </c:ser>
        <c:ser>
          <c:idx val="1"/>
          <c:order val="1"/>
          <c:tx>
            <c:strRef>
              <c:f>[77]Sheet1!$C$4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[77]Sheet1!$C$5:$C$28</c:f>
              <c:numCache>
                <c:formatCode>General</c:formatCode>
                <c:ptCount val="24"/>
                <c:pt idx="0">
                  <c:v>3.8999999999999998E-3</c:v>
                </c:pt>
                <c:pt idx="1">
                  <c:v>2.3E-3</c:v>
                </c:pt>
                <c:pt idx="2">
                  <c:v>1.6999999999999999E-3</c:v>
                </c:pt>
                <c:pt idx="3">
                  <c:v>1.6999999999999999E-3</c:v>
                </c:pt>
                <c:pt idx="4">
                  <c:v>3.2000000000000002E-3</c:v>
                </c:pt>
                <c:pt idx="5">
                  <c:v>1.11E-2</c:v>
                </c:pt>
                <c:pt idx="6">
                  <c:v>3.5999999999999997E-2</c:v>
                </c:pt>
                <c:pt idx="7">
                  <c:v>6.1199999999999997E-2</c:v>
                </c:pt>
                <c:pt idx="8">
                  <c:v>7.3599999999999999E-2</c:v>
                </c:pt>
                <c:pt idx="9">
                  <c:v>6.8000000000000005E-2</c:v>
                </c:pt>
                <c:pt idx="10">
                  <c:v>7.2400000000000006E-2</c:v>
                </c:pt>
                <c:pt idx="11">
                  <c:v>7.6799999999999993E-2</c:v>
                </c:pt>
                <c:pt idx="12">
                  <c:v>8.0199999999999994E-2</c:v>
                </c:pt>
                <c:pt idx="13">
                  <c:v>7.51E-2</c:v>
                </c:pt>
                <c:pt idx="14">
                  <c:v>7.1300000000000002E-2</c:v>
                </c:pt>
                <c:pt idx="15">
                  <c:v>6.8099999999999994E-2</c:v>
                </c:pt>
                <c:pt idx="16">
                  <c:v>6.6500000000000004E-2</c:v>
                </c:pt>
                <c:pt idx="17">
                  <c:v>6.6199999999999995E-2</c:v>
                </c:pt>
                <c:pt idx="18">
                  <c:v>5.2400000000000002E-2</c:v>
                </c:pt>
                <c:pt idx="19">
                  <c:v>3.6600000000000001E-2</c:v>
                </c:pt>
                <c:pt idx="20">
                  <c:v>2.6800000000000001E-2</c:v>
                </c:pt>
                <c:pt idx="21">
                  <c:v>2.24E-2</c:v>
                </c:pt>
                <c:pt idx="22">
                  <c:v>1.49E-2</c:v>
                </c:pt>
                <c:pt idx="23">
                  <c:v>7.6E-3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61-4588-BA16-9CBA27EB526B}"/>
            </c:ext>
          </c:extLst>
        </c:ser>
        <c:ser>
          <c:idx val="2"/>
          <c:order val="2"/>
          <c:tx>
            <c:strRef>
              <c:f>[77]Sheet1!$D$4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[77]Sheet1!$D$5:$D$28</c:f>
              <c:numCache>
                <c:formatCode>General</c:formatCode>
                <c:ptCount val="24"/>
                <c:pt idx="0">
                  <c:v>5.0000000000000001E-3</c:v>
                </c:pt>
                <c:pt idx="1">
                  <c:v>3.0000000000000001E-3</c:v>
                </c:pt>
                <c:pt idx="2">
                  <c:v>2.3999999999999998E-3</c:v>
                </c:pt>
                <c:pt idx="3">
                  <c:v>1.6000000000000001E-3</c:v>
                </c:pt>
                <c:pt idx="4">
                  <c:v>2.5000000000000001E-3</c:v>
                </c:pt>
                <c:pt idx="5">
                  <c:v>7.7999999999999996E-3</c:v>
                </c:pt>
                <c:pt idx="6">
                  <c:v>2.4E-2</c:v>
                </c:pt>
                <c:pt idx="7">
                  <c:v>4.53E-2</c:v>
                </c:pt>
                <c:pt idx="8">
                  <c:v>5.8400000000000001E-2</c:v>
                </c:pt>
                <c:pt idx="9">
                  <c:v>5.8799999999999998E-2</c:v>
                </c:pt>
                <c:pt idx="10">
                  <c:v>6.6500000000000004E-2</c:v>
                </c:pt>
                <c:pt idx="11">
                  <c:v>7.3499999999999996E-2</c:v>
                </c:pt>
                <c:pt idx="12">
                  <c:v>7.85E-2</c:v>
                </c:pt>
                <c:pt idx="13">
                  <c:v>7.6300000000000007E-2</c:v>
                </c:pt>
                <c:pt idx="14">
                  <c:v>7.5300000000000006E-2</c:v>
                </c:pt>
                <c:pt idx="15">
                  <c:v>7.7899999999999997E-2</c:v>
                </c:pt>
                <c:pt idx="16">
                  <c:v>7.8299999999999995E-2</c:v>
                </c:pt>
                <c:pt idx="17">
                  <c:v>7.8200000000000006E-2</c:v>
                </c:pt>
                <c:pt idx="18">
                  <c:v>5.8200000000000002E-2</c:v>
                </c:pt>
                <c:pt idx="19">
                  <c:v>4.1799999999999997E-2</c:v>
                </c:pt>
                <c:pt idx="20">
                  <c:v>3.2300000000000002E-2</c:v>
                </c:pt>
                <c:pt idx="21">
                  <c:v>2.6800000000000001E-2</c:v>
                </c:pt>
                <c:pt idx="22">
                  <c:v>1.7899999999999999E-2</c:v>
                </c:pt>
                <c:pt idx="23">
                  <c:v>9.5999999999999992E-3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61-4588-BA16-9CBA27EB5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294208"/>
        <c:axId val="75295744"/>
      </c:lineChart>
      <c:catAx>
        <c:axId val="75294208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5295744"/>
        <c:crosses val="autoZero"/>
        <c:auto val="1"/>
        <c:lblAlgn val="ctr"/>
        <c:lblOffset val="100"/>
        <c:noMultiLvlLbl val="0"/>
      </c:catAx>
      <c:valAx>
        <c:axId val="7529574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5294208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11" l="0.25" r="0.25" t="0.75000000000000311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[8]Sheet1!$H$5:$H$16</c:f>
              <c:numCache>
                <c:formatCode>General</c:formatCode>
                <c:ptCount val="12"/>
                <c:pt idx="0">
                  <c:v>1.1399999999999999</c:v>
                </c:pt>
                <c:pt idx="1">
                  <c:v>1.23</c:v>
                </c:pt>
                <c:pt idx="2">
                  <c:v>1.23</c:v>
                </c:pt>
                <c:pt idx="3">
                  <c:v>1.08</c:v>
                </c:pt>
                <c:pt idx="4">
                  <c:v>0.97</c:v>
                </c:pt>
                <c:pt idx="5">
                  <c:v>0.87</c:v>
                </c:pt>
                <c:pt idx="6">
                  <c:v>0.86</c:v>
                </c:pt>
                <c:pt idx="7">
                  <c:v>0.84</c:v>
                </c:pt>
                <c:pt idx="8">
                  <c:v>0.74</c:v>
                </c:pt>
                <c:pt idx="9">
                  <c:v>0.93</c:v>
                </c:pt>
                <c:pt idx="10">
                  <c:v>1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9D-4F5E-B4EA-EF169D588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56"/>
          <c:w val="0.81524141593509059"/>
          <c:h val="0.47196940795718689"/>
        </c:manualLayout>
      </c:layout>
      <c:lineChart>
        <c:grouping val="standard"/>
        <c:varyColors val="0"/>
        <c:ser>
          <c:idx val="0"/>
          <c:order val="0"/>
          <c:tx>
            <c:strRef>
              <c:f>[77]Sheet1!$H$4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[77]Sheet1!$F$5:$F$16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[77]Sheet1!$H$5:$H$16</c:f>
              <c:numCache>
                <c:formatCode>General</c:formatCode>
                <c:ptCount val="12"/>
                <c:pt idx="0">
                  <c:v>1.1299999999999999</c:v>
                </c:pt>
                <c:pt idx="1">
                  <c:v>1.22</c:v>
                </c:pt>
                <c:pt idx="2">
                  <c:v>1.2</c:v>
                </c:pt>
                <c:pt idx="3">
                  <c:v>1.08</c:v>
                </c:pt>
                <c:pt idx="4">
                  <c:v>0.92</c:v>
                </c:pt>
                <c:pt idx="5">
                  <c:v>0.85</c:v>
                </c:pt>
                <c:pt idx="6">
                  <c:v>0.84</c:v>
                </c:pt>
                <c:pt idx="7">
                  <c:v>0.85</c:v>
                </c:pt>
                <c:pt idx="8">
                  <c:v>0.85</c:v>
                </c:pt>
                <c:pt idx="9">
                  <c:v>0.96</c:v>
                </c:pt>
                <c:pt idx="10">
                  <c:v>1.08</c:v>
                </c:pt>
                <c:pt idx="1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E5-4FEE-A800-65EE330F4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36320"/>
        <c:axId val="75346304"/>
      </c:lineChart>
      <c:catAx>
        <c:axId val="75336320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5346304"/>
        <c:crosses val="autoZero"/>
        <c:auto val="1"/>
        <c:lblAlgn val="ctr"/>
        <c:lblOffset val="100"/>
        <c:noMultiLvlLbl val="0"/>
      </c:catAx>
      <c:valAx>
        <c:axId val="7534630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53363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 orientation="portrait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[78]Sheet1!$B$4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[78]Sheet1!$B$5:$B$28</c:f>
              <c:numCache>
                <c:formatCode>General</c:formatCode>
                <c:ptCount val="24"/>
                <c:pt idx="0">
                  <c:v>6.0000000000000001E-3</c:v>
                </c:pt>
                <c:pt idx="1">
                  <c:v>4.1000000000000003E-3</c:v>
                </c:pt>
                <c:pt idx="2">
                  <c:v>3.0999999999999999E-3</c:v>
                </c:pt>
                <c:pt idx="3">
                  <c:v>1.5E-3</c:v>
                </c:pt>
                <c:pt idx="4">
                  <c:v>1.9E-3</c:v>
                </c:pt>
                <c:pt idx="5">
                  <c:v>4.4999999999999997E-3</c:v>
                </c:pt>
                <c:pt idx="6">
                  <c:v>1.34E-2</c:v>
                </c:pt>
                <c:pt idx="7">
                  <c:v>3.1199999999999999E-2</c:v>
                </c:pt>
                <c:pt idx="8">
                  <c:v>4.4600000000000001E-2</c:v>
                </c:pt>
                <c:pt idx="9">
                  <c:v>5.0599999999999999E-2</c:v>
                </c:pt>
                <c:pt idx="10">
                  <c:v>6.0600000000000001E-2</c:v>
                </c:pt>
                <c:pt idx="11">
                  <c:v>7.0300000000000001E-2</c:v>
                </c:pt>
                <c:pt idx="12">
                  <c:v>7.7100000000000002E-2</c:v>
                </c:pt>
                <c:pt idx="13">
                  <c:v>7.7100000000000002E-2</c:v>
                </c:pt>
                <c:pt idx="14">
                  <c:v>7.8200000000000006E-2</c:v>
                </c:pt>
                <c:pt idx="15">
                  <c:v>8.5500000000000007E-2</c:v>
                </c:pt>
                <c:pt idx="16">
                  <c:v>8.8499999999999995E-2</c:v>
                </c:pt>
                <c:pt idx="17">
                  <c:v>8.8400000000000006E-2</c:v>
                </c:pt>
                <c:pt idx="18">
                  <c:v>6.4399999999999999E-2</c:v>
                </c:pt>
                <c:pt idx="19">
                  <c:v>4.6699999999999998E-2</c:v>
                </c:pt>
                <c:pt idx="20">
                  <c:v>3.8100000000000002E-2</c:v>
                </c:pt>
                <c:pt idx="21">
                  <c:v>3.1199999999999999E-2</c:v>
                </c:pt>
                <c:pt idx="22">
                  <c:v>2.0899999999999998E-2</c:v>
                </c:pt>
                <c:pt idx="23">
                  <c:v>1.1900000000000001E-2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F1-4186-A9C6-8D308C465821}"/>
            </c:ext>
          </c:extLst>
        </c:ser>
        <c:ser>
          <c:idx val="1"/>
          <c:order val="1"/>
          <c:tx>
            <c:strRef>
              <c:f>[78]Sheet1!$C$4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[78]Sheet1!$C$5:$C$28</c:f>
              <c:numCache>
                <c:formatCode>General</c:formatCode>
                <c:ptCount val="24"/>
                <c:pt idx="0">
                  <c:v>3.8999999999999998E-3</c:v>
                </c:pt>
                <c:pt idx="1">
                  <c:v>2.3E-3</c:v>
                </c:pt>
                <c:pt idx="2">
                  <c:v>1.8E-3</c:v>
                </c:pt>
                <c:pt idx="3">
                  <c:v>1.6000000000000001E-3</c:v>
                </c:pt>
                <c:pt idx="4">
                  <c:v>2.8E-3</c:v>
                </c:pt>
                <c:pt idx="5">
                  <c:v>1.0800000000000001E-2</c:v>
                </c:pt>
                <c:pt idx="6">
                  <c:v>3.56E-2</c:v>
                </c:pt>
                <c:pt idx="7">
                  <c:v>6.0699999999999997E-2</c:v>
                </c:pt>
                <c:pt idx="8">
                  <c:v>7.3099999999999998E-2</c:v>
                </c:pt>
                <c:pt idx="9">
                  <c:v>6.7900000000000002E-2</c:v>
                </c:pt>
                <c:pt idx="10">
                  <c:v>7.17E-2</c:v>
                </c:pt>
                <c:pt idx="11">
                  <c:v>7.5899999999999995E-2</c:v>
                </c:pt>
                <c:pt idx="12">
                  <c:v>7.9799999999999996E-2</c:v>
                </c:pt>
                <c:pt idx="13">
                  <c:v>7.4399999999999994E-2</c:v>
                </c:pt>
                <c:pt idx="14">
                  <c:v>7.0900000000000005E-2</c:v>
                </c:pt>
                <c:pt idx="15">
                  <c:v>6.8599999999999994E-2</c:v>
                </c:pt>
                <c:pt idx="16">
                  <c:v>6.6600000000000006E-2</c:v>
                </c:pt>
                <c:pt idx="17">
                  <c:v>6.7299999999999999E-2</c:v>
                </c:pt>
                <c:pt idx="18">
                  <c:v>5.28E-2</c:v>
                </c:pt>
                <c:pt idx="19">
                  <c:v>3.6499999999999998E-2</c:v>
                </c:pt>
                <c:pt idx="20">
                  <c:v>2.81E-2</c:v>
                </c:pt>
                <c:pt idx="21">
                  <c:v>2.3300000000000001E-2</c:v>
                </c:pt>
                <c:pt idx="22">
                  <c:v>1.5599999999999999E-2</c:v>
                </c:pt>
                <c:pt idx="23">
                  <c:v>7.7999999999999996E-3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F1-4186-A9C6-8D308C465821}"/>
            </c:ext>
          </c:extLst>
        </c:ser>
        <c:ser>
          <c:idx val="2"/>
          <c:order val="2"/>
          <c:tx>
            <c:strRef>
              <c:f>[78]Sheet1!$D$4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[78]Sheet1!$D$5:$D$28</c:f>
              <c:numCache>
                <c:formatCode>General</c:formatCode>
                <c:ptCount val="24"/>
                <c:pt idx="0">
                  <c:v>5.0000000000000001E-3</c:v>
                </c:pt>
                <c:pt idx="1">
                  <c:v>3.2000000000000002E-3</c:v>
                </c:pt>
                <c:pt idx="2">
                  <c:v>2.5000000000000001E-3</c:v>
                </c:pt>
                <c:pt idx="3">
                  <c:v>1.6000000000000001E-3</c:v>
                </c:pt>
                <c:pt idx="4">
                  <c:v>2.3E-3</c:v>
                </c:pt>
                <c:pt idx="5">
                  <c:v>7.4999999999999997E-3</c:v>
                </c:pt>
                <c:pt idx="6">
                  <c:v>2.3900000000000001E-2</c:v>
                </c:pt>
                <c:pt idx="7">
                  <c:v>4.5199999999999997E-2</c:v>
                </c:pt>
                <c:pt idx="8">
                  <c:v>5.8099999999999999E-2</c:v>
                </c:pt>
                <c:pt idx="9">
                  <c:v>5.8799999999999998E-2</c:v>
                </c:pt>
                <c:pt idx="10">
                  <c:v>6.59E-2</c:v>
                </c:pt>
                <c:pt idx="11">
                  <c:v>7.2900000000000006E-2</c:v>
                </c:pt>
                <c:pt idx="12">
                  <c:v>7.8399999999999997E-2</c:v>
                </c:pt>
                <c:pt idx="13">
                  <c:v>7.5800000000000006E-2</c:v>
                </c:pt>
                <c:pt idx="14">
                  <c:v>7.4700000000000003E-2</c:v>
                </c:pt>
                <c:pt idx="15">
                  <c:v>7.7499999999999999E-2</c:v>
                </c:pt>
                <c:pt idx="16">
                  <c:v>7.8200000000000006E-2</c:v>
                </c:pt>
                <c:pt idx="17">
                  <c:v>7.8399999999999997E-2</c:v>
                </c:pt>
                <c:pt idx="18">
                  <c:v>5.8900000000000001E-2</c:v>
                </c:pt>
                <c:pt idx="19">
                  <c:v>4.19E-2</c:v>
                </c:pt>
                <c:pt idx="20">
                  <c:v>3.3399999999999999E-2</c:v>
                </c:pt>
                <c:pt idx="21">
                  <c:v>2.75E-2</c:v>
                </c:pt>
                <c:pt idx="22">
                  <c:v>1.84E-2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F1-4186-A9C6-8D308C465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[78]Sheet1!$H$4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[78]Sheet1!$F$5:$F$16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[78]Sheet1!$H$5:$H$16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C8-48B3-8F0F-5EDCEA313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[79]Sheet1!$B$4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[79]Sheet1!$B$5:$B$28</c:f>
              <c:numCache>
                <c:formatCode>General</c:formatCode>
                <c:ptCount val="24"/>
                <c:pt idx="0">
                  <c:v>6.0000000000000001E-3</c:v>
                </c:pt>
                <c:pt idx="1">
                  <c:v>4.1000000000000003E-3</c:v>
                </c:pt>
                <c:pt idx="2">
                  <c:v>3.0999999999999999E-3</c:v>
                </c:pt>
                <c:pt idx="3">
                  <c:v>1.5E-3</c:v>
                </c:pt>
                <c:pt idx="4">
                  <c:v>1.9E-3</c:v>
                </c:pt>
                <c:pt idx="5">
                  <c:v>4.4999999999999997E-3</c:v>
                </c:pt>
                <c:pt idx="6">
                  <c:v>1.34E-2</c:v>
                </c:pt>
                <c:pt idx="7">
                  <c:v>3.1199999999999999E-2</c:v>
                </c:pt>
                <c:pt idx="8">
                  <c:v>4.4600000000000001E-2</c:v>
                </c:pt>
                <c:pt idx="9">
                  <c:v>5.0599999999999999E-2</c:v>
                </c:pt>
                <c:pt idx="10">
                  <c:v>6.0600000000000001E-2</c:v>
                </c:pt>
                <c:pt idx="11">
                  <c:v>7.0300000000000001E-2</c:v>
                </c:pt>
                <c:pt idx="12">
                  <c:v>7.7100000000000002E-2</c:v>
                </c:pt>
                <c:pt idx="13">
                  <c:v>7.7100000000000002E-2</c:v>
                </c:pt>
                <c:pt idx="14">
                  <c:v>7.8200000000000006E-2</c:v>
                </c:pt>
                <c:pt idx="15">
                  <c:v>8.5500000000000007E-2</c:v>
                </c:pt>
                <c:pt idx="16">
                  <c:v>8.8499999999999995E-2</c:v>
                </c:pt>
                <c:pt idx="17">
                  <c:v>8.8400000000000006E-2</c:v>
                </c:pt>
                <c:pt idx="18">
                  <c:v>6.4399999999999999E-2</c:v>
                </c:pt>
                <c:pt idx="19">
                  <c:v>4.6699999999999998E-2</c:v>
                </c:pt>
                <c:pt idx="20">
                  <c:v>3.8100000000000002E-2</c:v>
                </c:pt>
                <c:pt idx="21">
                  <c:v>3.1199999999999999E-2</c:v>
                </c:pt>
                <c:pt idx="22">
                  <c:v>2.0899999999999998E-2</c:v>
                </c:pt>
                <c:pt idx="23">
                  <c:v>1.1900000000000001E-2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A3-4B9E-8336-246951D31F24}"/>
            </c:ext>
          </c:extLst>
        </c:ser>
        <c:ser>
          <c:idx val="1"/>
          <c:order val="1"/>
          <c:tx>
            <c:strRef>
              <c:f>[79]Sheet1!$C$4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[79]Sheet1!$C$5:$C$28</c:f>
              <c:numCache>
                <c:formatCode>General</c:formatCode>
                <c:ptCount val="24"/>
                <c:pt idx="0">
                  <c:v>3.8999999999999998E-3</c:v>
                </c:pt>
                <c:pt idx="1">
                  <c:v>2.3E-3</c:v>
                </c:pt>
                <c:pt idx="2">
                  <c:v>1.8E-3</c:v>
                </c:pt>
                <c:pt idx="3">
                  <c:v>1.6000000000000001E-3</c:v>
                </c:pt>
                <c:pt idx="4">
                  <c:v>2.8E-3</c:v>
                </c:pt>
                <c:pt idx="5">
                  <c:v>1.0800000000000001E-2</c:v>
                </c:pt>
                <c:pt idx="6">
                  <c:v>3.56E-2</c:v>
                </c:pt>
                <c:pt idx="7">
                  <c:v>6.0699999999999997E-2</c:v>
                </c:pt>
                <c:pt idx="8">
                  <c:v>7.3099999999999998E-2</c:v>
                </c:pt>
                <c:pt idx="9">
                  <c:v>6.7900000000000002E-2</c:v>
                </c:pt>
                <c:pt idx="10">
                  <c:v>7.17E-2</c:v>
                </c:pt>
                <c:pt idx="11">
                  <c:v>7.5899999999999995E-2</c:v>
                </c:pt>
                <c:pt idx="12">
                  <c:v>7.9799999999999996E-2</c:v>
                </c:pt>
                <c:pt idx="13">
                  <c:v>7.4399999999999994E-2</c:v>
                </c:pt>
                <c:pt idx="14">
                  <c:v>7.0900000000000005E-2</c:v>
                </c:pt>
                <c:pt idx="15">
                  <c:v>6.8599999999999994E-2</c:v>
                </c:pt>
                <c:pt idx="16">
                  <c:v>6.6600000000000006E-2</c:v>
                </c:pt>
                <c:pt idx="17">
                  <c:v>6.7299999999999999E-2</c:v>
                </c:pt>
                <c:pt idx="18">
                  <c:v>5.28E-2</c:v>
                </c:pt>
                <c:pt idx="19">
                  <c:v>3.6499999999999998E-2</c:v>
                </c:pt>
                <c:pt idx="20">
                  <c:v>2.81E-2</c:v>
                </c:pt>
                <c:pt idx="21">
                  <c:v>2.3300000000000001E-2</c:v>
                </c:pt>
                <c:pt idx="22">
                  <c:v>1.5599999999999999E-2</c:v>
                </c:pt>
                <c:pt idx="23">
                  <c:v>7.7999999999999996E-3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A3-4B9E-8336-246951D31F24}"/>
            </c:ext>
          </c:extLst>
        </c:ser>
        <c:ser>
          <c:idx val="2"/>
          <c:order val="2"/>
          <c:tx>
            <c:strRef>
              <c:f>[79]Sheet1!$D$4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[79]Sheet1!$D$5:$D$28</c:f>
              <c:numCache>
                <c:formatCode>General</c:formatCode>
                <c:ptCount val="24"/>
                <c:pt idx="0">
                  <c:v>5.0000000000000001E-3</c:v>
                </c:pt>
                <c:pt idx="1">
                  <c:v>3.2000000000000002E-3</c:v>
                </c:pt>
                <c:pt idx="2">
                  <c:v>2.5000000000000001E-3</c:v>
                </c:pt>
                <c:pt idx="3">
                  <c:v>1.6000000000000001E-3</c:v>
                </c:pt>
                <c:pt idx="4">
                  <c:v>2.3E-3</c:v>
                </c:pt>
                <c:pt idx="5">
                  <c:v>7.4999999999999997E-3</c:v>
                </c:pt>
                <c:pt idx="6">
                  <c:v>2.3900000000000001E-2</c:v>
                </c:pt>
                <c:pt idx="7">
                  <c:v>4.5199999999999997E-2</c:v>
                </c:pt>
                <c:pt idx="8">
                  <c:v>5.8099999999999999E-2</c:v>
                </c:pt>
                <c:pt idx="9">
                  <c:v>5.8799999999999998E-2</c:v>
                </c:pt>
                <c:pt idx="10">
                  <c:v>6.59E-2</c:v>
                </c:pt>
                <c:pt idx="11">
                  <c:v>7.2900000000000006E-2</c:v>
                </c:pt>
                <c:pt idx="12">
                  <c:v>7.8399999999999997E-2</c:v>
                </c:pt>
                <c:pt idx="13">
                  <c:v>7.5800000000000006E-2</c:v>
                </c:pt>
                <c:pt idx="14">
                  <c:v>7.4700000000000003E-2</c:v>
                </c:pt>
                <c:pt idx="15">
                  <c:v>7.7499999999999999E-2</c:v>
                </c:pt>
                <c:pt idx="16">
                  <c:v>7.8200000000000006E-2</c:v>
                </c:pt>
                <c:pt idx="17">
                  <c:v>7.8399999999999997E-2</c:v>
                </c:pt>
                <c:pt idx="18">
                  <c:v>5.8900000000000001E-2</c:v>
                </c:pt>
                <c:pt idx="19">
                  <c:v>4.19E-2</c:v>
                </c:pt>
                <c:pt idx="20">
                  <c:v>3.3399999999999999E-2</c:v>
                </c:pt>
                <c:pt idx="21">
                  <c:v>2.75E-2</c:v>
                </c:pt>
                <c:pt idx="22">
                  <c:v>1.84E-2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A3-4B9E-8336-246951D31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[79]Sheet1!$H$4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[79]Sheet1!$F$5:$F$16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[79]Sheet1!$H$5:$H$16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F1-43B4-8A44-BC388EA50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[80]Sheet1!$B$4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[80]Sheet1!$B$5:$B$28</c:f>
              <c:numCache>
                <c:formatCode>General</c:formatCode>
                <c:ptCount val="24"/>
                <c:pt idx="0">
                  <c:v>6.0000000000000001E-3</c:v>
                </c:pt>
                <c:pt idx="1">
                  <c:v>4.1000000000000003E-3</c:v>
                </c:pt>
                <c:pt idx="2">
                  <c:v>3.0999999999999999E-3</c:v>
                </c:pt>
                <c:pt idx="3">
                  <c:v>1.5E-3</c:v>
                </c:pt>
                <c:pt idx="4">
                  <c:v>1.9E-3</c:v>
                </c:pt>
                <c:pt idx="5">
                  <c:v>4.4999999999999997E-3</c:v>
                </c:pt>
                <c:pt idx="6">
                  <c:v>1.34E-2</c:v>
                </c:pt>
                <c:pt idx="7">
                  <c:v>3.1199999999999999E-2</c:v>
                </c:pt>
                <c:pt idx="8">
                  <c:v>4.4600000000000001E-2</c:v>
                </c:pt>
                <c:pt idx="9">
                  <c:v>5.0599999999999999E-2</c:v>
                </c:pt>
                <c:pt idx="10">
                  <c:v>6.0600000000000001E-2</c:v>
                </c:pt>
                <c:pt idx="11">
                  <c:v>7.0300000000000001E-2</c:v>
                </c:pt>
                <c:pt idx="12">
                  <c:v>7.7100000000000002E-2</c:v>
                </c:pt>
                <c:pt idx="13">
                  <c:v>7.7100000000000002E-2</c:v>
                </c:pt>
                <c:pt idx="14">
                  <c:v>7.8200000000000006E-2</c:v>
                </c:pt>
                <c:pt idx="15">
                  <c:v>8.5500000000000007E-2</c:v>
                </c:pt>
                <c:pt idx="16">
                  <c:v>8.8499999999999995E-2</c:v>
                </c:pt>
                <c:pt idx="17">
                  <c:v>8.8400000000000006E-2</c:v>
                </c:pt>
                <c:pt idx="18">
                  <c:v>6.4399999999999999E-2</c:v>
                </c:pt>
                <c:pt idx="19">
                  <c:v>4.6699999999999998E-2</c:v>
                </c:pt>
                <c:pt idx="20">
                  <c:v>3.8100000000000002E-2</c:v>
                </c:pt>
                <c:pt idx="21">
                  <c:v>3.1199999999999999E-2</c:v>
                </c:pt>
                <c:pt idx="22">
                  <c:v>2.0899999999999998E-2</c:v>
                </c:pt>
                <c:pt idx="23">
                  <c:v>1.1900000000000001E-2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4A-4F2E-8F7A-20764E59F8FE}"/>
            </c:ext>
          </c:extLst>
        </c:ser>
        <c:ser>
          <c:idx val="1"/>
          <c:order val="1"/>
          <c:tx>
            <c:strRef>
              <c:f>[80]Sheet1!$C$4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[80]Sheet1!$C$5:$C$28</c:f>
              <c:numCache>
                <c:formatCode>General</c:formatCode>
                <c:ptCount val="24"/>
                <c:pt idx="0">
                  <c:v>3.8999999999999998E-3</c:v>
                </c:pt>
                <c:pt idx="1">
                  <c:v>2.3E-3</c:v>
                </c:pt>
                <c:pt idx="2">
                  <c:v>1.8E-3</c:v>
                </c:pt>
                <c:pt idx="3">
                  <c:v>1.6000000000000001E-3</c:v>
                </c:pt>
                <c:pt idx="4">
                  <c:v>2.8E-3</c:v>
                </c:pt>
                <c:pt idx="5">
                  <c:v>1.0800000000000001E-2</c:v>
                </c:pt>
                <c:pt idx="6">
                  <c:v>3.56E-2</c:v>
                </c:pt>
                <c:pt idx="7">
                  <c:v>6.0699999999999997E-2</c:v>
                </c:pt>
                <c:pt idx="8">
                  <c:v>7.3099999999999998E-2</c:v>
                </c:pt>
                <c:pt idx="9">
                  <c:v>6.7900000000000002E-2</c:v>
                </c:pt>
                <c:pt idx="10">
                  <c:v>7.17E-2</c:v>
                </c:pt>
                <c:pt idx="11">
                  <c:v>7.5899999999999995E-2</c:v>
                </c:pt>
                <c:pt idx="12">
                  <c:v>7.9799999999999996E-2</c:v>
                </c:pt>
                <c:pt idx="13">
                  <c:v>7.4399999999999994E-2</c:v>
                </c:pt>
                <c:pt idx="14">
                  <c:v>7.0900000000000005E-2</c:v>
                </c:pt>
                <c:pt idx="15">
                  <c:v>6.8599999999999994E-2</c:v>
                </c:pt>
                <c:pt idx="16">
                  <c:v>6.6600000000000006E-2</c:v>
                </c:pt>
                <c:pt idx="17">
                  <c:v>6.7299999999999999E-2</c:v>
                </c:pt>
                <c:pt idx="18">
                  <c:v>5.28E-2</c:v>
                </c:pt>
                <c:pt idx="19">
                  <c:v>3.6499999999999998E-2</c:v>
                </c:pt>
                <c:pt idx="20">
                  <c:v>2.81E-2</c:v>
                </c:pt>
                <c:pt idx="21">
                  <c:v>2.3300000000000001E-2</c:v>
                </c:pt>
                <c:pt idx="22">
                  <c:v>1.5599999999999999E-2</c:v>
                </c:pt>
                <c:pt idx="23">
                  <c:v>7.7999999999999996E-3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4A-4F2E-8F7A-20764E59F8FE}"/>
            </c:ext>
          </c:extLst>
        </c:ser>
        <c:ser>
          <c:idx val="2"/>
          <c:order val="2"/>
          <c:tx>
            <c:strRef>
              <c:f>[80]Sheet1!$D$4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[80]Sheet1!$D$5:$D$28</c:f>
              <c:numCache>
                <c:formatCode>General</c:formatCode>
                <c:ptCount val="24"/>
                <c:pt idx="0">
                  <c:v>5.0000000000000001E-3</c:v>
                </c:pt>
                <c:pt idx="1">
                  <c:v>3.2000000000000002E-3</c:v>
                </c:pt>
                <c:pt idx="2">
                  <c:v>2.5000000000000001E-3</c:v>
                </c:pt>
                <c:pt idx="3">
                  <c:v>1.6000000000000001E-3</c:v>
                </c:pt>
                <c:pt idx="4">
                  <c:v>2.3E-3</c:v>
                </c:pt>
                <c:pt idx="5">
                  <c:v>7.4999999999999997E-3</c:v>
                </c:pt>
                <c:pt idx="6">
                  <c:v>2.3900000000000001E-2</c:v>
                </c:pt>
                <c:pt idx="7">
                  <c:v>4.5199999999999997E-2</c:v>
                </c:pt>
                <c:pt idx="8">
                  <c:v>5.8099999999999999E-2</c:v>
                </c:pt>
                <c:pt idx="9">
                  <c:v>5.8799999999999998E-2</c:v>
                </c:pt>
                <c:pt idx="10">
                  <c:v>6.59E-2</c:v>
                </c:pt>
                <c:pt idx="11">
                  <c:v>7.2900000000000006E-2</c:v>
                </c:pt>
                <c:pt idx="12">
                  <c:v>7.8399999999999997E-2</c:v>
                </c:pt>
                <c:pt idx="13">
                  <c:v>7.5800000000000006E-2</c:v>
                </c:pt>
                <c:pt idx="14">
                  <c:v>7.4700000000000003E-2</c:v>
                </c:pt>
                <c:pt idx="15">
                  <c:v>7.7499999999999999E-2</c:v>
                </c:pt>
                <c:pt idx="16">
                  <c:v>7.8200000000000006E-2</c:v>
                </c:pt>
                <c:pt idx="17">
                  <c:v>7.8399999999999997E-2</c:v>
                </c:pt>
                <c:pt idx="18">
                  <c:v>5.8900000000000001E-2</c:v>
                </c:pt>
                <c:pt idx="19">
                  <c:v>4.19E-2</c:v>
                </c:pt>
                <c:pt idx="20">
                  <c:v>3.3399999999999999E-2</c:v>
                </c:pt>
                <c:pt idx="21">
                  <c:v>2.75E-2</c:v>
                </c:pt>
                <c:pt idx="22">
                  <c:v>1.84E-2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4A-4F2E-8F7A-20764E59F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[80]Sheet1!$H$4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[80]Sheet1!$F$5:$F$16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[80]Sheet1!$H$5:$H$16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2C-4602-99A0-75329B6E3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[81]Sheet1!$B$4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[81]Sheet1!$B$5:$B$28</c:f>
              <c:numCache>
                <c:formatCode>General</c:formatCode>
                <c:ptCount val="24"/>
                <c:pt idx="0">
                  <c:v>9.4000000000000004E-3</c:v>
                </c:pt>
                <c:pt idx="1">
                  <c:v>5.8999999999999999E-3</c:v>
                </c:pt>
                <c:pt idx="2">
                  <c:v>4.5999999999999999E-3</c:v>
                </c:pt>
                <c:pt idx="3">
                  <c:v>3.3999999999999998E-3</c:v>
                </c:pt>
                <c:pt idx="4">
                  <c:v>3.5000000000000001E-3</c:v>
                </c:pt>
                <c:pt idx="5">
                  <c:v>7.7999999999999996E-3</c:v>
                </c:pt>
                <c:pt idx="6">
                  <c:v>2.4500000000000001E-2</c:v>
                </c:pt>
                <c:pt idx="7">
                  <c:v>4.5499999999999999E-2</c:v>
                </c:pt>
                <c:pt idx="8">
                  <c:v>4.9799999999999997E-2</c:v>
                </c:pt>
                <c:pt idx="9">
                  <c:v>5.2600000000000001E-2</c:v>
                </c:pt>
                <c:pt idx="10">
                  <c:v>5.6800000000000003E-2</c:v>
                </c:pt>
                <c:pt idx="11">
                  <c:v>6.0499999999999998E-2</c:v>
                </c:pt>
                <c:pt idx="12">
                  <c:v>6.2899999999999998E-2</c:v>
                </c:pt>
                <c:pt idx="13">
                  <c:v>6.3799999999999996E-2</c:v>
                </c:pt>
                <c:pt idx="14">
                  <c:v>6.8000000000000005E-2</c:v>
                </c:pt>
                <c:pt idx="15">
                  <c:v>7.4700000000000003E-2</c:v>
                </c:pt>
                <c:pt idx="16">
                  <c:v>8.1000000000000003E-2</c:v>
                </c:pt>
                <c:pt idx="17">
                  <c:v>8.6900000000000005E-2</c:v>
                </c:pt>
                <c:pt idx="18">
                  <c:v>6.8099999999999994E-2</c:v>
                </c:pt>
                <c:pt idx="19">
                  <c:v>4.82E-2</c:v>
                </c:pt>
                <c:pt idx="20">
                  <c:v>3.9800000000000002E-2</c:v>
                </c:pt>
                <c:pt idx="21">
                  <c:v>3.78E-2</c:v>
                </c:pt>
                <c:pt idx="22">
                  <c:v>2.8000000000000001E-2</c:v>
                </c:pt>
                <c:pt idx="23">
                  <c:v>1.66E-2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A6-4F7A-86C4-38CF2EC935B2}"/>
            </c:ext>
          </c:extLst>
        </c:ser>
        <c:ser>
          <c:idx val="1"/>
          <c:order val="1"/>
          <c:tx>
            <c:strRef>
              <c:f>[81]Sheet1!$C$4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[81]Sheet1!$C$5:$C$28</c:f>
              <c:numCache>
                <c:formatCode>General</c:formatCode>
                <c:ptCount val="24"/>
                <c:pt idx="0">
                  <c:v>6.8999999999999999E-3</c:v>
                </c:pt>
                <c:pt idx="1">
                  <c:v>5.3E-3</c:v>
                </c:pt>
                <c:pt idx="2">
                  <c:v>4.4999999999999997E-3</c:v>
                </c:pt>
                <c:pt idx="3">
                  <c:v>4.1000000000000003E-3</c:v>
                </c:pt>
                <c:pt idx="4">
                  <c:v>6.3E-3</c:v>
                </c:pt>
                <c:pt idx="5">
                  <c:v>1.8499999999999999E-2</c:v>
                </c:pt>
                <c:pt idx="6">
                  <c:v>4.8500000000000001E-2</c:v>
                </c:pt>
                <c:pt idx="7">
                  <c:v>7.7600000000000002E-2</c:v>
                </c:pt>
                <c:pt idx="8">
                  <c:v>7.8E-2</c:v>
                </c:pt>
                <c:pt idx="9">
                  <c:v>6.8599999999999994E-2</c:v>
                </c:pt>
                <c:pt idx="10">
                  <c:v>6.6400000000000001E-2</c:v>
                </c:pt>
                <c:pt idx="11">
                  <c:v>6.6000000000000003E-2</c:v>
                </c:pt>
                <c:pt idx="12">
                  <c:v>6.4000000000000001E-2</c:v>
                </c:pt>
                <c:pt idx="13">
                  <c:v>6.0900000000000003E-2</c:v>
                </c:pt>
                <c:pt idx="14">
                  <c:v>5.9799999999999999E-2</c:v>
                </c:pt>
                <c:pt idx="15">
                  <c:v>6.1100000000000002E-2</c:v>
                </c:pt>
                <c:pt idx="16">
                  <c:v>6.3200000000000006E-2</c:v>
                </c:pt>
                <c:pt idx="17">
                  <c:v>6.3600000000000004E-2</c:v>
                </c:pt>
                <c:pt idx="18">
                  <c:v>5.2900000000000003E-2</c:v>
                </c:pt>
                <c:pt idx="19">
                  <c:v>3.9699999999999999E-2</c:v>
                </c:pt>
                <c:pt idx="20">
                  <c:v>3.0200000000000001E-2</c:v>
                </c:pt>
                <c:pt idx="21">
                  <c:v>2.4799999999999999E-2</c:v>
                </c:pt>
                <c:pt idx="22">
                  <c:v>1.83E-2</c:v>
                </c:pt>
                <c:pt idx="23">
                  <c:v>1.09E-2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A6-4F7A-86C4-38CF2EC935B2}"/>
            </c:ext>
          </c:extLst>
        </c:ser>
        <c:ser>
          <c:idx val="2"/>
          <c:order val="2"/>
          <c:tx>
            <c:strRef>
              <c:f>[81]Sheet1!$D$4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[81]Sheet1!$D$5:$D$28</c:f>
              <c:numCache>
                <c:formatCode>General</c:formatCode>
                <c:ptCount val="24"/>
                <c:pt idx="0">
                  <c:v>7.7000000000000002E-3</c:v>
                </c:pt>
                <c:pt idx="1">
                  <c:v>5.1999999999999998E-3</c:v>
                </c:pt>
                <c:pt idx="2">
                  <c:v>4.3E-3</c:v>
                </c:pt>
                <c:pt idx="3">
                  <c:v>3.5000000000000001E-3</c:v>
                </c:pt>
                <c:pt idx="4">
                  <c:v>4.5999999999999999E-3</c:v>
                </c:pt>
                <c:pt idx="5">
                  <c:v>1.21E-2</c:v>
                </c:pt>
                <c:pt idx="6">
                  <c:v>3.3799999999999997E-2</c:v>
                </c:pt>
                <c:pt idx="7">
                  <c:v>5.74E-2</c:v>
                </c:pt>
                <c:pt idx="8">
                  <c:v>6.0400000000000002E-2</c:v>
                </c:pt>
                <c:pt idx="9">
                  <c:v>5.8099999999999999E-2</c:v>
                </c:pt>
                <c:pt idx="10">
                  <c:v>5.9700000000000003E-2</c:v>
                </c:pt>
                <c:pt idx="11">
                  <c:v>6.4500000000000002E-2</c:v>
                </c:pt>
                <c:pt idx="12">
                  <c:v>6.6100000000000006E-2</c:v>
                </c:pt>
                <c:pt idx="13">
                  <c:v>6.6199999999999995E-2</c:v>
                </c:pt>
                <c:pt idx="14">
                  <c:v>6.8699999999999997E-2</c:v>
                </c:pt>
                <c:pt idx="15">
                  <c:v>7.3400000000000007E-2</c:v>
                </c:pt>
                <c:pt idx="16">
                  <c:v>7.6499999999999999E-2</c:v>
                </c:pt>
                <c:pt idx="17">
                  <c:v>7.8100000000000003E-2</c:v>
                </c:pt>
                <c:pt idx="18">
                  <c:v>5.96E-2</c:v>
                </c:pt>
                <c:pt idx="19">
                  <c:v>4.2000000000000003E-2</c:v>
                </c:pt>
                <c:pt idx="20">
                  <c:v>3.3300000000000003E-2</c:v>
                </c:pt>
                <c:pt idx="21">
                  <c:v>2.9700000000000001E-2</c:v>
                </c:pt>
                <c:pt idx="22">
                  <c:v>2.1999999999999999E-2</c:v>
                </c:pt>
                <c:pt idx="23">
                  <c:v>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A6-4F7A-86C4-38CF2EC93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26688"/>
        <c:axId val="75828224"/>
      </c:lineChart>
      <c:catAx>
        <c:axId val="75826688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5828224"/>
        <c:crosses val="autoZero"/>
        <c:auto val="1"/>
        <c:lblAlgn val="ctr"/>
        <c:lblOffset val="100"/>
        <c:noMultiLvlLbl val="0"/>
      </c:catAx>
      <c:valAx>
        <c:axId val="7582822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5826688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" l="0.25" r="0.25" t="0.750000000000003" header="0.30000000000000032" footer="0.30000000000000032"/>
    <c:pageSetup orientation="portrait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48"/>
          <c:w val="0.81524141593509036"/>
          <c:h val="0.47196940795718684"/>
        </c:manualLayout>
      </c:layout>
      <c:lineChart>
        <c:grouping val="standard"/>
        <c:varyColors val="0"/>
        <c:ser>
          <c:idx val="0"/>
          <c:order val="0"/>
          <c:tx>
            <c:strRef>
              <c:f>[81]Sheet1!$H$4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[81]Sheet1!$F$5:$F$16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</c:strCache>
            </c:strRef>
          </c:cat>
          <c:val>
            <c:numRef>
              <c:f>[81]Sheet1!$H$5:$H$16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1.1499999999999999</c:v>
                </c:pt>
                <c:pt idx="2">
                  <c:v>1.1399999999999999</c:v>
                </c:pt>
                <c:pt idx="3">
                  <c:v>0.96</c:v>
                </c:pt>
                <c:pt idx="4">
                  <c:v>0.97</c:v>
                </c:pt>
                <c:pt idx="5">
                  <c:v>0.86</c:v>
                </c:pt>
                <c:pt idx="6">
                  <c:v>0.87</c:v>
                </c:pt>
                <c:pt idx="7">
                  <c:v>0.92</c:v>
                </c:pt>
                <c:pt idx="8">
                  <c:v>0.84</c:v>
                </c:pt>
                <c:pt idx="9">
                  <c:v>0.99</c:v>
                </c:pt>
                <c:pt idx="10">
                  <c:v>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3-433E-BD37-98EE4C505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68416"/>
        <c:axId val="75882496"/>
      </c:lineChart>
      <c:catAx>
        <c:axId val="75868416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5882496"/>
        <c:crosses val="autoZero"/>
        <c:auto val="1"/>
        <c:lblAlgn val="ctr"/>
        <c:lblOffset val="100"/>
        <c:noMultiLvlLbl val="0"/>
      </c:catAx>
      <c:valAx>
        <c:axId val="75882496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58684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33" l="0.70000000000000062" r="0.70000000000000062" t="0.75000000000000333" header="0.30000000000000032" footer="0.30000000000000032"/>
    <c:pageSetup orientation="portrait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[82]Sheet1!$B$4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[82]Sheet1!$B$5:$B$28</c:f>
              <c:numCache>
                <c:formatCode>General</c:formatCode>
                <c:ptCount val="24"/>
                <c:pt idx="0">
                  <c:v>8.2000000000000007E-3</c:v>
                </c:pt>
                <c:pt idx="1">
                  <c:v>5.1000000000000004E-3</c:v>
                </c:pt>
                <c:pt idx="2">
                  <c:v>3.5999999999999999E-3</c:v>
                </c:pt>
                <c:pt idx="3">
                  <c:v>2.0999999999999999E-3</c:v>
                </c:pt>
                <c:pt idx="4">
                  <c:v>2.7000000000000001E-3</c:v>
                </c:pt>
                <c:pt idx="5">
                  <c:v>6.6E-3</c:v>
                </c:pt>
                <c:pt idx="6">
                  <c:v>2.3E-2</c:v>
                </c:pt>
                <c:pt idx="7">
                  <c:v>4.19E-2</c:v>
                </c:pt>
                <c:pt idx="8">
                  <c:v>4.5999999999999999E-2</c:v>
                </c:pt>
                <c:pt idx="9">
                  <c:v>4.7899999999999998E-2</c:v>
                </c:pt>
                <c:pt idx="10">
                  <c:v>5.1299999999999998E-2</c:v>
                </c:pt>
                <c:pt idx="11">
                  <c:v>5.8900000000000001E-2</c:v>
                </c:pt>
                <c:pt idx="12">
                  <c:v>6.5000000000000002E-2</c:v>
                </c:pt>
                <c:pt idx="13">
                  <c:v>6.7599999999999993E-2</c:v>
                </c:pt>
                <c:pt idx="14">
                  <c:v>7.3099999999999998E-2</c:v>
                </c:pt>
                <c:pt idx="15">
                  <c:v>8.0600000000000005E-2</c:v>
                </c:pt>
                <c:pt idx="16">
                  <c:v>9.01E-2</c:v>
                </c:pt>
                <c:pt idx="17">
                  <c:v>9.5799999999999996E-2</c:v>
                </c:pt>
                <c:pt idx="18">
                  <c:v>7.1099999999999997E-2</c:v>
                </c:pt>
                <c:pt idx="19">
                  <c:v>4.6699999999999998E-2</c:v>
                </c:pt>
                <c:pt idx="20">
                  <c:v>3.7600000000000001E-2</c:v>
                </c:pt>
                <c:pt idx="21">
                  <c:v>3.4599999999999999E-2</c:v>
                </c:pt>
                <c:pt idx="22">
                  <c:v>2.5399999999999999E-2</c:v>
                </c:pt>
                <c:pt idx="23">
                  <c:v>1.49E-2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E7-4C06-A1E0-F576515581C4}"/>
            </c:ext>
          </c:extLst>
        </c:ser>
        <c:ser>
          <c:idx val="1"/>
          <c:order val="1"/>
          <c:tx>
            <c:strRef>
              <c:f>[82]Sheet1!$C$4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[82]Sheet1!$C$5:$C$28</c:f>
              <c:numCache>
                <c:formatCode>General</c:formatCode>
                <c:ptCount val="24"/>
                <c:pt idx="0">
                  <c:v>5.5999999999999999E-3</c:v>
                </c:pt>
                <c:pt idx="1">
                  <c:v>4.1000000000000003E-3</c:v>
                </c:pt>
                <c:pt idx="2">
                  <c:v>3.0000000000000001E-3</c:v>
                </c:pt>
                <c:pt idx="3">
                  <c:v>2.8E-3</c:v>
                </c:pt>
                <c:pt idx="4">
                  <c:v>4.7999999999999996E-3</c:v>
                </c:pt>
                <c:pt idx="5">
                  <c:v>1.6799999999999999E-2</c:v>
                </c:pt>
                <c:pt idx="6">
                  <c:v>4.7199999999999999E-2</c:v>
                </c:pt>
                <c:pt idx="7">
                  <c:v>7.8600000000000003E-2</c:v>
                </c:pt>
                <c:pt idx="8">
                  <c:v>7.9000000000000001E-2</c:v>
                </c:pt>
                <c:pt idx="9">
                  <c:v>6.7400000000000002E-2</c:v>
                </c:pt>
                <c:pt idx="10">
                  <c:v>6.4100000000000004E-2</c:v>
                </c:pt>
                <c:pt idx="11">
                  <c:v>6.5600000000000006E-2</c:v>
                </c:pt>
                <c:pt idx="12">
                  <c:v>6.6699999999999995E-2</c:v>
                </c:pt>
                <c:pt idx="13">
                  <c:v>6.6000000000000003E-2</c:v>
                </c:pt>
                <c:pt idx="14">
                  <c:v>6.3600000000000004E-2</c:v>
                </c:pt>
                <c:pt idx="15">
                  <c:v>6.5600000000000006E-2</c:v>
                </c:pt>
                <c:pt idx="16">
                  <c:v>6.7900000000000002E-2</c:v>
                </c:pt>
                <c:pt idx="17">
                  <c:v>6.8900000000000003E-2</c:v>
                </c:pt>
                <c:pt idx="18">
                  <c:v>5.0900000000000001E-2</c:v>
                </c:pt>
                <c:pt idx="19">
                  <c:v>3.6999999999999998E-2</c:v>
                </c:pt>
                <c:pt idx="20">
                  <c:v>2.76E-2</c:v>
                </c:pt>
                <c:pt idx="21">
                  <c:v>2.1700000000000001E-2</c:v>
                </c:pt>
                <c:pt idx="22">
                  <c:v>1.5699999999999999E-2</c:v>
                </c:pt>
                <c:pt idx="23">
                  <c:v>9.2999999999999992E-3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E7-4C06-A1E0-F576515581C4}"/>
            </c:ext>
          </c:extLst>
        </c:ser>
        <c:ser>
          <c:idx val="2"/>
          <c:order val="2"/>
          <c:tx>
            <c:strRef>
              <c:f>[82]Sheet1!$D$4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[82]Sheet1!$D$5:$D$28</c:f>
              <c:numCache>
                <c:formatCode>General</c:formatCode>
                <c:ptCount val="24"/>
                <c:pt idx="0">
                  <c:v>7.0000000000000001E-3</c:v>
                </c:pt>
                <c:pt idx="1">
                  <c:v>4.5999999999999999E-3</c:v>
                </c:pt>
                <c:pt idx="2">
                  <c:v>3.3E-3</c:v>
                </c:pt>
                <c:pt idx="3">
                  <c:v>2.3999999999999998E-3</c:v>
                </c:pt>
                <c:pt idx="4">
                  <c:v>3.7000000000000002E-3</c:v>
                </c:pt>
                <c:pt idx="5">
                  <c:v>1.1599999999999999E-2</c:v>
                </c:pt>
                <c:pt idx="6">
                  <c:v>3.49E-2</c:v>
                </c:pt>
                <c:pt idx="7">
                  <c:v>0.06</c:v>
                </c:pt>
                <c:pt idx="8">
                  <c:v>6.2300000000000001E-2</c:v>
                </c:pt>
                <c:pt idx="9">
                  <c:v>5.7500000000000002E-2</c:v>
                </c:pt>
                <c:pt idx="10">
                  <c:v>5.7599999999999998E-2</c:v>
                </c:pt>
                <c:pt idx="11">
                  <c:v>6.2199999999999998E-2</c:v>
                </c:pt>
                <c:pt idx="12">
                  <c:v>6.59E-2</c:v>
                </c:pt>
                <c:pt idx="13">
                  <c:v>6.6799999999999998E-2</c:v>
                </c:pt>
                <c:pt idx="14">
                  <c:v>6.8400000000000002E-2</c:v>
                </c:pt>
                <c:pt idx="15">
                  <c:v>7.3200000000000001E-2</c:v>
                </c:pt>
                <c:pt idx="16">
                  <c:v>7.9200000000000007E-2</c:v>
                </c:pt>
                <c:pt idx="17">
                  <c:v>8.2600000000000007E-2</c:v>
                </c:pt>
                <c:pt idx="18">
                  <c:v>6.1100000000000002E-2</c:v>
                </c:pt>
                <c:pt idx="19">
                  <c:v>4.19E-2</c:v>
                </c:pt>
                <c:pt idx="20">
                  <c:v>3.27E-2</c:v>
                </c:pt>
                <c:pt idx="21">
                  <c:v>2.8299999999999999E-2</c:v>
                </c:pt>
                <c:pt idx="22">
                  <c:v>2.06E-2</c:v>
                </c:pt>
                <c:pt idx="23">
                  <c:v>1.2200000000000001E-2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E7-4C06-A1E0-F57651558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[9]Sheet1!$B$4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[9]Sheet1!$B$5:$B$28</c:f>
              <c:numCache>
                <c:formatCode>General</c:formatCode>
                <c:ptCount val="24"/>
                <c:pt idx="0">
                  <c:v>2.5999999999999999E-3</c:v>
                </c:pt>
                <c:pt idx="1">
                  <c:v>1.6999999999999999E-3</c:v>
                </c:pt>
                <c:pt idx="2">
                  <c:v>1.6999999999999999E-3</c:v>
                </c:pt>
                <c:pt idx="3">
                  <c:v>2.5000000000000001E-3</c:v>
                </c:pt>
                <c:pt idx="4">
                  <c:v>7.0000000000000001E-3</c:v>
                </c:pt>
                <c:pt idx="5">
                  <c:v>1.84E-2</c:v>
                </c:pt>
                <c:pt idx="6">
                  <c:v>4.6899999999999997E-2</c:v>
                </c:pt>
                <c:pt idx="7">
                  <c:v>5.5E-2</c:v>
                </c:pt>
                <c:pt idx="8">
                  <c:v>6.4500000000000002E-2</c:v>
                </c:pt>
                <c:pt idx="9">
                  <c:v>7.6799999999999993E-2</c:v>
                </c:pt>
                <c:pt idx="10">
                  <c:v>7.9600000000000004E-2</c:v>
                </c:pt>
                <c:pt idx="11">
                  <c:v>7.8200000000000006E-2</c:v>
                </c:pt>
                <c:pt idx="12">
                  <c:v>7.6899999999999996E-2</c:v>
                </c:pt>
                <c:pt idx="13">
                  <c:v>7.2900000000000006E-2</c:v>
                </c:pt>
                <c:pt idx="14">
                  <c:v>7.22E-2</c:v>
                </c:pt>
                <c:pt idx="15">
                  <c:v>7.4099999999999999E-2</c:v>
                </c:pt>
                <c:pt idx="16">
                  <c:v>7.2099999999999997E-2</c:v>
                </c:pt>
                <c:pt idx="17">
                  <c:v>7.0199999999999999E-2</c:v>
                </c:pt>
                <c:pt idx="18">
                  <c:v>4.5900000000000003E-2</c:v>
                </c:pt>
                <c:pt idx="19">
                  <c:v>3.0800000000000001E-2</c:v>
                </c:pt>
                <c:pt idx="20">
                  <c:v>2.1600000000000001E-2</c:v>
                </c:pt>
                <c:pt idx="21">
                  <c:v>1.46E-2</c:v>
                </c:pt>
                <c:pt idx="22">
                  <c:v>9.1999999999999998E-3</c:v>
                </c:pt>
                <c:pt idx="23">
                  <c:v>4.5999999999999999E-3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8C-4964-924A-830BB2C25D3C}"/>
            </c:ext>
          </c:extLst>
        </c:ser>
        <c:ser>
          <c:idx val="1"/>
          <c:order val="1"/>
          <c:tx>
            <c:strRef>
              <c:f>[9]Sheet1!$C$4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[9]Sheet1!$C$5:$C$28</c:f>
              <c:numCache>
                <c:formatCode>General</c:formatCode>
                <c:ptCount val="24"/>
                <c:pt idx="0">
                  <c:v>4.7999999999999996E-3</c:v>
                </c:pt>
                <c:pt idx="1">
                  <c:v>3.0000000000000001E-3</c:v>
                </c:pt>
                <c:pt idx="2">
                  <c:v>2.0999999999999999E-3</c:v>
                </c:pt>
                <c:pt idx="3">
                  <c:v>1.6999999999999999E-3</c:v>
                </c:pt>
                <c:pt idx="4">
                  <c:v>2.5000000000000001E-3</c:v>
                </c:pt>
                <c:pt idx="5">
                  <c:v>9.7999999999999997E-3</c:v>
                </c:pt>
                <c:pt idx="6">
                  <c:v>3.2099999999999997E-2</c:v>
                </c:pt>
                <c:pt idx="7">
                  <c:v>5.1400000000000001E-2</c:v>
                </c:pt>
                <c:pt idx="8">
                  <c:v>5.6000000000000001E-2</c:v>
                </c:pt>
                <c:pt idx="9">
                  <c:v>5.8400000000000001E-2</c:v>
                </c:pt>
                <c:pt idx="10">
                  <c:v>6.3E-2</c:v>
                </c:pt>
                <c:pt idx="11">
                  <c:v>7.0800000000000002E-2</c:v>
                </c:pt>
                <c:pt idx="12">
                  <c:v>7.6600000000000001E-2</c:v>
                </c:pt>
                <c:pt idx="13">
                  <c:v>7.6899999999999996E-2</c:v>
                </c:pt>
                <c:pt idx="14">
                  <c:v>0.08</c:v>
                </c:pt>
                <c:pt idx="15">
                  <c:v>7.8299999999999995E-2</c:v>
                </c:pt>
                <c:pt idx="16">
                  <c:v>7.9200000000000007E-2</c:v>
                </c:pt>
                <c:pt idx="17">
                  <c:v>7.3599999999999999E-2</c:v>
                </c:pt>
                <c:pt idx="18">
                  <c:v>5.8200000000000002E-2</c:v>
                </c:pt>
                <c:pt idx="19">
                  <c:v>4.19E-2</c:v>
                </c:pt>
                <c:pt idx="20">
                  <c:v>3.2399999999999998E-2</c:v>
                </c:pt>
                <c:pt idx="21">
                  <c:v>2.35E-2</c:v>
                </c:pt>
                <c:pt idx="22">
                  <c:v>1.52E-2</c:v>
                </c:pt>
                <c:pt idx="23">
                  <c:v>8.6E-3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8C-4964-924A-830BB2C25D3C}"/>
            </c:ext>
          </c:extLst>
        </c:ser>
        <c:ser>
          <c:idx val="2"/>
          <c:order val="2"/>
          <c:tx>
            <c:strRef>
              <c:f>[9]Sheet1!$D$4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[9]Sheet1!$D$5:$D$28</c:f>
              <c:numCache>
                <c:formatCode>General</c:formatCode>
                <c:ptCount val="24"/>
                <c:pt idx="0">
                  <c:v>3.7000000000000002E-3</c:v>
                </c:pt>
                <c:pt idx="1">
                  <c:v>2.3E-3</c:v>
                </c:pt>
                <c:pt idx="2">
                  <c:v>1.9E-3</c:v>
                </c:pt>
                <c:pt idx="3">
                  <c:v>2.0999999999999999E-3</c:v>
                </c:pt>
                <c:pt idx="4">
                  <c:v>4.7000000000000002E-3</c:v>
                </c:pt>
                <c:pt idx="5">
                  <c:v>1.41E-2</c:v>
                </c:pt>
                <c:pt idx="6">
                  <c:v>3.9399999999999998E-2</c:v>
                </c:pt>
                <c:pt idx="7">
                  <c:v>5.3199999999999997E-2</c:v>
                </c:pt>
                <c:pt idx="8">
                  <c:v>6.0199999999999997E-2</c:v>
                </c:pt>
                <c:pt idx="9">
                  <c:v>6.7599999999999993E-2</c:v>
                </c:pt>
                <c:pt idx="10">
                  <c:v>7.1300000000000002E-2</c:v>
                </c:pt>
                <c:pt idx="11">
                  <c:v>7.4499999999999997E-2</c:v>
                </c:pt>
                <c:pt idx="12">
                  <c:v>7.6700000000000004E-2</c:v>
                </c:pt>
                <c:pt idx="13">
                  <c:v>7.4899999999999994E-2</c:v>
                </c:pt>
                <c:pt idx="14">
                  <c:v>7.6100000000000001E-2</c:v>
                </c:pt>
                <c:pt idx="15">
                  <c:v>7.6200000000000004E-2</c:v>
                </c:pt>
                <c:pt idx="16">
                  <c:v>7.5700000000000003E-2</c:v>
                </c:pt>
                <c:pt idx="17">
                  <c:v>7.1900000000000006E-2</c:v>
                </c:pt>
                <c:pt idx="18">
                  <c:v>5.21E-2</c:v>
                </c:pt>
                <c:pt idx="19">
                  <c:v>3.6400000000000002E-2</c:v>
                </c:pt>
                <c:pt idx="20">
                  <c:v>2.7E-2</c:v>
                </c:pt>
                <c:pt idx="21">
                  <c:v>1.9099999999999999E-2</c:v>
                </c:pt>
                <c:pt idx="22">
                  <c:v>1.2200000000000001E-2</c:v>
                </c:pt>
                <c:pt idx="23">
                  <c:v>6.6E-3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8C-4964-924A-830BB2C25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[82]Sheet1!$H$4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[82]Sheet1!$F$5:$F$16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[82]Sheet1!$H$5:$H$16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FB-4622-82C7-C9902CB9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[83]Sheet1!$B$4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[83]Sheet1!$B$5:$B$28</c:f>
              <c:numCache>
                <c:formatCode>General</c:formatCode>
                <c:ptCount val="24"/>
                <c:pt idx="0">
                  <c:v>7.9000000000000008E-3</c:v>
                </c:pt>
                <c:pt idx="1">
                  <c:v>4.8999999999999998E-3</c:v>
                </c:pt>
                <c:pt idx="2">
                  <c:v>3.3999999999999998E-3</c:v>
                </c:pt>
                <c:pt idx="3">
                  <c:v>2.0999999999999999E-3</c:v>
                </c:pt>
                <c:pt idx="4">
                  <c:v>2.5000000000000001E-3</c:v>
                </c:pt>
                <c:pt idx="5">
                  <c:v>6.4999999999999997E-3</c:v>
                </c:pt>
                <c:pt idx="6">
                  <c:v>2.2800000000000001E-2</c:v>
                </c:pt>
                <c:pt idx="7">
                  <c:v>4.1599999999999998E-2</c:v>
                </c:pt>
                <c:pt idx="8">
                  <c:v>4.5999999999999999E-2</c:v>
                </c:pt>
                <c:pt idx="9">
                  <c:v>4.8099999999999997E-2</c:v>
                </c:pt>
                <c:pt idx="10">
                  <c:v>5.2299999999999999E-2</c:v>
                </c:pt>
                <c:pt idx="11">
                  <c:v>5.96E-2</c:v>
                </c:pt>
                <c:pt idx="12">
                  <c:v>6.5699999999999995E-2</c:v>
                </c:pt>
                <c:pt idx="13">
                  <c:v>6.7400000000000002E-2</c:v>
                </c:pt>
                <c:pt idx="14">
                  <c:v>7.2900000000000006E-2</c:v>
                </c:pt>
                <c:pt idx="15">
                  <c:v>8.1100000000000005E-2</c:v>
                </c:pt>
                <c:pt idx="16">
                  <c:v>9.0200000000000002E-2</c:v>
                </c:pt>
                <c:pt idx="17">
                  <c:v>9.5000000000000001E-2</c:v>
                </c:pt>
                <c:pt idx="18">
                  <c:v>7.0000000000000007E-2</c:v>
                </c:pt>
                <c:pt idx="19">
                  <c:v>4.6199999999999998E-2</c:v>
                </c:pt>
                <c:pt idx="20">
                  <c:v>3.7600000000000001E-2</c:v>
                </c:pt>
                <c:pt idx="21">
                  <c:v>3.5799999999999998E-2</c:v>
                </c:pt>
                <c:pt idx="22">
                  <c:v>2.5600000000000001E-2</c:v>
                </c:pt>
                <c:pt idx="23">
                  <c:v>1.49E-2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18-448B-8457-EB1D15F85A3D}"/>
            </c:ext>
          </c:extLst>
        </c:ser>
        <c:ser>
          <c:idx val="1"/>
          <c:order val="1"/>
          <c:tx>
            <c:strRef>
              <c:f>[83]Sheet1!$C$4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[83]Sheet1!$C$5:$C$28</c:f>
              <c:numCache>
                <c:formatCode>General</c:formatCode>
                <c:ptCount val="24"/>
                <c:pt idx="0">
                  <c:v>5.4999999999999997E-3</c:v>
                </c:pt>
                <c:pt idx="1">
                  <c:v>4.1000000000000003E-3</c:v>
                </c:pt>
                <c:pt idx="2">
                  <c:v>2.8999999999999998E-3</c:v>
                </c:pt>
                <c:pt idx="3">
                  <c:v>2.7000000000000001E-3</c:v>
                </c:pt>
                <c:pt idx="4">
                  <c:v>5.0000000000000001E-3</c:v>
                </c:pt>
                <c:pt idx="5">
                  <c:v>1.6899999999999998E-2</c:v>
                </c:pt>
                <c:pt idx="6">
                  <c:v>4.8500000000000001E-2</c:v>
                </c:pt>
                <c:pt idx="7">
                  <c:v>7.9799999999999996E-2</c:v>
                </c:pt>
                <c:pt idx="8">
                  <c:v>7.8600000000000003E-2</c:v>
                </c:pt>
                <c:pt idx="9">
                  <c:v>6.8099999999999994E-2</c:v>
                </c:pt>
                <c:pt idx="10">
                  <c:v>6.4199999999999993E-2</c:v>
                </c:pt>
                <c:pt idx="11">
                  <c:v>6.59E-2</c:v>
                </c:pt>
                <c:pt idx="12">
                  <c:v>6.7000000000000004E-2</c:v>
                </c:pt>
                <c:pt idx="13">
                  <c:v>6.5699999999999995E-2</c:v>
                </c:pt>
                <c:pt idx="14">
                  <c:v>6.3700000000000007E-2</c:v>
                </c:pt>
                <c:pt idx="15">
                  <c:v>6.5600000000000006E-2</c:v>
                </c:pt>
                <c:pt idx="16">
                  <c:v>6.6900000000000001E-2</c:v>
                </c:pt>
                <c:pt idx="17">
                  <c:v>6.7400000000000002E-2</c:v>
                </c:pt>
                <c:pt idx="18">
                  <c:v>0.05</c:v>
                </c:pt>
                <c:pt idx="19">
                  <c:v>3.6900000000000002E-2</c:v>
                </c:pt>
                <c:pt idx="20">
                  <c:v>2.7699999999999999E-2</c:v>
                </c:pt>
                <c:pt idx="21">
                  <c:v>2.2100000000000002E-2</c:v>
                </c:pt>
                <c:pt idx="22">
                  <c:v>1.5699999999999999E-2</c:v>
                </c:pt>
                <c:pt idx="23">
                  <c:v>9.1000000000000004E-3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18-448B-8457-EB1D15F85A3D}"/>
            </c:ext>
          </c:extLst>
        </c:ser>
        <c:ser>
          <c:idx val="2"/>
          <c:order val="2"/>
          <c:tx>
            <c:strRef>
              <c:f>[83]Sheet1!$D$4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[83]Sheet1!$D$5:$D$28</c:f>
              <c:numCache>
                <c:formatCode>General</c:formatCode>
                <c:ptCount val="24"/>
                <c:pt idx="0">
                  <c:v>6.7000000000000002E-3</c:v>
                </c:pt>
                <c:pt idx="1">
                  <c:v>4.4999999999999997E-3</c:v>
                </c:pt>
                <c:pt idx="2">
                  <c:v>3.2000000000000002E-3</c:v>
                </c:pt>
                <c:pt idx="3">
                  <c:v>2.3999999999999998E-3</c:v>
                </c:pt>
                <c:pt idx="4">
                  <c:v>3.7000000000000002E-3</c:v>
                </c:pt>
                <c:pt idx="5">
                  <c:v>1.1599999999999999E-2</c:v>
                </c:pt>
                <c:pt idx="6">
                  <c:v>3.5499999999999997E-2</c:v>
                </c:pt>
                <c:pt idx="7">
                  <c:v>6.0400000000000002E-2</c:v>
                </c:pt>
                <c:pt idx="8">
                  <c:v>6.2100000000000002E-2</c:v>
                </c:pt>
                <c:pt idx="9">
                  <c:v>5.79E-2</c:v>
                </c:pt>
                <c:pt idx="10">
                  <c:v>5.8200000000000002E-2</c:v>
                </c:pt>
                <c:pt idx="11">
                  <c:v>6.2700000000000006E-2</c:v>
                </c:pt>
                <c:pt idx="12">
                  <c:v>6.6299999999999998E-2</c:v>
                </c:pt>
                <c:pt idx="13">
                  <c:v>6.6500000000000004E-2</c:v>
                </c:pt>
                <c:pt idx="14">
                  <c:v>6.83E-2</c:v>
                </c:pt>
                <c:pt idx="15">
                  <c:v>7.3400000000000007E-2</c:v>
                </c:pt>
                <c:pt idx="16">
                  <c:v>7.8700000000000006E-2</c:v>
                </c:pt>
                <c:pt idx="17">
                  <c:v>8.14E-2</c:v>
                </c:pt>
                <c:pt idx="18">
                  <c:v>6.0100000000000001E-2</c:v>
                </c:pt>
                <c:pt idx="19">
                  <c:v>4.1599999999999998E-2</c:v>
                </c:pt>
                <c:pt idx="20">
                  <c:v>3.27E-2</c:v>
                </c:pt>
                <c:pt idx="21">
                  <c:v>2.9000000000000001E-2</c:v>
                </c:pt>
                <c:pt idx="22">
                  <c:v>2.07E-2</c:v>
                </c:pt>
                <c:pt idx="23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18-448B-8457-EB1D15F85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[83]Sheet1!$H$4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[83]Sheet1!$F$5:$F$16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[83]Sheet1!$H$5:$H$16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1.1299999999999999</c:v>
                </c:pt>
                <c:pt idx="2">
                  <c:v>1.1200000000000001</c:v>
                </c:pt>
                <c:pt idx="3">
                  <c:v>1.07</c:v>
                </c:pt>
                <c:pt idx="4">
                  <c:v>0.96</c:v>
                </c:pt>
                <c:pt idx="5">
                  <c:v>0.9</c:v>
                </c:pt>
                <c:pt idx="6">
                  <c:v>0.88</c:v>
                </c:pt>
                <c:pt idx="7">
                  <c:v>0.92</c:v>
                </c:pt>
                <c:pt idx="8">
                  <c:v>0.9</c:v>
                </c:pt>
                <c:pt idx="9">
                  <c:v>1</c:v>
                </c:pt>
                <c:pt idx="10">
                  <c:v>1.03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A5-43B2-B7BC-B04CFEEF9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[84]Sheet1!$B$4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[84]Sheet1!$B$5:$B$28</c:f>
              <c:numCache>
                <c:formatCode>General</c:formatCode>
                <c:ptCount val="24"/>
                <c:pt idx="0">
                  <c:v>7.9000000000000008E-3</c:v>
                </c:pt>
                <c:pt idx="1">
                  <c:v>4.8999999999999998E-3</c:v>
                </c:pt>
                <c:pt idx="2">
                  <c:v>3.3999999999999998E-3</c:v>
                </c:pt>
                <c:pt idx="3">
                  <c:v>2.0999999999999999E-3</c:v>
                </c:pt>
                <c:pt idx="4">
                  <c:v>2.5000000000000001E-3</c:v>
                </c:pt>
                <c:pt idx="5">
                  <c:v>6.4999999999999997E-3</c:v>
                </c:pt>
                <c:pt idx="6">
                  <c:v>2.2800000000000001E-2</c:v>
                </c:pt>
                <c:pt idx="7">
                  <c:v>4.1599999999999998E-2</c:v>
                </c:pt>
                <c:pt idx="8">
                  <c:v>4.5999999999999999E-2</c:v>
                </c:pt>
                <c:pt idx="9">
                  <c:v>4.8099999999999997E-2</c:v>
                </c:pt>
                <c:pt idx="10">
                  <c:v>5.2299999999999999E-2</c:v>
                </c:pt>
                <c:pt idx="11">
                  <c:v>5.96E-2</c:v>
                </c:pt>
                <c:pt idx="12">
                  <c:v>6.5699999999999995E-2</c:v>
                </c:pt>
                <c:pt idx="13">
                  <c:v>6.7400000000000002E-2</c:v>
                </c:pt>
                <c:pt idx="14">
                  <c:v>7.2900000000000006E-2</c:v>
                </c:pt>
                <c:pt idx="15">
                  <c:v>8.1100000000000005E-2</c:v>
                </c:pt>
                <c:pt idx="16">
                  <c:v>9.0200000000000002E-2</c:v>
                </c:pt>
                <c:pt idx="17">
                  <c:v>9.5000000000000001E-2</c:v>
                </c:pt>
                <c:pt idx="18">
                  <c:v>7.0000000000000007E-2</c:v>
                </c:pt>
                <c:pt idx="19">
                  <c:v>4.6199999999999998E-2</c:v>
                </c:pt>
                <c:pt idx="20">
                  <c:v>3.7600000000000001E-2</c:v>
                </c:pt>
                <c:pt idx="21">
                  <c:v>3.5799999999999998E-2</c:v>
                </c:pt>
                <c:pt idx="22">
                  <c:v>2.5600000000000001E-2</c:v>
                </c:pt>
                <c:pt idx="23">
                  <c:v>1.49E-2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D4-438B-B206-DCC6649DBE90}"/>
            </c:ext>
          </c:extLst>
        </c:ser>
        <c:ser>
          <c:idx val="1"/>
          <c:order val="1"/>
          <c:tx>
            <c:strRef>
              <c:f>[84]Sheet1!$C$4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[84]Sheet1!$C$5:$C$28</c:f>
              <c:numCache>
                <c:formatCode>General</c:formatCode>
                <c:ptCount val="24"/>
                <c:pt idx="0">
                  <c:v>5.4999999999999997E-3</c:v>
                </c:pt>
                <c:pt idx="1">
                  <c:v>4.1000000000000003E-3</c:v>
                </c:pt>
                <c:pt idx="2">
                  <c:v>2.8999999999999998E-3</c:v>
                </c:pt>
                <c:pt idx="3">
                  <c:v>2.7000000000000001E-3</c:v>
                </c:pt>
                <c:pt idx="4">
                  <c:v>5.0000000000000001E-3</c:v>
                </c:pt>
                <c:pt idx="5">
                  <c:v>1.6899999999999998E-2</c:v>
                </c:pt>
                <c:pt idx="6">
                  <c:v>4.8500000000000001E-2</c:v>
                </c:pt>
                <c:pt idx="7">
                  <c:v>7.9799999999999996E-2</c:v>
                </c:pt>
                <c:pt idx="8">
                  <c:v>7.8600000000000003E-2</c:v>
                </c:pt>
                <c:pt idx="9">
                  <c:v>6.8099999999999994E-2</c:v>
                </c:pt>
                <c:pt idx="10">
                  <c:v>6.4199999999999993E-2</c:v>
                </c:pt>
                <c:pt idx="11">
                  <c:v>6.59E-2</c:v>
                </c:pt>
                <c:pt idx="12">
                  <c:v>6.7000000000000004E-2</c:v>
                </c:pt>
                <c:pt idx="13">
                  <c:v>6.5699999999999995E-2</c:v>
                </c:pt>
                <c:pt idx="14">
                  <c:v>6.3700000000000007E-2</c:v>
                </c:pt>
                <c:pt idx="15">
                  <c:v>6.5600000000000006E-2</c:v>
                </c:pt>
                <c:pt idx="16">
                  <c:v>6.6900000000000001E-2</c:v>
                </c:pt>
                <c:pt idx="17">
                  <c:v>6.7400000000000002E-2</c:v>
                </c:pt>
                <c:pt idx="18">
                  <c:v>0.05</c:v>
                </c:pt>
                <c:pt idx="19">
                  <c:v>3.6900000000000002E-2</c:v>
                </c:pt>
                <c:pt idx="20">
                  <c:v>2.7699999999999999E-2</c:v>
                </c:pt>
                <c:pt idx="21">
                  <c:v>2.2100000000000002E-2</c:v>
                </c:pt>
                <c:pt idx="22">
                  <c:v>1.5699999999999999E-2</c:v>
                </c:pt>
                <c:pt idx="23">
                  <c:v>9.1000000000000004E-3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D4-438B-B206-DCC6649DBE90}"/>
            </c:ext>
          </c:extLst>
        </c:ser>
        <c:ser>
          <c:idx val="2"/>
          <c:order val="2"/>
          <c:tx>
            <c:strRef>
              <c:f>[84]Sheet1!$D$4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[84]Sheet1!$D$5:$D$28</c:f>
              <c:numCache>
                <c:formatCode>General</c:formatCode>
                <c:ptCount val="24"/>
                <c:pt idx="0">
                  <c:v>6.7000000000000002E-3</c:v>
                </c:pt>
                <c:pt idx="1">
                  <c:v>4.4999999999999997E-3</c:v>
                </c:pt>
                <c:pt idx="2">
                  <c:v>3.2000000000000002E-3</c:v>
                </c:pt>
                <c:pt idx="3">
                  <c:v>2.3999999999999998E-3</c:v>
                </c:pt>
                <c:pt idx="4">
                  <c:v>3.7000000000000002E-3</c:v>
                </c:pt>
                <c:pt idx="5">
                  <c:v>1.1599999999999999E-2</c:v>
                </c:pt>
                <c:pt idx="6">
                  <c:v>3.5499999999999997E-2</c:v>
                </c:pt>
                <c:pt idx="7">
                  <c:v>6.0400000000000002E-2</c:v>
                </c:pt>
                <c:pt idx="8">
                  <c:v>6.2100000000000002E-2</c:v>
                </c:pt>
                <c:pt idx="9">
                  <c:v>5.79E-2</c:v>
                </c:pt>
                <c:pt idx="10">
                  <c:v>5.8200000000000002E-2</c:v>
                </c:pt>
                <c:pt idx="11">
                  <c:v>6.2700000000000006E-2</c:v>
                </c:pt>
                <c:pt idx="12">
                  <c:v>6.6299999999999998E-2</c:v>
                </c:pt>
                <c:pt idx="13">
                  <c:v>6.6500000000000004E-2</c:v>
                </c:pt>
                <c:pt idx="14">
                  <c:v>6.83E-2</c:v>
                </c:pt>
                <c:pt idx="15">
                  <c:v>7.3400000000000007E-2</c:v>
                </c:pt>
                <c:pt idx="16">
                  <c:v>7.8700000000000006E-2</c:v>
                </c:pt>
                <c:pt idx="17">
                  <c:v>8.14E-2</c:v>
                </c:pt>
                <c:pt idx="18">
                  <c:v>6.0100000000000001E-2</c:v>
                </c:pt>
                <c:pt idx="19">
                  <c:v>4.1599999999999998E-2</c:v>
                </c:pt>
                <c:pt idx="20">
                  <c:v>3.27E-2</c:v>
                </c:pt>
                <c:pt idx="21">
                  <c:v>2.9000000000000001E-2</c:v>
                </c:pt>
                <c:pt idx="22">
                  <c:v>2.07E-2</c:v>
                </c:pt>
                <c:pt idx="23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D4-438B-B206-DCC6649DB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[84]Sheet1!$H$4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[84]Sheet1!$F$5:$F$16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[84]Sheet1!$H$5:$H$16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1.1299999999999999</c:v>
                </c:pt>
                <c:pt idx="2">
                  <c:v>1.1200000000000001</c:v>
                </c:pt>
                <c:pt idx="3">
                  <c:v>1.07</c:v>
                </c:pt>
                <c:pt idx="4">
                  <c:v>0.96</c:v>
                </c:pt>
                <c:pt idx="5">
                  <c:v>0.9</c:v>
                </c:pt>
                <c:pt idx="6">
                  <c:v>0.88</c:v>
                </c:pt>
                <c:pt idx="7">
                  <c:v>0.92</c:v>
                </c:pt>
                <c:pt idx="8">
                  <c:v>0.9</c:v>
                </c:pt>
                <c:pt idx="9">
                  <c:v>1</c:v>
                </c:pt>
                <c:pt idx="10">
                  <c:v>1.03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B8-48AC-92AF-F5BD81945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[85]Sheet1!$B$4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[85]Sheet1!$B$5:$B$28</c:f>
              <c:numCache>
                <c:formatCode>General</c:formatCode>
                <c:ptCount val="24"/>
                <c:pt idx="0">
                  <c:v>2.5999999999999999E-3</c:v>
                </c:pt>
                <c:pt idx="1">
                  <c:v>1.9E-3</c:v>
                </c:pt>
                <c:pt idx="2">
                  <c:v>1.1999999999999999E-3</c:v>
                </c:pt>
                <c:pt idx="3">
                  <c:v>1.5E-3</c:v>
                </c:pt>
                <c:pt idx="4">
                  <c:v>3.8999999999999998E-3</c:v>
                </c:pt>
                <c:pt idx="5">
                  <c:v>1.21E-2</c:v>
                </c:pt>
                <c:pt idx="6">
                  <c:v>2.6800000000000001E-2</c:v>
                </c:pt>
                <c:pt idx="7">
                  <c:v>4.6100000000000002E-2</c:v>
                </c:pt>
                <c:pt idx="8">
                  <c:v>7.0599999999999996E-2</c:v>
                </c:pt>
                <c:pt idx="9">
                  <c:v>8.5000000000000006E-2</c:v>
                </c:pt>
                <c:pt idx="10">
                  <c:v>8.72E-2</c:v>
                </c:pt>
                <c:pt idx="11">
                  <c:v>8.5199999999999998E-2</c:v>
                </c:pt>
                <c:pt idx="12">
                  <c:v>8.4000000000000005E-2</c:v>
                </c:pt>
                <c:pt idx="13">
                  <c:v>8.14E-2</c:v>
                </c:pt>
                <c:pt idx="14">
                  <c:v>7.8600000000000003E-2</c:v>
                </c:pt>
                <c:pt idx="15">
                  <c:v>7.5899999999999995E-2</c:v>
                </c:pt>
                <c:pt idx="16">
                  <c:v>7.0999999999999994E-2</c:v>
                </c:pt>
                <c:pt idx="17">
                  <c:v>6.4299999999999996E-2</c:v>
                </c:pt>
                <c:pt idx="18">
                  <c:v>4.2900000000000001E-2</c:v>
                </c:pt>
                <c:pt idx="19">
                  <c:v>2.98E-2</c:v>
                </c:pt>
                <c:pt idx="20">
                  <c:v>2.0400000000000001E-2</c:v>
                </c:pt>
                <c:pt idx="21">
                  <c:v>1.49E-2</c:v>
                </c:pt>
                <c:pt idx="22">
                  <c:v>8.8000000000000005E-3</c:v>
                </c:pt>
                <c:pt idx="23">
                  <c:v>4.1999999999999997E-3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DE-4552-98A5-8F2590A63090}"/>
            </c:ext>
          </c:extLst>
        </c:ser>
        <c:ser>
          <c:idx val="1"/>
          <c:order val="1"/>
          <c:tx>
            <c:strRef>
              <c:f>[85]Sheet1!$C$4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[85]Sheet1!$C$5:$C$28</c:f>
              <c:numCache>
                <c:formatCode>General</c:formatCode>
                <c:ptCount val="24"/>
                <c:pt idx="0">
                  <c:v>2.8E-3</c:v>
                </c:pt>
                <c:pt idx="1">
                  <c:v>1.8E-3</c:v>
                </c:pt>
                <c:pt idx="2">
                  <c:v>1.2999999999999999E-3</c:v>
                </c:pt>
                <c:pt idx="3">
                  <c:v>1.1000000000000001E-3</c:v>
                </c:pt>
                <c:pt idx="4">
                  <c:v>2.0999999999999999E-3</c:v>
                </c:pt>
                <c:pt idx="5">
                  <c:v>6.0000000000000001E-3</c:v>
                </c:pt>
                <c:pt idx="6">
                  <c:v>1.0999999999999999E-2</c:v>
                </c:pt>
                <c:pt idx="7">
                  <c:v>3.1099999999999999E-2</c:v>
                </c:pt>
                <c:pt idx="8">
                  <c:v>4.7100000000000003E-2</c:v>
                </c:pt>
                <c:pt idx="9">
                  <c:v>5.9700000000000003E-2</c:v>
                </c:pt>
                <c:pt idx="10">
                  <c:v>7.0999999999999994E-2</c:v>
                </c:pt>
                <c:pt idx="11">
                  <c:v>8.7999999999999995E-2</c:v>
                </c:pt>
                <c:pt idx="12">
                  <c:v>9.2299999999999993E-2</c:v>
                </c:pt>
                <c:pt idx="13">
                  <c:v>9.0399999999999994E-2</c:v>
                </c:pt>
                <c:pt idx="14">
                  <c:v>8.9099999999999999E-2</c:v>
                </c:pt>
                <c:pt idx="15">
                  <c:v>8.7999999999999995E-2</c:v>
                </c:pt>
                <c:pt idx="16">
                  <c:v>8.2100000000000006E-2</c:v>
                </c:pt>
                <c:pt idx="17">
                  <c:v>7.2499999999999995E-2</c:v>
                </c:pt>
                <c:pt idx="18">
                  <c:v>5.4100000000000002E-2</c:v>
                </c:pt>
                <c:pt idx="19">
                  <c:v>3.8899999999999997E-2</c:v>
                </c:pt>
                <c:pt idx="20">
                  <c:v>3.15E-2</c:v>
                </c:pt>
                <c:pt idx="21">
                  <c:v>2.12E-2</c:v>
                </c:pt>
                <c:pt idx="22">
                  <c:v>1.12E-2</c:v>
                </c:pt>
                <c:pt idx="23">
                  <c:v>5.7999999999999996E-3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DE-4552-98A5-8F2590A63090}"/>
            </c:ext>
          </c:extLst>
        </c:ser>
        <c:ser>
          <c:idx val="2"/>
          <c:order val="2"/>
          <c:tx>
            <c:strRef>
              <c:f>[85]Sheet1!$D$4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[85]Sheet1!$D$5:$D$28</c:f>
              <c:numCache>
                <c:formatCode>General</c:formatCode>
                <c:ptCount val="24"/>
                <c:pt idx="0">
                  <c:v>2.7000000000000001E-3</c:v>
                </c:pt>
                <c:pt idx="1">
                  <c:v>1.8E-3</c:v>
                </c:pt>
                <c:pt idx="2">
                  <c:v>1.1999999999999999E-3</c:v>
                </c:pt>
                <c:pt idx="3">
                  <c:v>1.2999999999999999E-3</c:v>
                </c:pt>
                <c:pt idx="4">
                  <c:v>3.0000000000000001E-3</c:v>
                </c:pt>
                <c:pt idx="5">
                  <c:v>9.1000000000000004E-3</c:v>
                </c:pt>
                <c:pt idx="6">
                  <c:v>1.8800000000000001E-2</c:v>
                </c:pt>
                <c:pt idx="7">
                  <c:v>3.85E-2</c:v>
                </c:pt>
                <c:pt idx="8">
                  <c:v>5.8799999999999998E-2</c:v>
                </c:pt>
                <c:pt idx="9">
                  <c:v>7.2400000000000006E-2</c:v>
                </c:pt>
                <c:pt idx="10">
                  <c:v>7.9100000000000004E-2</c:v>
                </c:pt>
                <c:pt idx="11">
                  <c:v>8.6599999999999996E-2</c:v>
                </c:pt>
                <c:pt idx="12">
                  <c:v>8.8099999999999998E-2</c:v>
                </c:pt>
                <c:pt idx="13">
                  <c:v>8.5900000000000004E-2</c:v>
                </c:pt>
                <c:pt idx="14">
                  <c:v>8.3799999999999999E-2</c:v>
                </c:pt>
                <c:pt idx="15">
                  <c:v>8.1900000000000001E-2</c:v>
                </c:pt>
                <c:pt idx="16">
                  <c:v>7.6499999999999999E-2</c:v>
                </c:pt>
                <c:pt idx="17">
                  <c:v>6.8500000000000005E-2</c:v>
                </c:pt>
                <c:pt idx="18">
                  <c:v>4.8500000000000001E-2</c:v>
                </c:pt>
                <c:pt idx="19">
                  <c:v>3.44E-2</c:v>
                </c:pt>
                <c:pt idx="20">
                  <c:v>2.5899999999999999E-2</c:v>
                </c:pt>
                <c:pt idx="21">
                  <c:v>1.7999999999999999E-2</c:v>
                </c:pt>
                <c:pt idx="22">
                  <c:v>0.01</c:v>
                </c:pt>
                <c:pt idx="23">
                  <c:v>4.8999999999999998E-3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DE-4552-98A5-8F2590A63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908224"/>
        <c:axId val="75909760"/>
      </c:lineChart>
      <c:catAx>
        <c:axId val="75908224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5909760"/>
        <c:crosses val="autoZero"/>
        <c:auto val="1"/>
        <c:lblAlgn val="ctr"/>
        <c:lblOffset val="100"/>
        <c:noMultiLvlLbl val="0"/>
      </c:catAx>
      <c:valAx>
        <c:axId val="7590976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5908224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11" l="0.25" r="0.25" t="0.75000000000000311" header="0.30000000000000032" footer="0.30000000000000032"/>
    <c:pageSetup orientation="portrait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56"/>
          <c:w val="0.81524141593509059"/>
          <c:h val="0.47196940795718689"/>
        </c:manualLayout>
      </c:layout>
      <c:lineChart>
        <c:grouping val="standard"/>
        <c:varyColors val="0"/>
        <c:ser>
          <c:idx val="0"/>
          <c:order val="0"/>
          <c:tx>
            <c:strRef>
              <c:f>[85]Sheet1!$H$4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[85]Sheet1!$F$5:$F$16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[85]Sheet1!$H$5:$H$16</c:f>
              <c:numCache>
                <c:formatCode>General</c:formatCode>
                <c:ptCount val="12"/>
                <c:pt idx="0">
                  <c:v>1.25</c:v>
                </c:pt>
                <c:pt idx="1">
                  <c:v>1.41</c:v>
                </c:pt>
                <c:pt idx="2">
                  <c:v>1.37</c:v>
                </c:pt>
                <c:pt idx="3">
                  <c:v>1.0900000000000001</c:v>
                </c:pt>
                <c:pt idx="4">
                  <c:v>0.87</c:v>
                </c:pt>
                <c:pt idx="5">
                  <c:v>0.79</c:v>
                </c:pt>
                <c:pt idx="6">
                  <c:v>0.77</c:v>
                </c:pt>
                <c:pt idx="7">
                  <c:v>0.74</c:v>
                </c:pt>
                <c:pt idx="8">
                  <c:v>0.75</c:v>
                </c:pt>
                <c:pt idx="9">
                  <c:v>0.85</c:v>
                </c:pt>
                <c:pt idx="10">
                  <c:v>0.98</c:v>
                </c:pt>
                <c:pt idx="11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9C-48A6-AD0F-DB89AD2CF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929856"/>
        <c:axId val="75948032"/>
      </c:lineChart>
      <c:catAx>
        <c:axId val="75929856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5948032"/>
        <c:crosses val="autoZero"/>
        <c:auto val="1"/>
        <c:lblAlgn val="ctr"/>
        <c:lblOffset val="100"/>
        <c:noMultiLvlLbl val="0"/>
      </c:catAx>
      <c:valAx>
        <c:axId val="75948032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5929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 orientation="portrait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[86]Sheet1!$B$4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[86]Sheet1!$B$5:$B$28</c:f>
              <c:numCache>
                <c:formatCode>General</c:formatCode>
                <c:ptCount val="24"/>
                <c:pt idx="0">
                  <c:v>2.3E-3</c:v>
                </c:pt>
                <c:pt idx="1">
                  <c:v>1.8E-3</c:v>
                </c:pt>
                <c:pt idx="2">
                  <c:v>1.2999999999999999E-3</c:v>
                </c:pt>
                <c:pt idx="3">
                  <c:v>2.0999999999999999E-3</c:v>
                </c:pt>
                <c:pt idx="4">
                  <c:v>6.0000000000000001E-3</c:v>
                </c:pt>
                <c:pt idx="5">
                  <c:v>1.4999999999999999E-2</c:v>
                </c:pt>
                <c:pt idx="6">
                  <c:v>0.03</c:v>
                </c:pt>
                <c:pt idx="7">
                  <c:v>4.8899999999999999E-2</c:v>
                </c:pt>
                <c:pt idx="8">
                  <c:v>7.3400000000000007E-2</c:v>
                </c:pt>
                <c:pt idx="9">
                  <c:v>8.72E-2</c:v>
                </c:pt>
                <c:pt idx="10">
                  <c:v>8.72E-2</c:v>
                </c:pt>
                <c:pt idx="11">
                  <c:v>8.5500000000000007E-2</c:v>
                </c:pt>
                <c:pt idx="12">
                  <c:v>8.3900000000000002E-2</c:v>
                </c:pt>
                <c:pt idx="13">
                  <c:v>8.1100000000000005E-2</c:v>
                </c:pt>
                <c:pt idx="14">
                  <c:v>7.7899999999999997E-2</c:v>
                </c:pt>
                <c:pt idx="15">
                  <c:v>7.5300000000000006E-2</c:v>
                </c:pt>
                <c:pt idx="16">
                  <c:v>6.9199999999999998E-2</c:v>
                </c:pt>
                <c:pt idx="17">
                  <c:v>5.8900000000000001E-2</c:v>
                </c:pt>
                <c:pt idx="18">
                  <c:v>3.9800000000000002E-2</c:v>
                </c:pt>
                <c:pt idx="19">
                  <c:v>2.9100000000000001E-2</c:v>
                </c:pt>
                <c:pt idx="20">
                  <c:v>1.8800000000000001E-2</c:v>
                </c:pt>
                <c:pt idx="21">
                  <c:v>1.34E-2</c:v>
                </c:pt>
                <c:pt idx="22">
                  <c:v>7.7000000000000002E-3</c:v>
                </c:pt>
                <c:pt idx="23">
                  <c:v>4.1000000000000003E-3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B2-4517-A273-2181CDE4F29C}"/>
            </c:ext>
          </c:extLst>
        </c:ser>
        <c:ser>
          <c:idx val="1"/>
          <c:order val="1"/>
          <c:tx>
            <c:strRef>
              <c:f>[86]Sheet1!$C$4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[86]Sheet1!$C$5:$C$28</c:f>
              <c:numCache>
                <c:formatCode>General</c:formatCode>
                <c:ptCount val="24"/>
                <c:pt idx="0">
                  <c:v>3.0000000000000001E-3</c:v>
                </c:pt>
                <c:pt idx="1">
                  <c:v>1.8E-3</c:v>
                </c:pt>
                <c:pt idx="2">
                  <c:v>1.2999999999999999E-3</c:v>
                </c:pt>
                <c:pt idx="3">
                  <c:v>1.1999999999999999E-3</c:v>
                </c:pt>
                <c:pt idx="4">
                  <c:v>2.7000000000000001E-3</c:v>
                </c:pt>
                <c:pt idx="5">
                  <c:v>5.7999999999999996E-3</c:v>
                </c:pt>
                <c:pt idx="6">
                  <c:v>1.3599999999999999E-2</c:v>
                </c:pt>
                <c:pt idx="7">
                  <c:v>3.4500000000000003E-2</c:v>
                </c:pt>
                <c:pt idx="8">
                  <c:v>5.1499999999999997E-2</c:v>
                </c:pt>
                <c:pt idx="9">
                  <c:v>6.3799999999999996E-2</c:v>
                </c:pt>
                <c:pt idx="10">
                  <c:v>7.4300000000000005E-2</c:v>
                </c:pt>
                <c:pt idx="11">
                  <c:v>8.9399999999999993E-2</c:v>
                </c:pt>
                <c:pt idx="12">
                  <c:v>9.2200000000000004E-2</c:v>
                </c:pt>
                <c:pt idx="13">
                  <c:v>9.0399999999999994E-2</c:v>
                </c:pt>
                <c:pt idx="14">
                  <c:v>8.8999999999999996E-2</c:v>
                </c:pt>
                <c:pt idx="15">
                  <c:v>8.6499999999999994E-2</c:v>
                </c:pt>
                <c:pt idx="16">
                  <c:v>7.8100000000000003E-2</c:v>
                </c:pt>
                <c:pt idx="17">
                  <c:v>6.8199999999999997E-2</c:v>
                </c:pt>
                <c:pt idx="18">
                  <c:v>5.16E-2</c:v>
                </c:pt>
                <c:pt idx="19">
                  <c:v>3.7499999999999999E-2</c:v>
                </c:pt>
                <c:pt idx="20">
                  <c:v>2.9100000000000001E-2</c:v>
                </c:pt>
                <c:pt idx="21">
                  <c:v>1.9E-2</c:v>
                </c:pt>
                <c:pt idx="22">
                  <c:v>9.9000000000000008E-3</c:v>
                </c:pt>
                <c:pt idx="23">
                  <c:v>5.7000000000000002E-3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B2-4517-A273-2181CDE4F29C}"/>
            </c:ext>
          </c:extLst>
        </c:ser>
        <c:ser>
          <c:idx val="2"/>
          <c:order val="2"/>
          <c:tx>
            <c:strRef>
              <c:f>[86]Sheet1!$D$4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[86]Sheet1!$D$5:$D$28</c:f>
              <c:numCache>
                <c:formatCode>General</c:formatCode>
                <c:ptCount val="24"/>
                <c:pt idx="0">
                  <c:v>2.7000000000000001E-3</c:v>
                </c:pt>
                <c:pt idx="1">
                  <c:v>1.8E-3</c:v>
                </c:pt>
                <c:pt idx="2">
                  <c:v>1.2999999999999999E-3</c:v>
                </c:pt>
                <c:pt idx="3">
                  <c:v>1.6000000000000001E-3</c:v>
                </c:pt>
                <c:pt idx="4">
                  <c:v>4.4000000000000003E-3</c:v>
                </c:pt>
                <c:pt idx="5">
                  <c:v>1.04E-2</c:v>
                </c:pt>
                <c:pt idx="6">
                  <c:v>2.18E-2</c:v>
                </c:pt>
                <c:pt idx="7">
                  <c:v>4.1700000000000001E-2</c:v>
                </c:pt>
                <c:pt idx="8">
                  <c:v>6.2399999999999997E-2</c:v>
                </c:pt>
                <c:pt idx="9">
                  <c:v>7.5499999999999998E-2</c:v>
                </c:pt>
                <c:pt idx="10">
                  <c:v>8.0600000000000005E-2</c:v>
                </c:pt>
                <c:pt idx="11">
                  <c:v>8.7400000000000005E-2</c:v>
                </c:pt>
                <c:pt idx="12">
                  <c:v>8.7900000000000006E-2</c:v>
                </c:pt>
                <c:pt idx="13">
                  <c:v>8.5699999999999998E-2</c:v>
                </c:pt>
                <c:pt idx="14">
                  <c:v>8.3400000000000002E-2</c:v>
                </c:pt>
                <c:pt idx="15">
                  <c:v>8.09E-2</c:v>
                </c:pt>
                <c:pt idx="16">
                  <c:v>7.3999999999999996E-2</c:v>
                </c:pt>
                <c:pt idx="17">
                  <c:v>6.3899999999999998E-2</c:v>
                </c:pt>
                <c:pt idx="18">
                  <c:v>4.5699999999999998E-2</c:v>
                </c:pt>
                <c:pt idx="19">
                  <c:v>3.32E-2</c:v>
                </c:pt>
                <c:pt idx="20">
                  <c:v>2.3900000000000001E-2</c:v>
                </c:pt>
                <c:pt idx="21">
                  <c:v>1.6199999999999999E-2</c:v>
                </c:pt>
                <c:pt idx="22">
                  <c:v>8.8000000000000005E-3</c:v>
                </c:pt>
                <c:pt idx="23">
                  <c:v>4.8999999999999998E-3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B2-4517-A273-2181CDE4F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[86]Sheet1!$H$4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[86]Sheet1!$F$5:$F$16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[86]Sheet1!$H$5:$H$16</c:f>
              <c:numCache>
                <c:formatCode>General</c:formatCode>
                <c:ptCount val="12"/>
                <c:pt idx="0">
                  <c:v>1.26</c:v>
                </c:pt>
                <c:pt idx="1">
                  <c:v>1.4</c:v>
                </c:pt>
                <c:pt idx="2">
                  <c:v>1.38</c:v>
                </c:pt>
                <c:pt idx="3">
                  <c:v>1.08</c:v>
                </c:pt>
                <c:pt idx="4">
                  <c:v>0.88</c:v>
                </c:pt>
                <c:pt idx="5">
                  <c:v>0.81</c:v>
                </c:pt>
                <c:pt idx="6">
                  <c:v>0.77</c:v>
                </c:pt>
                <c:pt idx="7">
                  <c:v>0.73</c:v>
                </c:pt>
                <c:pt idx="8">
                  <c:v>0.72</c:v>
                </c:pt>
                <c:pt idx="9">
                  <c:v>0.87</c:v>
                </c:pt>
                <c:pt idx="10">
                  <c:v>0.98</c:v>
                </c:pt>
                <c:pt idx="11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BA-42F8-87D9-7DFD41E23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[87]Sheet1!$B$4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[87]Sheet1!$B$5:$B$28</c:f>
              <c:numCache>
                <c:formatCode>General</c:formatCode>
                <c:ptCount val="24"/>
                <c:pt idx="0">
                  <c:v>2.5000000000000001E-3</c:v>
                </c:pt>
                <c:pt idx="1">
                  <c:v>1.8E-3</c:v>
                </c:pt>
                <c:pt idx="2">
                  <c:v>1.4E-3</c:v>
                </c:pt>
                <c:pt idx="3">
                  <c:v>1.9E-3</c:v>
                </c:pt>
                <c:pt idx="4">
                  <c:v>5.5999999999999999E-3</c:v>
                </c:pt>
                <c:pt idx="5">
                  <c:v>1.43E-2</c:v>
                </c:pt>
                <c:pt idx="6">
                  <c:v>2.8299999999999999E-2</c:v>
                </c:pt>
                <c:pt idx="7">
                  <c:v>4.6399999999999997E-2</c:v>
                </c:pt>
                <c:pt idx="8">
                  <c:v>7.0099999999999996E-2</c:v>
                </c:pt>
                <c:pt idx="9">
                  <c:v>8.4599999999999995E-2</c:v>
                </c:pt>
                <c:pt idx="10">
                  <c:v>8.72E-2</c:v>
                </c:pt>
                <c:pt idx="11">
                  <c:v>8.5900000000000004E-2</c:v>
                </c:pt>
                <c:pt idx="12">
                  <c:v>8.3699999999999997E-2</c:v>
                </c:pt>
                <c:pt idx="13">
                  <c:v>8.14E-2</c:v>
                </c:pt>
                <c:pt idx="14">
                  <c:v>7.8200000000000006E-2</c:v>
                </c:pt>
                <c:pt idx="15">
                  <c:v>7.51E-2</c:v>
                </c:pt>
                <c:pt idx="16">
                  <c:v>6.9800000000000001E-2</c:v>
                </c:pt>
                <c:pt idx="17">
                  <c:v>6.3700000000000007E-2</c:v>
                </c:pt>
                <c:pt idx="18">
                  <c:v>4.1500000000000002E-2</c:v>
                </c:pt>
                <c:pt idx="19">
                  <c:v>2.93E-2</c:v>
                </c:pt>
                <c:pt idx="20">
                  <c:v>2.06E-2</c:v>
                </c:pt>
                <c:pt idx="21">
                  <c:v>1.3899999999999999E-2</c:v>
                </c:pt>
                <c:pt idx="22">
                  <c:v>8.8999999999999999E-3</c:v>
                </c:pt>
                <c:pt idx="23">
                  <c:v>4.4000000000000003E-3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3D-4403-B696-87D0B79FF35A}"/>
            </c:ext>
          </c:extLst>
        </c:ser>
        <c:ser>
          <c:idx val="1"/>
          <c:order val="1"/>
          <c:tx>
            <c:strRef>
              <c:f>[87]Sheet1!$C$4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[87]Sheet1!$C$5:$C$28</c:f>
              <c:numCache>
                <c:formatCode>General</c:formatCode>
                <c:ptCount val="24"/>
                <c:pt idx="0">
                  <c:v>3.0000000000000001E-3</c:v>
                </c:pt>
                <c:pt idx="1">
                  <c:v>1.6000000000000001E-3</c:v>
                </c:pt>
                <c:pt idx="2">
                  <c:v>1.1999999999999999E-3</c:v>
                </c:pt>
                <c:pt idx="3">
                  <c:v>8.9999999999999998E-4</c:v>
                </c:pt>
                <c:pt idx="4">
                  <c:v>1.6000000000000001E-3</c:v>
                </c:pt>
                <c:pt idx="5">
                  <c:v>4.5999999999999999E-3</c:v>
                </c:pt>
                <c:pt idx="6">
                  <c:v>1.06E-2</c:v>
                </c:pt>
                <c:pt idx="7">
                  <c:v>2.98E-2</c:v>
                </c:pt>
                <c:pt idx="8">
                  <c:v>4.7800000000000002E-2</c:v>
                </c:pt>
                <c:pt idx="9">
                  <c:v>6.1800000000000001E-2</c:v>
                </c:pt>
                <c:pt idx="10">
                  <c:v>7.2999999999999995E-2</c:v>
                </c:pt>
                <c:pt idx="11">
                  <c:v>8.8300000000000003E-2</c:v>
                </c:pt>
                <c:pt idx="12">
                  <c:v>9.2899999999999996E-2</c:v>
                </c:pt>
                <c:pt idx="13">
                  <c:v>9.0899999999999995E-2</c:v>
                </c:pt>
                <c:pt idx="14">
                  <c:v>9.06E-2</c:v>
                </c:pt>
                <c:pt idx="15">
                  <c:v>8.8599999999999998E-2</c:v>
                </c:pt>
                <c:pt idx="16">
                  <c:v>8.0299999999999996E-2</c:v>
                </c:pt>
                <c:pt idx="17">
                  <c:v>7.2499999999999995E-2</c:v>
                </c:pt>
                <c:pt idx="18">
                  <c:v>5.5E-2</c:v>
                </c:pt>
                <c:pt idx="19">
                  <c:v>3.9E-2</c:v>
                </c:pt>
                <c:pt idx="20">
                  <c:v>2.9399999999999999E-2</c:v>
                </c:pt>
                <c:pt idx="21">
                  <c:v>2.0299999999999999E-2</c:v>
                </c:pt>
                <c:pt idx="22">
                  <c:v>1.0800000000000001E-2</c:v>
                </c:pt>
                <c:pt idx="23">
                  <c:v>5.5999999999999999E-3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3D-4403-B696-87D0B79FF35A}"/>
            </c:ext>
          </c:extLst>
        </c:ser>
        <c:ser>
          <c:idx val="2"/>
          <c:order val="2"/>
          <c:tx>
            <c:strRef>
              <c:f>[87]Sheet1!$D$4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[87]Sheet1!$D$5:$D$28</c:f>
              <c:numCache>
                <c:formatCode>General</c:formatCode>
                <c:ptCount val="24"/>
                <c:pt idx="0">
                  <c:v>2.7000000000000001E-3</c:v>
                </c:pt>
                <c:pt idx="1">
                  <c:v>1.6999999999999999E-3</c:v>
                </c:pt>
                <c:pt idx="2">
                  <c:v>1.2999999999999999E-3</c:v>
                </c:pt>
                <c:pt idx="3">
                  <c:v>1.4E-3</c:v>
                </c:pt>
                <c:pt idx="4">
                  <c:v>3.5999999999999999E-3</c:v>
                </c:pt>
                <c:pt idx="5">
                  <c:v>9.4999999999999998E-3</c:v>
                </c:pt>
                <c:pt idx="6">
                  <c:v>1.9400000000000001E-2</c:v>
                </c:pt>
                <c:pt idx="7">
                  <c:v>3.8100000000000002E-2</c:v>
                </c:pt>
                <c:pt idx="8">
                  <c:v>5.8900000000000001E-2</c:v>
                </c:pt>
                <c:pt idx="9">
                  <c:v>7.3200000000000001E-2</c:v>
                </c:pt>
                <c:pt idx="10">
                  <c:v>8.0100000000000005E-2</c:v>
                </c:pt>
                <c:pt idx="11">
                  <c:v>8.7099999999999997E-2</c:v>
                </c:pt>
                <c:pt idx="12">
                  <c:v>8.8300000000000003E-2</c:v>
                </c:pt>
                <c:pt idx="13">
                  <c:v>8.6199999999999999E-2</c:v>
                </c:pt>
                <c:pt idx="14">
                  <c:v>8.4400000000000003E-2</c:v>
                </c:pt>
                <c:pt idx="15">
                  <c:v>8.1799999999999998E-2</c:v>
                </c:pt>
                <c:pt idx="16">
                  <c:v>7.4999999999999997E-2</c:v>
                </c:pt>
                <c:pt idx="17">
                  <c:v>6.8099999999999994E-2</c:v>
                </c:pt>
                <c:pt idx="18">
                  <c:v>4.82E-2</c:v>
                </c:pt>
                <c:pt idx="19">
                  <c:v>3.4099999999999998E-2</c:v>
                </c:pt>
                <c:pt idx="20">
                  <c:v>2.5000000000000001E-2</c:v>
                </c:pt>
                <c:pt idx="21">
                  <c:v>1.7100000000000001E-2</c:v>
                </c:pt>
                <c:pt idx="22">
                  <c:v>9.7999999999999997E-3</c:v>
                </c:pt>
                <c:pt idx="23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3D-4403-B696-87D0B79FF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[9]Sheet1!$H$5:$H$16</c:f>
              <c:numCache>
                <c:formatCode>General</c:formatCode>
                <c:ptCount val="12"/>
                <c:pt idx="0">
                  <c:v>1.1499999999999999</c:v>
                </c:pt>
                <c:pt idx="1">
                  <c:v>1.24</c:v>
                </c:pt>
                <c:pt idx="2">
                  <c:v>1.21</c:v>
                </c:pt>
                <c:pt idx="3">
                  <c:v>1.0900000000000001</c:v>
                </c:pt>
                <c:pt idx="4">
                  <c:v>0.93</c:v>
                </c:pt>
                <c:pt idx="5">
                  <c:v>0.91</c:v>
                </c:pt>
                <c:pt idx="6">
                  <c:v>0.88</c:v>
                </c:pt>
                <c:pt idx="7">
                  <c:v>0.85</c:v>
                </c:pt>
                <c:pt idx="8">
                  <c:v>0.83</c:v>
                </c:pt>
                <c:pt idx="9">
                  <c:v>0.91</c:v>
                </c:pt>
                <c:pt idx="10">
                  <c:v>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25-4E8E-BBFC-F79B8EB0F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[87]Sheet1!$H$4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[87]Sheet1!$F$5:$F$16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[87]Sheet1!$H$5:$H$16</c:f>
              <c:numCache>
                <c:formatCode>General</c:formatCode>
                <c:ptCount val="12"/>
                <c:pt idx="0">
                  <c:v>1.27</c:v>
                </c:pt>
                <c:pt idx="1">
                  <c:v>1.43</c:v>
                </c:pt>
                <c:pt idx="2">
                  <c:v>1.39</c:v>
                </c:pt>
                <c:pt idx="3">
                  <c:v>1.1399999999999999</c:v>
                </c:pt>
                <c:pt idx="4">
                  <c:v>0.88</c:v>
                </c:pt>
                <c:pt idx="5">
                  <c:v>0.8</c:v>
                </c:pt>
                <c:pt idx="6">
                  <c:v>0.79</c:v>
                </c:pt>
                <c:pt idx="7">
                  <c:v>0.72</c:v>
                </c:pt>
                <c:pt idx="8">
                  <c:v>0.72</c:v>
                </c:pt>
                <c:pt idx="9">
                  <c:v>0.83</c:v>
                </c:pt>
                <c:pt idx="10">
                  <c:v>0.99</c:v>
                </c:pt>
                <c:pt idx="11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19-4157-85EE-466A942D7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[88]Sheet1!$B$4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[88]Sheet1!$B$5:$B$28</c:f>
              <c:numCache>
                <c:formatCode>General</c:formatCode>
                <c:ptCount val="24"/>
                <c:pt idx="0">
                  <c:v>2.5000000000000001E-3</c:v>
                </c:pt>
                <c:pt idx="1">
                  <c:v>1.8E-3</c:v>
                </c:pt>
                <c:pt idx="2">
                  <c:v>1.4E-3</c:v>
                </c:pt>
                <c:pt idx="3">
                  <c:v>1.9E-3</c:v>
                </c:pt>
                <c:pt idx="4">
                  <c:v>5.5999999999999999E-3</c:v>
                </c:pt>
                <c:pt idx="5">
                  <c:v>1.43E-2</c:v>
                </c:pt>
                <c:pt idx="6">
                  <c:v>2.8299999999999999E-2</c:v>
                </c:pt>
                <c:pt idx="7">
                  <c:v>4.6399999999999997E-2</c:v>
                </c:pt>
                <c:pt idx="8">
                  <c:v>7.0099999999999996E-2</c:v>
                </c:pt>
                <c:pt idx="9">
                  <c:v>8.4599999999999995E-2</c:v>
                </c:pt>
                <c:pt idx="10">
                  <c:v>8.72E-2</c:v>
                </c:pt>
                <c:pt idx="11">
                  <c:v>8.5900000000000004E-2</c:v>
                </c:pt>
                <c:pt idx="12">
                  <c:v>8.3699999999999997E-2</c:v>
                </c:pt>
                <c:pt idx="13">
                  <c:v>8.14E-2</c:v>
                </c:pt>
                <c:pt idx="14">
                  <c:v>7.8200000000000006E-2</c:v>
                </c:pt>
                <c:pt idx="15">
                  <c:v>7.51E-2</c:v>
                </c:pt>
                <c:pt idx="16">
                  <c:v>6.9800000000000001E-2</c:v>
                </c:pt>
                <c:pt idx="17">
                  <c:v>6.3700000000000007E-2</c:v>
                </c:pt>
                <c:pt idx="18">
                  <c:v>4.1500000000000002E-2</c:v>
                </c:pt>
                <c:pt idx="19">
                  <c:v>2.93E-2</c:v>
                </c:pt>
                <c:pt idx="20">
                  <c:v>2.06E-2</c:v>
                </c:pt>
                <c:pt idx="21">
                  <c:v>1.3899999999999999E-2</c:v>
                </c:pt>
                <c:pt idx="22">
                  <c:v>8.8999999999999999E-3</c:v>
                </c:pt>
                <c:pt idx="23">
                  <c:v>4.4000000000000003E-3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2-4ED2-903A-20F9821E8C7A}"/>
            </c:ext>
          </c:extLst>
        </c:ser>
        <c:ser>
          <c:idx val="1"/>
          <c:order val="1"/>
          <c:tx>
            <c:strRef>
              <c:f>[88]Sheet1!$C$4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[88]Sheet1!$C$5:$C$28</c:f>
              <c:numCache>
                <c:formatCode>General</c:formatCode>
                <c:ptCount val="24"/>
                <c:pt idx="0">
                  <c:v>3.0000000000000001E-3</c:v>
                </c:pt>
                <c:pt idx="1">
                  <c:v>1.6000000000000001E-3</c:v>
                </c:pt>
                <c:pt idx="2">
                  <c:v>1.1999999999999999E-3</c:v>
                </c:pt>
                <c:pt idx="3">
                  <c:v>8.9999999999999998E-4</c:v>
                </c:pt>
                <c:pt idx="4">
                  <c:v>1.6000000000000001E-3</c:v>
                </c:pt>
                <c:pt idx="5">
                  <c:v>4.5999999999999999E-3</c:v>
                </c:pt>
                <c:pt idx="6">
                  <c:v>1.06E-2</c:v>
                </c:pt>
                <c:pt idx="7">
                  <c:v>2.98E-2</c:v>
                </c:pt>
                <c:pt idx="8">
                  <c:v>4.7800000000000002E-2</c:v>
                </c:pt>
                <c:pt idx="9">
                  <c:v>6.1800000000000001E-2</c:v>
                </c:pt>
                <c:pt idx="10">
                  <c:v>7.2999999999999995E-2</c:v>
                </c:pt>
                <c:pt idx="11">
                  <c:v>8.8300000000000003E-2</c:v>
                </c:pt>
                <c:pt idx="12">
                  <c:v>9.2899999999999996E-2</c:v>
                </c:pt>
                <c:pt idx="13">
                  <c:v>9.0899999999999995E-2</c:v>
                </c:pt>
                <c:pt idx="14">
                  <c:v>9.06E-2</c:v>
                </c:pt>
                <c:pt idx="15">
                  <c:v>8.8599999999999998E-2</c:v>
                </c:pt>
                <c:pt idx="16">
                  <c:v>8.0299999999999996E-2</c:v>
                </c:pt>
                <c:pt idx="17">
                  <c:v>7.2499999999999995E-2</c:v>
                </c:pt>
                <c:pt idx="18">
                  <c:v>5.5E-2</c:v>
                </c:pt>
                <c:pt idx="19">
                  <c:v>3.9E-2</c:v>
                </c:pt>
                <c:pt idx="20">
                  <c:v>2.9399999999999999E-2</c:v>
                </c:pt>
                <c:pt idx="21">
                  <c:v>2.0299999999999999E-2</c:v>
                </c:pt>
                <c:pt idx="22">
                  <c:v>1.0800000000000001E-2</c:v>
                </c:pt>
                <c:pt idx="23">
                  <c:v>5.5999999999999999E-3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D2-4ED2-903A-20F9821E8C7A}"/>
            </c:ext>
          </c:extLst>
        </c:ser>
        <c:ser>
          <c:idx val="2"/>
          <c:order val="2"/>
          <c:tx>
            <c:strRef>
              <c:f>[88]Sheet1!$D$4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[88]Sheet1!$D$5:$D$28</c:f>
              <c:numCache>
                <c:formatCode>General</c:formatCode>
                <c:ptCount val="24"/>
                <c:pt idx="0">
                  <c:v>2.7000000000000001E-3</c:v>
                </c:pt>
                <c:pt idx="1">
                  <c:v>1.6999999999999999E-3</c:v>
                </c:pt>
                <c:pt idx="2">
                  <c:v>1.2999999999999999E-3</c:v>
                </c:pt>
                <c:pt idx="3">
                  <c:v>1.4E-3</c:v>
                </c:pt>
                <c:pt idx="4">
                  <c:v>3.5999999999999999E-3</c:v>
                </c:pt>
                <c:pt idx="5">
                  <c:v>9.4999999999999998E-3</c:v>
                </c:pt>
                <c:pt idx="6">
                  <c:v>1.9400000000000001E-2</c:v>
                </c:pt>
                <c:pt idx="7">
                  <c:v>3.8100000000000002E-2</c:v>
                </c:pt>
                <c:pt idx="8">
                  <c:v>5.8900000000000001E-2</c:v>
                </c:pt>
                <c:pt idx="9">
                  <c:v>7.3200000000000001E-2</c:v>
                </c:pt>
                <c:pt idx="10">
                  <c:v>8.0100000000000005E-2</c:v>
                </c:pt>
                <c:pt idx="11">
                  <c:v>8.7099999999999997E-2</c:v>
                </c:pt>
                <c:pt idx="12">
                  <c:v>8.8300000000000003E-2</c:v>
                </c:pt>
                <c:pt idx="13">
                  <c:v>8.6199999999999999E-2</c:v>
                </c:pt>
                <c:pt idx="14">
                  <c:v>8.4400000000000003E-2</c:v>
                </c:pt>
                <c:pt idx="15">
                  <c:v>8.1799999999999998E-2</c:v>
                </c:pt>
                <c:pt idx="16">
                  <c:v>7.4999999999999997E-2</c:v>
                </c:pt>
                <c:pt idx="17">
                  <c:v>6.8099999999999994E-2</c:v>
                </c:pt>
                <c:pt idx="18">
                  <c:v>4.82E-2</c:v>
                </c:pt>
                <c:pt idx="19">
                  <c:v>3.4099999999999998E-2</c:v>
                </c:pt>
                <c:pt idx="20">
                  <c:v>2.5000000000000001E-2</c:v>
                </c:pt>
                <c:pt idx="21">
                  <c:v>1.7100000000000001E-2</c:v>
                </c:pt>
                <c:pt idx="22">
                  <c:v>9.7999999999999997E-3</c:v>
                </c:pt>
                <c:pt idx="23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D2-4ED2-903A-20F9821E8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[88]Sheet1!$H$4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[88]Sheet1!$F$5:$F$16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[88]Sheet1!$H$5:$H$16</c:f>
              <c:numCache>
                <c:formatCode>General</c:formatCode>
                <c:ptCount val="12"/>
                <c:pt idx="0">
                  <c:v>1.27</c:v>
                </c:pt>
                <c:pt idx="1">
                  <c:v>1.43</c:v>
                </c:pt>
                <c:pt idx="2">
                  <c:v>1.39</c:v>
                </c:pt>
                <c:pt idx="3">
                  <c:v>1.1399999999999999</c:v>
                </c:pt>
                <c:pt idx="4">
                  <c:v>0.88</c:v>
                </c:pt>
                <c:pt idx="5">
                  <c:v>0.8</c:v>
                </c:pt>
                <c:pt idx="6">
                  <c:v>0.79</c:v>
                </c:pt>
                <c:pt idx="7">
                  <c:v>0.72</c:v>
                </c:pt>
                <c:pt idx="8">
                  <c:v>0.72</c:v>
                </c:pt>
                <c:pt idx="9">
                  <c:v>0.83</c:v>
                </c:pt>
                <c:pt idx="10">
                  <c:v>0.99</c:v>
                </c:pt>
                <c:pt idx="11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B8-4AD2-98A5-F8CAF0545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[89]Sheet1!$B$4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[89]Sheet1!$B$5:$B$28</c:f>
              <c:numCache>
                <c:formatCode>General</c:formatCode>
                <c:ptCount val="24"/>
                <c:pt idx="0">
                  <c:v>1.0699999999999999E-2</c:v>
                </c:pt>
                <c:pt idx="1">
                  <c:v>7.7000000000000002E-3</c:v>
                </c:pt>
                <c:pt idx="2">
                  <c:v>6.4999999999999997E-3</c:v>
                </c:pt>
                <c:pt idx="3">
                  <c:v>4.0000000000000001E-3</c:v>
                </c:pt>
                <c:pt idx="4">
                  <c:v>5.1000000000000004E-3</c:v>
                </c:pt>
                <c:pt idx="5">
                  <c:v>9.4999999999999998E-3</c:v>
                </c:pt>
                <c:pt idx="6">
                  <c:v>2.3400000000000001E-2</c:v>
                </c:pt>
                <c:pt idx="7">
                  <c:v>3.5000000000000003E-2</c:v>
                </c:pt>
                <c:pt idx="8">
                  <c:v>4.19E-2</c:v>
                </c:pt>
                <c:pt idx="9">
                  <c:v>4.9299999999999997E-2</c:v>
                </c:pt>
                <c:pt idx="10">
                  <c:v>5.62E-2</c:v>
                </c:pt>
                <c:pt idx="11">
                  <c:v>6.4399999999999999E-2</c:v>
                </c:pt>
                <c:pt idx="12">
                  <c:v>7.1099999999999997E-2</c:v>
                </c:pt>
                <c:pt idx="13">
                  <c:v>7.2499999999999995E-2</c:v>
                </c:pt>
                <c:pt idx="14">
                  <c:v>7.3999999999999996E-2</c:v>
                </c:pt>
                <c:pt idx="15">
                  <c:v>7.8700000000000006E-2</c:v>
                </c:pt>
                <c:pt idx="16">
                  <c:v>8.2799999999999999E-2</c:v>
                </c:pt>
                <c:pt idx="17">
                  <c:v>8.4699999999999998E-2</c:v>
                </c:pt>
                <c:pt idx="18">
                  <c:v>6.3799999999999996E-2</c:v>
                </c:pt>
                <c:pt idx="19">
                  <c:v>4.8800000000000003E-2</c:v>
                </c:pt>
                <c:pt idx="20">
                  <c:v>3.85E-2</c:v>
                </c:pt>
                <c:pt idx="21">
                  <c:v>3.2300000000000002E-2</c:v>
                </c:pt>
                <c:pt idx="22">
                  <c:v>2.2599999999999999E-2</c:v>
                </c:pt>
                <c:pt idx="23">
                  <c:v>1.6500000000000001E-2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17-4F25-95CC-55AF95586F46}"/>
            </c:ext>
          </c:extLst>
        </c:ser>
        <c:ser>
          <c:idx val="1"/>
          <c:order val="1"/>
          <c:tx>
            <c:strRef>
              <c:f>[89]Sheet1!$C$4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[89]Sheet1!$C$5:$C$28</c:f>
              <c:numCache>
                <c:formatCode>General</c:formatCode>
                <c:ptCount val="24"/>
                <c:pt idx="0">
                  <c:v>8.8000000000000005E-3</c:v>
                </c:pt>
                <c:pt idx="1">
                  <c:v>6.7000000000000002E-3</c:v>
                </c:pt>
                <c:pt idx="2">
                  <c:v>7.0000000000000001E-3</c:v>
                </c:pt>
                <c:pt idx="3">
                  <c:v>4.5999999999999999E-3</c:v>
                </c:pt>
                <c:pt idx="4">
                  <c:v>5.4000000000000003E-3</c:v>
                </c:pt>
                <c:pt idx="5">
                  <c:v>1.24E-2</c:v>
                </c:pt>
                <c:pt idx="6">
                  <c:v>3.15E-2</c:v>
                </c:pt>
                <c:pt idx="7">
                  <c:v>5.8000000000000003E-2</c:v>
                </c:pt>
                <c:pt idx="8">
                  <c:v>6.6000000000000003E-2</c:v>
                </c:pt>
                <c:pt idx="9">
                  <c:v>6.3100000000000003E-2</c:v>
                </c:pt>
                <c:pt idx="10">
                  <c:v>6.3899999999999998E-2</c:v>
                </c:pt>
                <c:pt idx="11">
                  <c:v>6.7299999999999999E-2</c:v>
                </c:pt>
                <c:pt idx="12">
                  <c:v>7.2800000000000004E-2</c:v>
                </c:pt>
                <c:pt idx="13">
                  <c:v>7.1599999999999997E-2</c:v>
                </c:pt>
                <c:pt idx="14">
                  <c:v>7.0099999999999996E-2</c:v>
                </c:pt>
                <c:pt idx="15">
                  <c:v>7.0300000000000001E-2</c:v>
                </c:pt>
                <c:pt idx="16">
                  <c:v>6.9800000000000001E-2</c:v>
                </c:pt>
                <c:pt idx="17">
                  <c:v>6.9500000000000006E-2</c:v>
                </c:pt>
                <c:pt idx="18">
                  <c:v>5.2200000000000003E-2</c:v>
                </c:pt>
                <c:pt idx="19">
                  <c:v>4.0500000000000001E-2</c:v>
                </c:pt>
                <c:pt idx="20">
                  <c:v>3.1E-2</c:v>
                </c:pt>
                <c:pt idx="21">
                  <c:v>2.58E-2</c:v>
                </c:pt>
                <c:pt idx="22">
                  <c:v>1.8800000000000001E-2</c:v>
                </c:pt>
                <c:pt idx="23">
                  <c:v>1.2800000000000001E-2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17-4F25-95CC-55AF95586F46}"/>
            </c:ext>
          </c:extLst>
        </c:ser>
        <c:ser>
          <c:idx val="2"/>
          <c:order val="2"/>
          <c:tx>
            <c:strRef>
              <c:f>[89]Sheet1!$D$4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[89]Sheet1!$D$5:$D$28</c:f>
              <c:numCache>
                <c:formatCode>General</c:formatCode>
                <c:ptCount val="24"/>
                <c:pt idx="0">
                  <c:v>9.5999999999999992E-3</c:v>
                </c:pt>
                <c:pt idx="1">
                  <c:v>7.1999999999999998E-3</c:v>
                </c:pt>
                <c:pt idx="2">
                  <c:v>6.8999999999999999E-3</c:v>
                </c:pt>
                <c:pt idx="3">
                  <c:v>4.4000000000000003E-3</c:v>
                </c:pt>
                <c:pt idx="4">
                  <c:v>5.3E-3</c:v>
                </c:pt>
                <c:pt idx="5">
                  <c:v>1.1299999999999999E-2</c:v>
                </c:pt>
                <c:pt idx="6">
                  <c:v>2.8199999999999999E-2</c:v>
                </c:pt>
                <c:pt idx="7">
                  <c:v>4.82E-2</c:v>
                </c:pt>
                <c:pt idx="8">
                  <c:v>5.5800000000000002E-2</c:v>
                </c:pt>
                <c:pt idx="9">
                  <c:v>5.7299999999999997E-2</c:v>
                </c:pt>
                <c:pt idx="10">
                  <c:v>6.0499999999999998E-2</c:v>
                </c:pt>
                <c:pt idx="11">
                  <c:v>6.6000000000000003E-2</c:v>
                </c:pt>
                <c:pt idx="12">
                  <c:v>7.1999999999999995E-2</c:v>
                </c:pt>
                <c:pt idx="13">
                  <c:v>7.1900000000000006E-2</c:v>
                </c:pt>
                <c:pt idx="14">
                  <c:v>7.17E-2</c:v>
                </c:pt>
                <c:pt idx="15">
                  <c:v>7.3700000000000002E-2</c:v>
                </c:pt>
                <c:pt idx="16">
                  <c:v>7.5300000000000006E-2</c:v>
                </c:pt>
                <c:pt idx="17">
                  <c:v>7.5899999999999995E-2</c:v>
                </c:pt>
                <c:pt idx="18">
                  <c:v>5.7000000000000002E-2</c:v>
                </c:pt>
                <c:pt idx="19">
                  <c:v>4.3900000000000002E-2</c:v>
                </c:pt>
                <c:pt idx="20">
                  <c:v>3.4200000000000001E-2</c:v>
                </c:pt>
                <c:pt idx="21">
                  <c:v>2.87E-2</c:v>
                </c:pt>
                <c:pt idx="22">
                  <c:v>2.0400000000000001E-2</c:v>
                </c:pt>
                <c:pt idx="23">
                  <c:v>1.4500000000000001E-2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17-4F25-95CC-55AF95586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039296"/>
        <c:axId val="76040832"/>
      </c:lineChart>
      <c:catAx>
        <c:axId val="7603929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6040832"/>
        <c:crosses val="autoZero"/>
        <c:auto val="1"/>
        <c:lblAlgn val="ctr"/>
        <c:lblOffset val="100"/>
        <c:noMultiLvlLbl val="0"/>
      </c:catAx>
      <c:valAx>
        <c:axId val="7604083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603929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11" l="0.25" r="0.25" t="0.75000000000000311" header="0.30000000000000032" footer="0.30000000000000032"/>
    <c:pageSetup orientation="portrait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56"/>
          <c:w val="0.81524141593509059"/>
          <c:h val="0.47196940795718689"/>
        </c:manualLayout>
      </c:layout>
      <c:lineChart>
        <c:grouping val="standard"/>
        <c:varyColors val="0"/>
        <c:ser>
          <c:idx val="0"/>
          <c:order val="0"/>
          <c:tx>
            <c:strRef>
              <c:f>[89]Sheet1!$H$4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[89]Sheet1!$F$5:$F$16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[89]Sheet1!$H$5:$H$16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1.08</c:v>
                </c:pt>
                <c:pt idx="2">
                  <c:v>1.1000000000000001</c:v>
                </c:pt>
                <c:pt idx="3">
                  <c:v>1.06</c:v>
                </c:pt>
                <c:pt idx="4">
                  <c:v>0.99</c:v>
                </c:pt>
                <c:pt idx="5">
                  <c:v>0.96</c:v>
                </c:pt>
                <c:pt idx="6">
                  <c:v>0.95</c:v>
                </c:pt>
                <c:pt idx="7">
                  <c:v>0.97</c:v>
                </c:pt>
                <c:pt idx="8">
                  <c:v>0.96</c:v>
                </c:pt>
                <c:pt idx="9">
                  <c:v>0.96</c:v>
                </c:pt>
                <c:pt idx="10">
                  <c:v>0.98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DC-4270-807F-2C382303A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069120"/>
        <c:axId val="76550144"/>
      </c:lineChart>
      <c:catAx>
        <c:axId val="76069120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6550144"/>
        <c:crosses val="autoZero"/>
        <c:auto val="1"/>
        <c:lblAlgn val="ctr"/>
        <c:lblOffset val="100"/>
        <c:noMultiLvlLbl val="0"/>
      </c:catAx>
      <c:valAx>
        <c:axId val="7655014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60691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 orientation="portrait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[90]Sheet1!$B$4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[90]Sheet1!$B$5:$B$28</c:f>
              <c:numCache>
                <c:formatCode>General</c:formatCode>
                <c:ptCount val="24"/>
                <c:pt idx="0">
                  <c:v>1.1299999999999999E-2</c:v>
                </c:pt>
                <c:pt idx="1">
                  <c:v>8.8000000000000005E-3</c:v>
                </c:pt>
                <c:pt idx="2">
                  <c:v>9.4999999999999998E-3</c:v>
                </c:pt>
                <c:pt idx="3">
                  <c:v>7.6E-3</c:v>
                </c:pt>
                <c:pt idx="4">
                  <c:v>9.7999999999999997E-3</c:v>
                </c:pt>
                <c:pt idx="5">
                  <c:v>1.6199999999999999E-2</c:v>
                </c:pt>
                <c:pt idx="6">
                  <c:v>3.0200000000000001E-2</c:v>
                </c:pt>
                <c:pt idx="7">
                  <c:v>3.8300000000000001E-2</c:v>
                </c:pt>
                <c:pt idx="8">
                  <c:v>4.1500000000000002E-2</c:v>
                </c:pt>
                <c:pt idx="9">
                  <c:v>4.7600000000000003E-2</c:v>
                </c:pt>
                <c:pt idx="10">
                  <c:v>5.4899999999999997E-2</c:v>
                </c:pt>
                <c:pt idx="11">
                  <c:v>6.2199999999999998E-2</c:v>
                </c:pt>
                <c:pt idx="12">
                  <c:v>6.93E-2</c:v>
                </c:pt>
                <c:pt idx="13">
                  <c:v>7.0000000000000007E-2</c:v>
                </c:pt>
                <c:pt idx="14">
                  <c:v>7.1199999999999999E-2</c:v>
                </c:pt>
                <c:pt idx="15">
                  <c:v>7.5200000000000003E-2</c:v>
                </c:pt>
                <c:pt idx="16">
                  <c:v>7.8899999999999998E-2</c:v>
                </c:pt>
                <c:pt idx="17">
                  <c:v>8.1000000000000003E-2</c:v>
                </c:pt>
                <c:pt idx="18">
                  <c:v>6.1699999999999998E-2</c:v>
                </c:pt>
                <c:pt idx="19">
                  <c:v>4.7500000000000001E-2</c:v>
                </c:pt>
                <c:pt idx="20">
                  <c:v>3.7600000000000001E-2</c:v>
                </c:pt>
                <c:pt idx="21">
                  <c:v>3.1199999999999999E-2</c:v>
                </c:pt>
                <c:pt idx="22">
                  <c:v>2.2100000000000002E-2</c:v>
                </c:pt>
                <c:pt idx="23">
                  <c:v>1.6299999999999999E-2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4A-4CB4-BE88-AA68D60BD944}"/>
            </c:ext>
          </c:extLst>
        </c:ser>
        <c:ser>
          <c:idx val="1"/>
          <c:order val="1"/>
          <c:tx>
            <c:strRef>
              <c:f>[90]Sheet1!$C$4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[90]Sheet1!$C$5:$C$28</c:f>
              <c:numCache>
                <c:formatCode>General</c:formatCode>
                <c:ptCount val="24"/>
                <c:pt idx="0">
                  <c:v>9.1000000000000004E-3</c:v>
                </c:pt>
                <c:pt idx="1">
                  <c:v>7.7999999999999996E-3</c:v>
                </c:pt>
                <c:pt idx="2">
                  <c:v>8.3000000000000001E-3</c:v>
                </c:pt>
                <c:pt idx="3">
                  <c:v>7.0000000000000001E-3</c:v>
                </c:pt>
                <c:pt idx="4">
                  <c:v>8.8999999999999999E-3</c:v>
                </c:pt>
                <c:pt idx="5">
                  <c:v>1.6899999999999998E-2</c:v>
                </c:pt>
                <c:pt idx="6">
                  <c:v>3.5200000000000002E-2</c:v>
                </c:pt>
                <c:pt idx="7">
                  <c:v>5.8500000000000003E-2</c:v>
                </c:pt>
                <c:pt idx="8">
                  <c:v>6.5000000000000002E-2</c:v>
                </c:pt>
                <c:pt idx="9">
                  <c:v>6.2E-2</c:v>
                </c:pt>
                <c:pt idx="10">
                  <c:v>6.3E-2</c:v>
                </c:pt>
                <c:pt idx="11">
                  <c:v>6.6600000000000006E-2</c:v>
                </c:pt>
                <c:pt idx="12">
                  <c:v>7.1099999999999997E-2</c:v>
                </c:pt>
                <c:pt idx="13">
                  <c:v>6.9699999999999998E-2</c:v>
                </c:pt>
                <c:pt idx="14">
                  <c:v>6.88E-2</c:v>
                </c:pt>
                <c:pt idx="15">
                  <c:v>6.8400000000000002E-2</c:v>
                </c:pt>
                <c:pt idx="16">
                  <c:v>6.8099999999999994E-2</c:v>
                </c:pt>
                <c:pt idx="17">
                  <c:v>6.7500000000000004E-2</c:v>
                </c:pt>
                <c:pt idx="18">
                  <c:v>5.0999999999999997E-2</c:v>
                </c:pt>
                <c:pt idx="19">
                  <c:v>4.0099999999999997E-2</c:v>
                </c:pt>
                <c:pt idx="20">
                  <c:v>3.0800000000000001E-2</c:v>
                </c:pt>
                <c:pt idx="21">
                  <c:v>2.52E-2</c:v>
                </c:pt>
                <c:pt idx="22">
                  <c:v>1.8499999999999999E-2</c:v>
                </c:pt>
                <c:pt idx="23">
                  <c:v>1.2500000000000001E-2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4A-4CB4-BE88-AA68D60BD944}"/>
            </c:ext>
          </c:extLst>
        </c:ser>
        <c:ser>
          <c:idx val="2"/>
          <c:order val="2"/>
          <c:tx>
            <c:strRef>
              <c:f>[90]Sheet1!$D$4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[90]Sheet1!$D$5:$D$28</c:f>
              <c:numCache>
                <c:formatCode>General</c:formatCode>
                <c:ptCount val="24"/>
                <c:pt idx="0">
                  <c:v>0.01</c:v>
                </c:pt>
                <c:pt idx="1">
                  <c:v>8.3000000000000001E-3</c:v>
                </c:pt>
                <c:pt idx="2">
                  <c:v>8.8000000000000005E-3</c:v>
                </c:pt>
                <c:pt idx="3">
                  <c:v>7.3000000000000001E-3</c:v>
                </c:pt>
                <c:pt idx="4">
                  <c:v>9.2999999999999992E-3</c:v>
                </c:pt>
                <c:pt idx="5">
                  <c:v>1.66E-2</c:v>
                </c:pt>
                <c:pt idx="6">
                  <c:v>3.3099999999999997E-2</c:v>
                </c:pt>
                <c:pt idx="7">
                  <c:v>0.05</c:v>
                </c:pt>
                <c:pt idx="8">
                  <c:v>5.5100000000000003E-2</c:v>
                </c:pt>
                <c:pt idx="9">
                  <c:v>5.5899999999999998E-2</c:v>
                </c:pt>
                <c:pt idx="10">
                  <c:v>5.96E-2</c:v>
                </c:pt>
                <c:pt idx="11">
                  <c:v>6.4799999999999996E-2</c:v>
                </c:pt>
                <c:pt idx="12">
                  <c:v>7.0300000000000001E-2</c:v>
                </c:pt>
                <c:pt idx="13">
                  <c:v>6.9800000000000001E-2</c:v>
                </c:pt>
                <c:pt idx="14">
                  <c:v>6.9800000000000001E-2</c:v>
                </c:pt>
                <c:pt idx="15">
                  <c:v>7.1300000000000002E-2</c:v>
                </c:pt>
                <c:pt idx="16">
                  <c:v>7.2599999999999998E-2</c:v>
                </c:pt>
                <c:pt idx="17">
                  <c:v>7.3200000000000001E-2</c:v>
                </c:pt>
                <c:pt idx="18">
                  <c:v>5.5500000000000001E-2</c:v>
                </c:pt>
                <c:pt idx="19">
                  <c:v>4.3200000000000002E-2</c:v>
                </c:pt>
                <c:pt idx="20">
                  <c:v>3.3700000000000001E-2</c:v>
                </c:pt>
                <c:pt idx="21">
                  <c:v>2.7699999999999999E-2</c:v>
                </c:pt>
                <c:pt idx="22">
                  <c:v>0.02</c:v>
                </c:pt>
                <c:pt idx="23">
                  <c:v>1.41E-2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4A-4CB4-BE88-AA68D60BD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[90]Sheet1!$H$4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[90]Sheet1!$F$5:$F$16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[90]Sheet1!$H$5:$H$16</c:f>
              <c:numCache>
                <c:formatCode>General</c:formatCode>
                <c:ptCount val="12"/>
                <c:pt idx="0">
                  <c:v>0.9794467458583821</c:v>
                </c:pt>
                <c:pt idx="1">
                  <c:v>1.0503076312578576</c:v>
                </c:pt>
                <c:pt idx="2">
                  <c:v>1.0838003122670514</c:v>
                </c:pt>
                <c:pt idx="3">
                  <c:v>1.0300733197102816</c:v>
                </c:pt>
                <c:pt idx="4">
                  <c:v>1.0134697616460406</c:v>
                </c:pt>
                <c:pt idx="5">
                  <c:v>1.0163662054361169</c:v>
                </c:pt>
                <c:pt idx="6">
                  <c:v>0.93249172047277684</c:v>
                </c:pt>
                <c:pt idx="8">
                  <c:v>0.88643418471226565</c:v>
                </c:pt>
                <c:pt idx="9">
                  <c:v>1.0162846154701994</c:v>
                </c:pt>
                <c:pt idx="10">
                  <c:v>1.003189425940417</c:v>
                </c:pt>
                <c:pt idx="11">
                  <c:v>0.98813607722861141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B2-4147-BFDF-A27E4BD49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[91]Sheet1!$B$4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[91]Sheet1!$B$5:$B$28</c:f>
              <c:numCache>
                <c:formatCode>General</c:formatCode>
                <c:ptCount val="24"/>
                <c:pt idx="0">
                  <c:v>1.09E-2</c:v>
                </c:pt>
                <c:pt idx="1">
                  <c:v>7.9000000000000008E-3</c:v>
                </c:pt>
                <c:pt idx="2">
                  <c:v>7.0000000000000001E-3</c:v>
                </c:pt>
                <c:pt idx="3">
                  <c:v>4.1000000000000003E-3</c:v>
                </c:pt>
                <c:pt idx="4">
                  <c:v>4.8999999999999998E-3</c:v>
                </c:pt>
                <c:pt idx="5">
                  <c:v>1.06E-2</c:v>
                </c:pt>
                <c:pt idx="6">
                  <c:v>2.46E-2</c:v>
                </c:pt>
                <c:pt idx="7">
                  <c:v>3.5299999999999998E-2</c:v>
                </c:pt>
                <c:pt idx="8">
                  <c:v>4.2200000000000001E-2</c:v>
                </c:pt>
                <c:pt idx="9">
                  <c:v>4.7699999999999999E-2</c:v>
                </c:pt>
                <c:pt idx="10">
                  <c:v>5.5899999999999998E-2</c:v>
                </c:pt>
                <c:pt idx="11">
                  <c:v>6.4100000000000004E-2</c:v>
                </c:pt>
                <c:pt idx="12">
                  <c:v>7.1900000000000006E-2</c:v>
                </c:pt>
                <c:pt idx="13">
                  <c:v>7.3099999999999998E-2</c:v>
                </c:pt>
                <c:pt idx="14">
                  <c:v>7.46E-2</c:v>
                </c:pt>
                <c:pt idx="15">
                  <c:v>7.5399999999999995E-2</c:v>
                </c:pt>
                <c:pt idx="16">
                  <c:v>7.9000000000000001E-2</c:v>
                </c:pt>
                <c:pt idx="17">
                  <c:v>8.3400000000000002E-2</c:v>
                </c:pt>
                <c:pt idx="18">
                  <c:v>6.6000000000000003E-2</c:v>
                </c:pt>
                <c:pt idx="19">
                  <c:v>5.0500000000000003E-2</c:v>
                </c:pt>
                <c:pt idx="20">
                  <c:v>3.95E-2</c:v>
                </c:pt>
                <c:pt idx="21">
                  <c:v>3.2300000000000002E-2</c:v>
                </c:pt>
                <c:pt idx="22">
                  <c:v>2.29E-2</c:v>
                </c:pt>
                <c:pt idx="23">
                  <c:v>1.61E-2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A0-4986-AA5A-047CE0E8D364}"/>
            </c:ext>
          </c:extLst>
        </c:ser>
        <c:ser>
          <c:idx val="1"/>
          <c:order val="1"/>
          <c:tx>
            <c:strRef>
              <c:f>[91]Sheet1!$C$4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[91]Sheet1!$C$5:$C$28</c:f>
              <c:numCache>
                <c:formatCode>General</c:formatCode>
                <c:ptCount val="24"/>
                <c:pt idx="0">
                  <c:v>9.4999999999999998E-3</c:v>
                </c:pt>
                <c:pt idx="1">
                  <c:v>7.1999999999999998E-3</c:v>
                </c:pt>
                <c:pt idx="2">
                  <c:v>6.3E-3</c:v>
                </c:pt>
                <c:pt idx="3">
                  <c:v>4.3E-3</c:v>
                </c:pt>
                <c:pt idx="4">
                  <c:v>5.4000000000000003E-3</c:v>
                </c:pt>
                <c:pt idx="5">
                  <c:v>1.3100000000000001E-2</c:v>
                </c:pt>
                <c:pt idx="6">
                  <c:v>3.2000000000000001E-2</c:v>
                </c:pt>
                <c:pt idx="7">
                  <c:v>5.9400000000000001E-2</c:v>
                </c:pt>
                <c:pt idx="8">
                  <c:v>6.6699999999999995E-2</c:v>
                </c:pt>
                <c:pt idx="9">
                  <c:v>6.3600000000000004E-2</c:v>
                </c:pt>
                <c:pt idx="10">
                  <c:v>6.4000000000000001E-2</c:v>
                </c:pt>
                <c:pt idx="11">
                  <c:v>6.8500000000000005E-2</c:v>
                </c:pt>
                <c:pt idx="12">
                  <c:v>7.22E-2</c:v>
                </c:pt>
                <c:pt idx="13">
                  <c:v>7.1499999999999994E-2</c:v>
                </c:pt>
                <c:pt idx="14">
                  <c:v>6.9599999999999995E-2</c:v>
                </c:pt>
                <c:pt idx="15">
                  <c:v>6.7599999999999993E-2</c:v>
                </c:pt>
                <c:pt idx="16">
                  <c:v>6.5000000000000002E-2</c:v>
                </c:pt>
                <c:pt idx="17">
                  <c:v>6.5100000000000005E-2</c:v>
                </c:pt>
                <c:pt idx="18">
                  <c:v>5.28E-2</c:v>
                </c:pt>
                <c:pt idx="19">
                  <c:v>4.2099999999999999E-2</c:v>
                </c:pt>
                <c:pt idx="20">
                  <c:v>3.3000000000000002E-2</c:v>
                </c:pt>
                <c:pt idx="21">
                  <c:v>2.7E-2</c:v>
                </c:pt>
                <c:pt idx="22">
                  <c:v>2.0199999999999999E-2</c:v>
                </c:pt>
                <c:pt idx="23">
                  <c:v>1.4E-2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A0-4986-AA5A-047CE0E8D364}"/>
            </c:ext>
          </c:extLst>
        </c:ser>
        <c:ser>
          <c:idx val="2"/>
          <c:order val="2"/>
          <c:tx>
            <c:strRef>
              <c:f>[91]Sheet1!$D$4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[91]Sheet1!$D$5:$D$28</c:f>
              <c:numCache>
                <c:formatCode>General</c:formatCode>
                <c:ptCount val="24"/>
                <c:pt idx="0">
                  <c:v>1.01E-2</c:v>
                </c:pt>
                <c:pt idx="1">
                  <c:v>7.4999999999999997E-3</c:v>
                </c:pt>
                <c:pt idx="2">
                  <c:v>6.6E-3</c:v>
                </c:pt>
                <c:pt idx="3">
                  <c:v>4.1999999999999997E-3</c:v>
                </c:pt>
                <c:pt idx="4">
                  <c:v>5.1999999999999998E-3</c:v>
                </c:pt>
                <c:pt idx="5">
                  <c:v>1.2E-2</c:v>
                </c:pt>
                <c:pt idx="6">
                  <c:v>2.8799999999999999E-2</c:v>
                </c:pt>
                <c:pt idx="7">
                  <c:v>4.9099999999999998E-2</c:v>
                </c:pt>
                <c:pt idx="8">
                  <c:v>5.6300000000000003E-2</c:v>
                </c:pt>
                <c:pt idx="9">
                  <c:v>5.67E-2</c:v>
                </c:pt>
                <c:pt idx="10">
                  <c:v>6.0400000000000002E-2</c:v>
                </c:pt>
                <c:pt idx="11">
                  <c:v>6.6299999999999998E-2</c:v>
                </c:pt>
                <c:pt idx="12">
                  <c:v>7.17E-2</c:v>
                </c:pt>
                <c:pt idx="13">
                  <c:v>7.1900000000000006E-2</c:v>
                </c:pt>
                <c:pt idx="14">
                  <c:v>7.1800000000000003E-2</c:v>
                </c:pt>
                <c:pt idx="15">
                  <c:v>7.17E-2</c:v>
                </c:pt>
                <c:pt idx="16">
                  <c:v>7.1999999999999995E-2</c:v>
                </c:pt>
                <c:pt idx="17">
                  <c:v>7.3599999999999999E-2</c:v>
                </c:pt>
                <c:pt idx="18">
                  <c:v>5.8400000000000001E-2</c:v>
                </c:pt>
                <c:pt idx="19">
                  <c:v>4.53E-2</c:v>
                </c:pt>
                <c:pt idx="20">
                  <c:v>3.5400000000000001E-2</c:v>
                </c:pt>
                <c:pt idx="21">
                  <c:v>2.9000000000000001E-2</c:v>
                </c:pt>
                <c:pt idx="22">
                  <c:v>2.12E-2</c:v>
                </c:pt>
                <c:pt idx="23">
                  <c:v>1.4800000000000001E-2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A0-4986-AA5A-047CE0E8D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[91]Sheet1!$H$4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[91]Sheet1!$F$5:$F$16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[91]Sheet1!$H$5:$H$16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1.01</c:v>
                </c:pt>
                <c:pt idx="2">
                  <c:v>1.0900000000000001</c:v>
                </c:pt>
                <c:pt idx="3">
                  <c:v>1.06</c:v>
                </c:pt>
                <c:pt idx="4">
                  <c:v>1.05</c:v>
                </c:pt>
                <c:pt idx="5">
                  <c:v>0.99</c:v>
                </c:pt>
                <c:pt idx="6">
                  <c:v>0.95</c:v>
                </c:pt>
                <c:pt idx="7">
                  <c:v>0.99</c:v>
                </c:pt>
                <c:pt idx="8">
                  <c:v>0.9</c:v>
                </c:pt>
                <c:pt idx="9">
                  <c:v>1.01</c:v>
                </c:pt>
                <c:pt idx="10">
                  <c:v>0.97</c:v>
                </c:pt>
                <c:pt idx="11">
                  <c:v>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4A-466E-B5AD-9F5C33240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[92]Sheet1!$B$4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[92]Sheet1!$B$5:$B$28</c:f>
              <c:numCache>
                <c:formatCode>General</c:formatCode>
                <c:ptCount val="24"/>
                <c:pt idx="0">
                  <c:v>1.09E-2</c:v>
                </c:pt>
                <c:pt idx="1">
                  <c:v>7.9000000000000008E-3</c:v>
                </c:pt>
                <c:pt idx="2">
                  <c:v>7.0000000000000001E-3</c:v>
                </c:pt>
                <c:pt idx="3">
                  <c:v>4.1000000000000003E-3</c:v>
                </c:pt>
                <c:pt idx="4">
                  <c:v>4.8999999999999998E-3</c:v>
                </c:pt>
                <c:pt idx="5">
                  <c:v>1.06E-2</c:v>
                </c:pt>
                <c:pt idx="6">
                  <c:v>2.46E-2</c:v>
                </c:pt>
                <c:pt idx="7">
                  <c:v>3.5299999999999998E-2</c:v>
                </c:pt>
                <c:pt idx="8">
                  <c:v>4.2200000000000001E-2</c:v>
                </c:pt>
                <c:pt idx="9">
                  <c:v>4.7699999999999999E-2</c:v>
                </c:pt>
                <c:pt idx="10">
                  <c:v>5.5899999999999998E-2</c:v>
                </c:pt>
                <c:pt idx="11">
                  <c:v>6.4100000000000004E-2</c:v>
                </c:pt>
                <c:pt idx="12">
                  <c:v>7.1900000000000006E-2</c:v>
                </c:pt>
                <c:pt idx="13">
                  <c:v>7.3099999999999998E-2</c:v>
                </c:pt>
                <c:pt idx="14">
                  <c:v>7.46E-2</c:v>
                </c:pt>
                <c:pt idx="15">
                  <c:v>7.5399999999999995E-2</c:v>
                </c:pt>
                <c:pt idx="16">
                  <c:v>7.9000000000000001E-2</c:v>
                </c:pt>
                <c:pt idx="17">
                  <c:v>8.3400000000000002E-2</c:v>
                </c:pt>
                <c:pt idx="18">
                  <c:v>6.6000000000000003E-2</c:v>
                </c:pt>
                <c:pt idx="19">
                  <c:v>5.0500000000000003E-2</c:v>
                </c:pt>
                <c:pt idx="20">
                  <c:v>3.95E-2</c:v>
                </c:pt>
                <c:pt idx="21">
                  <c:v>3.2300000000000002E-2</c:v>
                </c:pt>
                <c:pt idx="22">
                  <c:v>2.29E-2</c:v>
                </c:pt>
                <c:pt idx="23">
                  <c:v>1.61E-2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E4-44E3-B5AE-7567BE977487}"/>
            </c:ext>
          </c:extLst>
        </c:ser>
        <c:ser>
          <c:idx val="1"/>
          <c:order val="1"/>
          <c:tx>
            <c:strRef>
              <c:f>[92]Sheet1!$C$4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[92]Sheet1!$C$5:$C$28</c:f>
              <c:numCache>
                <c:formatCode>General</c:formatCode>
                <c:ptCount val="24"/>
                <c:pt idx="0">
                  <c:v>9.4999999999999998E-3</c:v>
                </c:pt>
                <c:pt idx="1">
                  <c:v>7.1999999999999998E-3</c:v>
                </c:pt>
                <c:pt idx="2">
                  <c:v>6.3E-3</c:v>
                </c:pt>
                <c:pt idx="3">
                  <c:v>4.3E-3</c:v>
                </c:pt>
                <c:pt idx="4">
                  <c:v>5.4000000000000003E-3</c:v>
                </c:pt>
                <c:pt idx="5">
                  <c:v>1.3100000000000001E-2</c:v>
                </c:pt>
                <c:pt idx="6">
                  <c:v>3.2000000000000001E-2</c:v>
                </c:pt>
                <c:pt idx="7">
                  <c:v>5.9400000000000001E-2</c:v>
                </c:pt>
                <c:pt idx="8">
                  <c:v>6.6699999999999995E-2</c:v>
                </c:pt>
                <c:pt idx="9">
                  <c:v>6.3600000000000004E-2</c:v>
                </c:pt>
                <c:pt idx="10">
                  <c:v>6.4000000000000001E-2</c:v>
                </c:pt>
                <c:pt idx="11">
                  <c:v>6.8500000000000005E-2</c:v>
                </c:pt>
                <c:pt idx="12">
                  <c:v>7.22E-2</c:v>
                </c:pt>
                <c:pt idx="13">
                  <c:v>7.1499999999999994E-2</c:v>
                </c:pt>
                <c:pt idx="14">
                  <c:v>6.9599999999999995E-2</c:v>
                </c:pt>
                <c:pt idx="15">
                  <c:v>6.7599999999999993E-2</c:v>
                </c:pt>
                <c:pt idx="16">
                  <c:v>6.5000000000000002E-2</c:v>
                </c:pt>
                <c:pt idx="17">
                  <c:v>6.5100000000000005E-2</c:v>
                </c:pt>
                <c:pt idx="18">
                  <c:v>5.28E-2</c:v>
                </c:pt>
                <c:pt idx="19">
                  <c:v>4.2099999999999999E-2</c:v>
                </c:pt>
                <c:pt idx="20">
                  <c:v>3.3000000000000002E-2</c:v>
                </c:pt>
                <c:pt idx="21">
                  <c:v>2.7E-2</c:v>
                </c:pt>
                <c:pt idx="22">
                  <c:v>2.0199999999999999E-2</c:v>
                </c:pt>
                <c:pt idx="23">
                  <c:v>1.4E-2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E4-44E3-B5AE-7567BE977487}"/>
            </c:ext>
          </c:extLst>
        </c:ser>
        <c:ser>
          <c:idx val="2"/>
          <c:order val="2"/>
          <c:tx>
            <c:strRef>
              <c:f>[92]Sheet1!$D$4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[92]Sheet1!$D$5:$D$28</c:f>
              <c:numCache>
                <c:formatCode>General</c:formatCode>
                <c:ptCount val="24"/>
                <c:pt idx="0">
                  <c:v>1.01E-2</c:v>
                </c:pt>
                <c:pt idx="1">
                  <c:v>7.4999999999999997E-3</c:v>
                </c:pt>
                <c:pt idx="2">
                  <c:v>6.6E-3</c:v>
                </c:pt>
                <c:pt idx="3">
                  <c:v>4.1999999999999997E-3</c:v>
                </c:pt>
                <c:pt idx="4">
                  <c:v>5.1999999999999998E-3</c:v>
                </c:pt>
                <c:pt idx="5">
                  <c:v>1.2E-2</c:v>
                </c:pt>
                <c:pt idx="6">
                  <c:v>2.8799999999999999E-2</c:v>
                </c:pt>
                <c:pt idx="7">
                  <c:v>4.9099999999999998E-2</c:v>
                </c:pt>
                <c:pt idx="8">
                  <c:v>5.6300000000000003E-2</c:v>
                </c:pt>
                <c:pt idx="9">
                  <c:v>5.67E-2</c:v>
                </c:pt>
                <c:pt idx="10">
                  <c:v>6.0400000000000002E-2</c:v>
                </c:pt>
                <c:pt idx="11">
                  <c:v>6.6299999999999998E-2</c:v>
                </c:pt>
                <c:pt idx="12">
                  <c:v>7.17E-2</c:v>
                </c:pt>
                <c:pt idx="13">
                  <c:v>7.1900000000000006E-2</c:v>
                </c:pt>
                <c:pt idx="14">
                  <c:v>7.1800000000000003E-2</c:v>
                </c:pt>
                <c:pt idx="15">
                  <c:v>7.17E-2</c:v>
                </c:pt>
                <c:pt idx="16">
                  <c:v>7.1999999999999995E-2</c:v>
                </c:pt>
                <c:pt idx="17">
                  <c:v>7.3599999999999999E-2</c:v>
                </c:pt>
                <c:pt idx="18">
                  <c:v>5.8400000000000001E-2</c:v>
                </c:pt>
                <c:pt idx="19">
                  <c:v>4.53E-2</c:v>
                </c:pt>
                <c:pt idx="20">
                  <c:v>3.5400000000000001E-2</c:v>
                </c:pt>
                <c:pt idx="21">
                  <c:v>2.9000000000000001E-2</c:v>
                </c:pt>
                <c:pt idx="22">
                  <c:v>2.12E-2</c:v>
                </c:pt>
                <c:pt idx="23">
                  <c:v>1.4800000000000001E-2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E4-44E3-B5AE-7567BE977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[10]Sheet1!$B$4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[10]Sheet1!$B$5:$B$28</c:f>
              <c:numCache>
                <c:formatCode>General</c:formatCode>
                <c:ptCount val="24"/>
                <c:pt idx="0">
                  <c:v>2.5999999999999999E-3</c:v>
                </c:pt>
                <c:pt idx="1">
                  <c:v>1.6999999999999999E-3</c:v>
                </c:pt>
                <c:pt idx="2">
                  <c:v>1.6999999999999999E-3</c:v>
                </c:pt>
                <c:pt idx="3">
                  <c:v>2.5000000000000001E-3</c:v>
                </c:pt>
                <c:pt idx="4">
                  <c:v>7.0000000000000001E-3</c:v>
                </c:pt>
                <c:pt idx="5">
                  <c:v>1.84E-2</c:v>
                </c:pt>
                <c:pt idx="6">
                  <c:v>4.6899999999999997E-2</c:v>
                </c:pt>
                <c:pt idx="7">
                  <c:v>5.5E-2</c:v>
                </c:pt>
                <c:pt idx="8">
                  <c:v>6.4500000000000002E-2</c:v>
                </c:pt>
                <c:pt idx="9">
                  <c:v>7.6799999999999993E-2</c:v>
                </c:pt>
                <c:pt idx="10">
                  <c:v>7.9600000000000004E-2</c:v>
                </c:pt>
                <c:pt idx="11">
                  <c:v>7.8200000000000006E-2</c:v>
                </c:pt>
                <c:pt idx="12">
                  <c:v>7.6899999999999996E-2</c:v>
                </c:pt>
                <c:pt idx="13">
                  <c:v>7.2900000000000006E-2</c:v>
                </c:pt>
                <c:pt idx="14">
                  <c:v>7.22E-2</c:v>
                </c:pt>
                <c:pt idx="15">
                  <c:v>7.4099999999999999E-2</c:v>
                </c:pt>
                <c:pt idx="16">
                  <c:v>7.2099999999999997E-2</c:v>
                </c:pt>
                <c:pt idx="17">
                  <c:v>7.0199999999999999E-2</c:v>
                </c:pt>
                <c:pt idx="18">
                  <c:v>4.5900000000000003E-2</c:v>
                </c:pt>
                <c:pt idx="19">
                  <c:v>3.0800000000000001E-2</c:v>
                </c:pt>
                <c:pt idx="20">
                  <c:v>2.1600000000000001E-2</c:v>
                </c:pt>
                <c:pt idx="21">
                  <c:v>1.46E-2</c:v>
                </c:pt>
                <c:pt idx="22">
                  <c:v>9.1999999999999998E-3</c:v>
                </c:pt>
                <c:pt idx="23">
                  <c:v>4.5999999999999999E-3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2D-49CC-9884-EFA0F18DDC5A}"/>
            </c:ext>
          </c:extLst>
        </c:ser>
        <c:ser>
          <c:idx val="1"/>
          <c:order val="1"/>
          <c:tx>
            <c:strRef>
              <c:f>[10]Sheet1!$C$4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[10]Sheet1!$C$5:$C$28</c:f>
              <c:numCache>
                <c:formatCode>General</c:formatCode>
                <c:ptCount val="24"/>
                <c:pt idx="0">
                  <c:v>4.7999999999999996E-3</c:v>
                </c:pt>
                <c:pt idx="1">
                  <c:v>3.0000000000000001E-3</c:v>
                </c:pt>
                <c:pt idx="2">
                  <c:v>2.0999999999999999E-3</c:v>
                </c:pt>
                <c:pt idx="3">
                  <c:v>1.6999999999999999E-3</c:v>
                </c:pt>
                <c:pt idx="4">
                  <c:v>2.5000000000000001E-3</c:v>
                </c:pt>
                <c:pt idx="5">
                  <c:v>9.7999999999999997E-3</c:v>
                </c:pt>
                <c:pt idx="6">
                  <c:v>3.2099999999999997E-2</c:v>
                </c:pt>
                <c:pt idx="7">
                  <c:v>5.1400000000000001E-2</c:v>
                </c:pt>
                <c:pt idx="8">
                  <c:v>5.6000000000000001E-2</c:v>
                </c:pt>
                <c:pt idx="9">
                  <c:v>5.8400000000000001E-2</c:v>
                </c:pt>
                <c:pt idx="10">
                  <c:v>6.3E-2</c:v>
                </c:pt>
                <c:pt idx="11">
                  <c:v>7.0800000000000002E-2</c:v>
                </c:pt>
                <c:pt idx="12">
                  <c:v>7.6600000000000001E-2</c:v>
                </c:pt>
                <c:pt idx="13">
                  <c:v>7.6899999999999996E-2</c:v>
                </c:pt>
                <c:pt idx="14">
                  <c:v>0.08</c:v>
                </c:pt>
                <c:pt idx="15">
                  <c:v>7.8299999999999995E-2</c:v>
                </c:pt>
                <c:pt idx="16">
                  <c:v>7.9200000000000007E-2</c:v>
                </c:pt>
                <c:pt idx="17">
                  <c:v>7.3599999999999999E-2</c:v>
                </c:pt>
                <c:pt idx="18">
                  <c:v>5.8200000000000002E-2</c:v>
                </c:pt>
                <c:pt idx="19">
                  <c:v>4.19E-2</c:v>
                </c:pt>
                <c:pt idx="20">
                  <c:v>3.2399999999999998E-2</c:v>
                </c:pt>
                <c:pt idx="21">
                  <c:v>2.35E-2</c:v>
                </c:pt>
                <c:pt idx="22">
                  <c:v>1.52E-2</c:v>
                </c:pt>
                <c:pt idx="23">
                  <c:v>8.6E-3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2D-49CC-9884-EFA0F18DDC5A}"/>
            </c:ext>
          </c:extLst>
        </c:ser>
        <c:ser>
          <c:idx val="2"/>
          <c:order val="2"/>
          <c:tx>
            <c:strRef>
              <c:f>[10]Sheet1!$D$4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[10]Sheet1!$D$5:$D$28</c:f>
              <c:numCache>
                <c:formatCode>General</c:formatCode>
                <c:ptCount val="24"/>
                <c:pt idx="0">
                  <c:v>3.7000000000000002E-3</c:v>
                </c:pt>
                <c:pt idx="1">
                  <c:v>2.3E-3</c:v>
                </c:pt>
                <c:pt idx="2">
                  <c:v>1.9E-3</c:v>
                </c:pt>
                <c:pt idx="3">
                  <c:v>2.0999999999999999E-3</c:v>
                </c:pt>
                <c:pt idx="4">
                  <c:v>4.7000000000000002E-3</c:v>
                </c:pt>
                <c:pt idx="5">
                  <c:v>1.41E-2</c:v>
                </c:pt>
                <c:pt idx="6">
                  <c:v>3.9399999999999998E-2</c:v>
                </c:pt>
                <c:pt idx="7">
                  <c:v>5.3199999999999997E-2</c:v>
                </c:pt>
                <c:pt idx="8">
                  <c:v>6.0199999999999997E-2</c:v>
                </c:pt>
                <c:pt idx="9">
                  <c:v>6.7599999999999993E-2</c:v>
                </c:pt>
                <c:pt idx="10">
                  <c:v>7.1300000000000002E-2</c:v>
                </c:pt>
                <c:pt idx="11">
                  <c:v>7.4499999999999997E-2</c:v>
                </c:pt>
                <c:pt idx="12">
                  <c:v>7.6700000000000004E-2</c:v>
                </c:pt>
                <c:pt idx="13">
                  <c:v>7.4899999999999994E-2</c:v>
                </c:pt>
                <c:pt idx="14">
                  <c:v>7.6100000000000001E-2</c:v>
                </c:pt>
                <c:pt idx="15">
                  <c:v>7.6200000000000004E-2</c:v>
                </c:pt>
                <c:pt idx="16">
                  <c:v>7.5700000000000003E-2</c:v>
                </c:pt>
                <c:pt idx="17">
                  <c:v>7.1900000000000006E-2</c:v>
                </c:pt>
                <c:pt idx="18">
                  <c:v>5.21E-2</c:v>
                </c:pt>
                <c:pt idx="19">
                  <c:v>3.6400000000000002E-2</c:v>
                </c:pt>
                <c:pt idx="20">
                  <c:v>2.7E-2</c:v>
                </c:pt>
                <c:pt idx="21">
                  <c:v>1.9099999999999999E-2</c:v>
                </c:pt>
                <c:pt idx="22">
                  <c:v>1.2200000000000001E-2</c:v>
                </c:pt>
                <c:pt idx="23">
                  <c:v>6.6E-3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2D-49CC-9884-EFA0F18DD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[92]Sheet1!$H$4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[92]Sheet1!$F$5:$F$16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[92]Sheet1!$H$5:$H$16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1.01</c:v>
                </c:pt>
                <c:pt idx="2">
                  <c:v>1.0900000000000001</c:v>
                </c:pt>
                <c:pt idx="3">
                  <c:v>1.06</c:v>
                </c:pt>
                <c:pt idx="4">
                  <c:v>1.05</c:v>
                </c:pt>
                <c:pt idx="5">
                  <c:v>0.99</c:v>
                </c:pt>
                <c:pt idx="6">
                  <c:v>0.95</c:v>
                </c:pt>
                <c:pt idx="7">
                  <c:v>0.99</c:v>
                </c:pt>
                <c:pt idx="8">
                  <c:v>0.9</c:v>
                </c:pt>
                <c:pt idx="9">
                  <c:v>1.01</c:v>
                </c:pt>
                <c:pt idx="10">
                  <c:v>0.97</c:v>
                </c:pt>
                <c:pt idx="11">
                  <c:v>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31-490E-9E8E-49969E50F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[93]Sheet1!$B$4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[93]Sheet1!$B$5:$B$28</c:f>
              <c:numCache>
                <c:formatCode>General</c:formatCode>
                <c:ptCount val="24"/>
                <c:pt idx="0">
                  <c:v>6.4999999999999997E-3</c:v>
                </c:pt>
                <c:pt idx="1">
                  <c:v>4.1999999999999997E-3</c:v>
                </c:pt>
                <c:pt idx="2">
                  <c:v>3.3E-3</c:v>
                </c:pt>
                <c:pt idx="3">
                  <c:v>2E-3</c:v>
                </c:pt>
                <c:pt idx="4">
                  <c:v>3.3E-3</c:v>
                </c:pt>
                <c:pt idx="5">
                  <c:v>8.8000000000000005E-3</c:v>
                </c:pt>
                <c:pt idx="6">
                  <c:v>3.27E-2</c:v>
                </c:pt>
                <c:pt idx="7">
                  <c:v>5.9700000000000003E-2</c:v>
                </c:pt>
                <c:pt idx="8">
                  <c:v>0.06</c:v>
                </c:pt>
                <c:pt idx="9">
                  <c:v>5.8700000000000002E-2</c:v>
                </c:pt>
                <c:pt idx="10">
                  <c:v>6.1199999999999997E-2</c:v>
                </c:pt>
                <c:pt idx="11">
                  <c:v>6.4799999999999996E-2</c:v>
                </c:pt>
                <c:pt idx="12">
                  <c:v>6.6900000000000001E-2</c:v>
                </c:pt>
                <c:pt idx="13">
                  <c:v>6.7799999999999999E-2</c:v>
                </c:pt>
                <c:pt idx="14">
                  <c:v>6.59E-2</c:v>
                </c:pt>
                <c:pt idx="15">
                  <c:v>7.0599999999999996E-2</c:v>
                </c:pt>
                <c:pt idx="16">
                  <c:v>7.6999999999999999E-2</c:v>
                </c:pt>
                <c:pt idx="17">
                  <c:v>7.9500000000000001E-2</c:v>
                </c:pt>
                <c:pt idx="18">
                  <c:v>6.4699999999999994E-2</c:v>
                </c:pt>
                <c:pt idx="19">
                  <c:v>4.8899999999999999E-2</c:v>
                </c:pt>
                <c:pt idx="20">
                  <c:v>3.5200000000000002E-2</c:v>
                </c:pt>
                <c:pt idx="21">
                  <c:v>2.7300000000000001E-2</c:v>
                </c:pt>
                <c:pt idx="22">
                  <c:v>1.9099999999999999E-2</c:v>
                </c:pt>
                <c:pt idx="23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4F-4EAE-A61C-D5B771086337}"/>
            </c:ext>
          </c:extLst>
        </c:ser>
        <c:ser>
          <c:idx val="1"/>
          <c:order val="1"/>
          <c:tx>
            <c:strRef>
              <c:f>[93]Sheet1!$C$4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[93]Sheet1!$C$5:$C$28</c:f>
              <c:numCache>
                <c:formatCode>General</c:formatCode>
                <c:ptCount val="24"/>
                <c:pt idx="0">
                  <c:v>7.4999999999999997E-3</c:v>
                </c:pt>
                <c:pt idx="1">
                  <c:v>5.7000000000000002E-3</c:v>
                </c:pt>
                <c:pt idx="2">
                  <c:v>5.1000000000000004E-3</c:v>
                </c:pt>
                <c:pt idx="3">
                  <c:v>3.0000000000000001E-3</c:v>
                </c:pt>
                <c:pt idx="4">
                  <c:v>3.5000000000000001E-3</c:v>
                </c:pt>
                <c:pt idx="5">
                  <c:v>9.4999999999999998E-3</c:v>
                </c:pt>
                <c:pt idx="6">
                  <c:v>3.27E-2</c:v>
                </c:pt>
                <c:pt idx="7">
                  <c:v>5.7299999999999997E-2</c:v>
                </c:pt>
                <c:pt idx="8">
                  <c:v>5.7700000000000001E-2</c:v>
                </c:pt>
                <c:pt idx="9">
                  <c:v>5.5300000000000002E-2</c:v>
                </c:pt>
                <c:pt idx="10">
                  <c:v>5.7599999999999998E-2</c:v>
                </c:pt>
                <c:pt idx="11">
                  <c:v>6.4100000000000004E-2</c:v>
                </c:pt>
                <c:pt idx="12">
                  <c:v>6.6400000000000001E-2</c:v>
                </c:pt>
                <c:pt idx="13">
                  <c:v>6.5699999999999995E-2</c:v>
                </c:pt>
                <c:pt idx="14">
                  <c:v>6.7000000000000004E-2</c:v>
                </c:pt>
                <c:pt idx="15">
                  <c:v>6.8500000000000005E-2</c:v>
                </c:pt>
                <c:pt idx="16">
                  <c:v>7.8299999999999995E-2</c:v>
                </c:pt>
                <c:pt idx="17">
                  <c:v>8.8099999999999998E-2</c:v>
                </c:pt>
                <c:pt idx="18">
                  <c:v>6.0100000000000001E-2</c:v>
                </c:pt>
                <c:pt idx="19">
                  <c:v>4.48E-2</c:v>
                </c:pt>
                <c:pt idx="20">
                  <c:v>3.7999999999999999E-2</c:v>
                </c:pt>
                <c:pt idx="21">
                  <c:v>3.0800000000000001E-2</c:v>
                </c:pt>
                <c:pt idx="22">
                  <c:v>2.1399999999999999E-2</c:v>
                </c:pt>
                <c:pt idx="23">
                  <c:v>1.21E-2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4F-4EAE-A61C-D5B771086337}"/>
            </c:ext>
          </c:extLst>
        </c:ser>
        <c:ser>
          <c:idx val="2"/>
          <c:order val="2"/>
          <c:tx>
            <c:strRef>
              <c:f>[93]Sheet1!$D$4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[93]Sheet1!$D$5:$D$28</c:f>
              <c:numCache>
                <c:formatCode>General</c:formatCode>
                <c:ptCount val="24"/>
                <c:pt idx="0">
                  <c:v>7.0000000000000001E-3</c:v>
                </c:pt>
                <c:pt idx="1">
                  <c:v>5.0000000000000001E-3</c:v>
                </c:pt>
                <c:pt idx="2">
                  <c:v>4.1999999999999997E-3</c:v>
                </c:pt>
                <c:pt idx="3">
                  <c:v>2.5000000000000001E-3</c:v>
                </c:pt>
                <c:pt idx="4">
                  <c:v>3.3999999999999998E-3</c:v>
                </c:pt>
                <c:pt idx="5">
                  <c:v>9.1999999999999998E-3</c:v>
                </c:pt>
                <c:pt idx="6">
                  <c:v>3.27E-2</c:v>
                </c:pt>
                <c:pt idx="7">
                  <c:v>5.8500000000000003E-2</c:v>
                </c:pt>
                <c:pt idx="8">
                  <c:v>5.8799999999999998E-2</c:v>
                </c:pt>
                <c:pt idx="9">
                  <c:v>5.6899999999999999E-2</c:v>
                </c:pt>
                <c:pt idx="10">
                  <c:v>5.9400000000000001E-2</c:v>
                </c:pt>
                <c:pt idx="11">
                  <c:v>6.4399999999999999E-2</c:v>
                </c:pt>
                <c:pt idx="12">
                  <c:v>6.6600000000000006E-2</c:v>
                </c:pt>
                <c:pt idx="13">
                  <c:v>6.6699999999999995E-2</c:v>
                </c:pt>
                <c:pt idx="14">
                  <c:v>6.6500000000000004E-2</c:v>
                </c:pt>
                <c:pt idx="15">
                  <c:v>6.9500000000000006E-2</c:v>
                </c:pt>
                <c:pt idx="16">
                  <c:v>7.7700000000000005E-2</c:v>
                </c:pt>
                <c:pt idx="17">
                  <c:v>8.3900000000000002E-2</c:v>
                </c:pt>
                <c:pt idx="18">
                  <c:v>6.2399999999999997E-2</c:v>
                </c:pt>
                <c:pt idx="19">
                  <c:v>4.6800000000000001E-2</c:v>
                </c:pt>
                <c:pt idx="20">
                  <c:v>3.6600000000000001E-2</c:v>
                </c:pt>
                <c:pt idx="21">
                  <c:v>2.9100000000000001E-2</c:v>
                </c:pt>
                <c:pt idx="22">
                  <c:v>2.0199999999999999E-2</c:v>
                </c:pt>
                <c:pt idx="23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4F-4EAE-A61C-D5B771086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[93]Sheet1!$H$4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[93]Sheet1!$F$5:$F$16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[93]Sheet1!$H$5:$H$16</c:f>
              <c:numCache>
                <c:formatCode>General</c:formatCode>
                <c:ptCount val="12"/>
                <c:pt idx="0">
                  <c:v>1.23</c:v>
                </c:pt>
                <c:pt idx="1">
                  <c:v>1.34</c:v>
                </c:pt>
                <c:pt idx="2">
                  <c:v>1.32</c:v>
                </c:pt>
                <c:pt idx="3">
                  <c:v>1.1000000000000001</c:v>
                </c:pt>
                <c:pt idx="4">
                  <c:v>1.01</c:v>
                </c:pt>
                <c:pt idx="5">
                  <c:v>0.95</c:v>
                </c:pt>
                <c:pt idx="6">
                  <c:v>0.87</c:v>
                </c:pt>
                <c:pt idx="7">
                  <c:v>0.88</c:v>
                </c:pt>
                <c:pt idx="8">
                  <c:v>0.78</c:v>
                </c:pt>
                <c:pt idx="9">
                  <c:v>0.72</c:v>
                </c:pt>
                <c:pt idx="10">
                  <c:v>0.91</c:v>
                </c:pt>
                <c:pt idx="11">
                  <c:v>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9E-47DF-9DD9-76ECDE370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[94]Sheet1!$B$4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[94]Sheet1!$B$5:$B$28</c:f>
              <c:numCache>
                <c:formatCode>General</c:formatCode>
                <c:ptCount val="24"/>
                <c:pt idx="0">
                  <c:v>6.1000000000000004E-3</c:v>
                </c:pt>
                <c:pt idx="1">
                  <c:v>3.7000000000000002E-3</c:v>
                </c:pt>
                <c:pt idx="2">
                  <c:v>2.8999999999999998E-3</c:v>
                </c:pt>
                <c:pt idx="3">
                  <c:v>2E-3</c:v>
                </c:pt>
                <c:pt idx="4">
                  <c:v>3.3999999999999998E-3</c:v>
                </c:pt>
                <c:pt idx="5">
                  <c:v>9.1000000000000004E-3</c:v>
                </c:pt>
                <c:pt idx="6">
                  <c:v>3.2199999999999999E-2</c:v>
                </c:pt>
                <c:pt idx="7">
                  <c:v>5.9900000000000002E-2</c:v>
                </c:pt>
                <c:pt idx="8">
                  <c:v>6.2399999999999997E-2</c:v>
                </c:pt>
                <c:pt idx="9">
                  <c:v>5.9400000000000001E-2</c:v>
                </c:pt>
                <c:pt idx="10">
                  <c:v>6.1600000000000002E-2</c:v>
                </c:pt>
                <c:pt idx="11">
                  <c:v>6.6100000000000006E-2</c:v>
                </c:pt>
                <c:pt idx="12">
                  <c:v>6.9400000000000003E-2</c:v>
                </c:pt>
                <c:pt idx="13">
                  <c:v>6.9800000000000001E-2</c:v>
                </c:pt>
                <c:pt idx="14">
                  <c:v>6.7599999999999993E-2</c:v>
                </c:pt>
                <c:pt idx="15">
                  <c:v>7.3800000000000004E-2</c:v>
                </c:pt>
                <c:pt idx="16">
                  <c:v>7.8100000000000003E-2</c:v>
                </c:pt>
                <c:pt idx="17">
                  <c:v>7.8700000000000006E-2</c:v>
                </c:pt>
                <c:pt idx="18">
                  <c:v>6.1699999999999998E-2</c:v>
                </c:pt>
                <c:pt idx="19">
                  <c:v>4.4699999999999997E-2</c:v>
                </c:pt>
                <c:pt idx="20">
                  <c:v>3.27E-2</c:v>
                </c:pt>
                <c:pt idx="21">
                  <c:v>2.6100000000000002E-2</c:v>
                </c:pt>
                <c:pt idx="22">
                  <c:v>1.77E-2</c:v>
                </c:pt>
                <c:pt idx="23">
                  <c:v>1.0800000000000001E-2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7A-4AB6-AC61-30379D58710B}"/>
            </c:ext>
          </c:extLst>
        </c:ser>
        <c:ser>
          <c:idx val="1"/>
          <c:order val="1"/>
          <c:tx>
            <c:strRef>
              <c:f>[94]Sheet1!$C$4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[94]Sheet1!$C$5:$C$28</c:f>
              <c:numCache>
                <c:formatCode>General</c:formatCode>
                <c:ptCount val="24"/>
                <c:pt idx="0">
                  <c:v>6.7999999999999996E-3</c:v>
                </c:pt>
                <c:pt idx="1">
                  <c:v>5.1000000000000004E-3</c:v>
                </c:pt>
                <c:pt idx="2">
                  <c:v>4.1999999999999997E-3</c:v>
                </c:pt>
                <c:pt idx="3">
                  <c:v>2.7000000000000001E-3</c:v>
                </c:pt>
                <c:pt idx="4">
                  <c:v>3.3E-3</c:v>
                </c:pt>
                <c:pt idx="5">
                  <c:v>9.4000000000000004E-3</c:v>
                </c:pt>
                <c:pt idx="6">
                  <c:v>3.4599999999999999E-2</c:v>
                </c:pt>
                <c:pt idx="7">
                  <c:v>5.8999999999999997E-2</c:v>
                </c:pt>
                <c:pt idx="8">
                  <c:v>5.8500000000000003E-2</c:v>
                </c:pt>
                <c:pt idx="9">
                  <c:v>5.5599999999999997E-2</c:v>
                </c:pt>
                <c:pt idx="10">
                  <c:v>5.7200000000000001E-2</c:v>
                </c:pt>
                <c:pt idx="11">
                  <c:v>6.5500000000000003E-2</c:v>
                </c:pt>
                <c:pt idx="12">
                  <c:v>6.7500000000000004E-2</c:v>
                </c:pt>
                <c:pt idx="13">
                  <c:v>6.7199999999999996E-2</c:v>
                </c:pt>
                <c:pt idx="14">
                  <c:v>6.88E-2</c:v>
                </c:pt>
                <c:pt idx="15">
                  <c:v>7.0499999999999993E-2</c:v>
                </c:pt>
                <c:pt idx="16">
                  <c:v>7.9399999999999998E-2</c:v>
                </c:pt>
                <c:pt idx="17">
                  <c:v>8.77E-2</c:v>
                </c:pt>
                <c:pt idx="18">
                  <c:v>5.7700000000000001E-2</c:v>
                </c:pt>
                <c:pt idx="19">
                  <c:v>4.2900000000000001E-2</c:v>
                </c:pt>
                <c:pt idx="20">
                  <c:v>3.6499999999999998E-2</c:v>
                </c:pt>
                <c:pt idx="21">
                  <c:v>0.03</c:v>
                </c:pt>
                <c:pt idx="22">
                  <c:v>1.8800000000000001E-2</c:v>
                </c:pt>
                <c:pt idx="23">
                  <c:v>1.11E-2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7A-4AB6-AC61-30379D58710B}"/>
            </c:ext>
          </c:extLst>
        </c:ser>
        <c:ser>
          <c:idx val="2"/>
          <c:order val="2"/>
          <c:tx>
            <c:strRef>
              <c:f>[94]Sheet1!$D$4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[94]Sheet1!$D$5:$D$28</c:f>
              <c:numCache>
                <c:formatCode>General</c:formatCode>
                <c:ptCount val="24"/>
                <c:pt idx="0">
                  <c:v>6.4000000000000003E-3</c:v>
                </c:pt>
                <c:pt idx="1">
                  <c:v>4.3E-3</c:v>
                </c:pt>
                <c:pt idx="2">
                  <c:v>3.3999999999999998E-3</c:v>
                </c:pt>
                <c:pt idx="3">
                  <c:v>2.3E-3</c:v>
                </c:pt>
                <c:pt idx="4">
                  <c:v>3.3999999999999998E-3</c:v>
                </c:pt>
                <c:pt idx="5">
                  <c:v>9.1999999999999998E-3</c:v>
                </c:pt>
                <c:pt idx="6">
                  <c:v>3.32E-2</c:v>
                </c:pt>
                <c:pt idx="7">
                  <c:v>5.9499999999999997E-2</c:v>
                </c:pt>
                <c:pt idx="8">
                  <c:v>6.0900000000000003E-2</c:v>
                </c:pt>
                <c:pt idx="9">
                  <c:v>5.79E-2</c:v>
                </c:pt>
                <c:pt idx="10">
                  <c:v>5.9900000000000002E-2</c:v>
                </c:pt>
                <c:pt idx="11">
                  <c:v>6.5799999999999997E-2</c:v>
                </c:pt>
                <c:pt idx="12">
                  <c:v>6.8699999999999997E-2</c:v>
                </c:pt>
                <c:pt idx="13">
                  <c:v>6.88E-2</c:v>
                </c:pt>
                <c:pt idx="14">
                  <c:v>6.8099999999999994E-2</c:v>
                </c:pt>
                <c:pt idx="15">
                  <c:v>7.2499999999999995E-2</c:v>
                </c:pt>
                <c:pt idx="16">
                  <c:v>7.8600000000000003E-2</c:v>
                </c:pt>
                <c:pt idx="17">
                  <c:v>8.2299999999999998E-2</c:v>
                </c:pt>
                <c:pt idx="18">
                  <c:v>6.0100000000000001E-2</c:v>
                </c:pt>
                <c:pt idx="19">
                  <c:v>4.3999999999999997E-2</c:v>
                </c:pt>
                <c:pt idx="20">
                  <c:v>3.4200000000000001E-2</c:v>
                </c:pt>
                <c:pt idx="21">
                  <c:v>2.76E-2</c:v>
                </c:pt>
                <c:pt idx="22">
                  <c:v>1.8200000000000001E-2</c:v>
                </c:pt>
                <c:pt idx="23">
                  <c:v>1.09E-2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7A-4AB6-AC61-30379D587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[94]Sheet1!$H$4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[94]Sheet1!$F$5:$F$16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[94]Sheet1!$H$5:$H$16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1.34</c:v>
                </c:pt>
                <c:pt idx="2">
                  <c:v>1.18</c:v>
                </c:pt>
                <c:pt idx="3">
                  <c:v>0.96</c:v>
                </c:pt>
                <c:pt idx="4">
                  <c:v>0.89</c:v>
                </c:pt>
                <c:pt idx="5">
                  <c:v>0.88</c:v>
                </c:pt>
                <c:pt idx="6">
                  <c:v>0.85</c:v>
                </c:pt>
                <c:pt idx="7">
                  <c:v>0.87</c:v>
                </c:pt>
                <c:pt idx="8">
                  <c:v>0.85</c:v>
                </c:pt>
                <c:pt idx="9">
                  <c:v>0.92</c:v>
                </c:pt>
                <c:pt idx="10">
                  <c:v>0.98</c:v>
                </c:pt>
                <c:pt idx="11">
                  <c:v>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B-426F-8F4B-96F1BA3A9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[95]Sheet1!$B$4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[95]Sheet1!$B$5:$B$28</c:f>
              <c:numCache>
                <c:formatCode>General</c:formatCode>
                <c:ptCount val="24"/>
                <c:pt idx="0">
                  <c:v>6.1000000000000004E-3</c:v>
                </c:pt>
                <c:pt idx="1">
                  <c:v>3.7000000000000002E-3</c:v>
                </c:pt>
                <c:pt idx="2">
                  <c:v>2.8999999999999998E-3</c:v>
                </c:pt>
                <c:pt idx="3">
                  <c:v>2E-3</c:v>
                </c:pt>
                <c:pt idx="4">
                  <c:v>3.3999999999999998E-3</c:v>
                </c:pt>
                <c:pt idx="5">
                  <c:v>9.1000000000000004E-3</c:v>
                </c:pt>
                <c:pt idx="6">
                  <c:v>3.2199999999999999E-2</c:v>
                </c:pt>
                <c:pt idx="7">
                  <c:v>5.9900000000000002E-2</c:v>
                </c:pt>
                <c:pt idx="8">
                  <c:v>6.2399999999999997E-2</c:v>
                </c:pt>
                <c:pt idx="9">
                  <c:v>5.9400000000000001E-2</c:v>
                </c:pt>
                <c:pt idx="10">
                  <c:v>6.1600000000000002E-2</c:v>
                </c:pt>
                <c:pt idx="11">
                  <c:v>6.6100000000000006E-2</c:v>
                </c:pt>
                <c:pt idx="12">
                  <c:v>6.9400000000000003E-2</c:v>
                </c:pt>
                <c:pt idx="13">
                  <c:v>6.9800000000000001E-2</c:v>
                </c:pt>
                <c:pt idx="14">
                  <c:v>6.7599999999999993E-2</c:v>
                </c:pt>
                <c:pt idx="15">
                  <c:v>7.3800000000000004E-2</c:v>
                </c:pt>
                <c:pt idx="16">
                  <c:v>7.8100000000000003E-2</c:v>
                </c:pt>
                <c:pt idx="17">
                  <c:v>7.8700000000000006E-2</c:v>
                </c:pt>
                <c:pt idx="18">
                  <c:v>6.1699999999999998E-2</c:v>
                </c:pt>
                <c:pt idx="19">
                  <c:v>4.4699999999999997E-2</c:v>
                </c:pt>
                <c:pt idx="20">
                  <c:v>3.27E-2</c:v>
                </c:pt>
                <c:pt idx="21">
                  <c:v>2.6100000000000002E-2</c:v>
                </c:pt>
                <c:pt idx="22">
                  <c:v>1.77E-2</c:v>
                </c:pt>
                <c:pt idx="23">
                  <c:v>1.0800000000000001E-2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04-43E9-8DB3-2EDF926D03DA}"/>
            </c:ext>
          </c:extLst>
        </c:ser>
        <c:ser>
          <c:idx val="1"/>
          <c:order val="1"/>
          <c:tx>
            <c:strRef>
              <c:f>[95]Sheet1!$C$4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[95]Sheet1!$C$5:$C$28</c:f>
              <c:numCache>
                <c:formatCode>General</c:formatCode>
                <c:ptCount val="24"/>
                <c:pt idx="0">
                  <c:v>6.7999999999999996E-3</c:v>
                </c:pt>
                <c:pt idx="1">
                  <c:v>5.1000000000000004E-3</c:v>
                </c:pt>
                <c:pt idx="2">
                  <c:v>4.1999999999999997E-3</c:v>
                </c:pt>
                <c:pt idx="3">
                  <c:v>2.7000000000000001E-3</c:v>
                </c:pt>
                <c:pt idx="4">
                  <c:v>3.3E-3</c:v>
                </c:pt>
                <c:pt idx="5">
                  <c:v>9.4000000000000004E-3</c:v>
                </c:pt>
                <c:pt idx="6">
                  <c:v>3.4599999999999999E-2</c:v>
                </c:pt>
                <c:pt idx="7">
                  <c:v>5.8999999999999997E-2</c:v>
                </c:pt>
                <c:pt idx="8">
                  <c:v>5.8500000000000003E-2</c:v>
                </c:pt>
                <c:pt idx="9">
                  <c:v>5.5599999999999997E-2</c:v>
                </c:pt>
                <c:pt idx="10">
                  <c:v>5.7200000000000001E-2</c:v>
                </c:pt>
                <c:pt idx="11">
                  <c:v>6.5500000000000003E-2</c:v>
                </c:pt>
                <c:pt idx="12">
                  <c:v>6.7500000000000004E-2</c:v>
                </c:pt>
                <c:pt idx="13">
                  <c:v>6.7199999999999996E-2</c:v>
                </c:pt>
                <c:pt idx="14">
                  <c:v>6.88E-2</c:v>
                </c:pt>
                <c:pt idx="15">
                  <c:v>7.0499999999999993E-2</c:v>
                </c:pt>
                <c:pt idx="16">
                  <c:v>7.9399999999999998E-2</c:v>
                </c:pt>
                <c:pt idx="17">
                  <c:v>8.77E-2</c:v>
                </c:pt>
                <c:pt idx="18">
                  <c:v>5.7700000000000001E-2</c:v>
                </c:pt>
                <c:pt idx="19">
                  <c:v>4.2900000000000001E-2</c:v>
                </c:pt>
                <c:pt idx="20">
                  <c:v>3.6499999999999998E-2</c:v>
                </c:pt>
                <c:pt idx="21">
                  <c:v>0.03</c:v>
                </c:pt>
                <c:pt idx="22">
                  <c:v>1.8800000000000001E-2</c:v>
                </c:pt>
                <c:pt idx="23">
                  <c:v>1.11E-2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04-43E9-8DB3-2EDF926D03DA}"/>
            </c:ext>
          </c:extLst>
        </c:ser>
        <c:ser>
          <c:idx val="2"/>
          <c:order val="2"/>
          <c:tx>
            <c:strRef>
              <c:f>[95]Sheet1!$D$4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[95]Sheet1!$D$5:$D$28</c:f>
              <c:numCache>
                <c:formatCode>General</c:formatCode>
                <c:ptCount val="24"/>
                <c:pt idx="0">
                  <c:v>6.4000000000000003E-3</c:v>
                </c:pt>
                <c:pt idx="1">
                  <c:v>4.3E-3</c:v>
                </c:pt>
                <c:pt idx="2">
                  <c:v>3.3999999999999998E-3</c:v>
                </c:pt>
                <c:pt idx="3">
                  <c:v>2.3E-3</c:v>
                </c:pt>
                <c:pt idx="4">
                  <c:v>3.3999999999999998E-3</c:v>
                </c:pt>
                <c:pt idx="5">
                  <c:v>9.1999999999999998E-3</c:v>
                </c:pt>
                <c:pt idx="6">
                  <c:v>3.32E-2</c:v>
                </c:pt>
                <c:pt idx="7">
                  <c:v>5.9499999999999997E-2</c:v>
                </c:pt>
                <c:pt idx="8">
                  <c:v>6.0900000000000003E-2</c:v>
                </c:pt>
                <c:pt idx="9">
                  <c:v>5.79E-2</c:v>
                </c:pt>
                <c:pt idx="10">
                  <c:v>5.9900000000000002E-2</c:v>
                </c:pt>
                <c:pt idx="11">
                  <c:v>6.5799999999999997E-2</c:v>
                </c:pt>
                <c:pt idx="12">
                  <c:v>6.8699999999999997E-2</c:v>
                </c:pt>
                <c:pt idx="13">
                  <c:v>6.88E-2</c:v>
                </c:pt>
                <c:pt idx="14">
                  <c:v>6.8099999999999994E-2</c:v>
                </c:pt>
                <c:pt idx="15">
                  <c:v>7.2499999999999995E-2</c:v>
                </c:pt>
                <c:pt idx="16">
                  <c:v>7.8600000000000003E-2</c:v>
                </c:pt>
                <c:pt idx="17">
                  <c:v>8.2299999999999998E-2</c:v>
                </c:pt>
                <c:pt idx="18">
                  <c:v>6.0100000000000001E-2</c:v>
                </c:pt>
                <c:pt idx="19">
                  <c:v>4.3999999999999997E-2</c:v>
                </c:pt>
                <c:pt idx="20">
                  <c:v>3.4200000000000001E-2</c:v>
                </c:pt>
                <c:pt idx="21">
                  <c:v>2.76E-2</c:v>
                </c:pt>
                <c:pt idx="22">
                  <c:v>1.8200000000000001E-2</c:v>
                </c:pt>
                <c:pt idx="23">
                  <c:v>1.09E-2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04-43E9-8DB3-2EDF926D0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[95]Sheet1!$H$4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[95]Sheet1!$F$5:$F$16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[95]Sheet1!$H$5:$H$16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1.34</c:v>
                </c:pt>
                <c:pt idx="2">
                  <c:v>1.18</c:v>
                </c:pt>
                <c:pt idx="3">
                  <c:v>0.96</c:v>
                </c:pt>
                <c:pt idx="4">
                  <c:v>0.89</c:v>
                </c:pt>
                <c:pt idx="5">
                  <c:v>0.88</c:v>
                </c:pt>
                <c:pt idx="6">
                  <c:v>0.85</c:v>
                </c:pt>
                <c:pt idx="7">
                  <c:v>0.87</c:v>
                </c:pt>
                <c:pt idx="8">
                  <c:v>0.85</c:v>
                </c:pt>
                <c:pt idx="9">
                  <c:v>0.92</c:v>
                </c:pt>
                <c:pt idx="10">
                  <c:v>0.98</c:v>
                </c:pt>
                <c:pt idx="11">
                  <c:v>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5B-43F9-BD7F-193B69B78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[96]Sheet1!$B$4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[96]Sheet1!$B$5:$B$28</c:f>
              <c:numCache>
                <c:formatCode>General</c:formatCode>
                <c:ptCount val="24"/>
                <c:pt idx="0">
                  <c:v>6.1999999999999998E-3</c:v>
                </c:pt>
                <c:pt idx="1">
                  <c:v>3.5999999999999999E-3</c:v>
                </c:pt>
                <c:pt idx="2">
                  <c:v>3.0999999999999999E-3</c:v>
                </c:pt>
                <c:pt idx="3">
                  <c:v>3.2000000000000002E-3</c:v>
                </c:pt>
                <c:pt idx="4">
                  <c:v>6.3E-3</c:v>
                </c:pt>
                <c:pt idx="5">
                  <c:v>1.2200000000000001E-2</c:v>
                </c:pt>
                <c:pt idx="6">
                  <c:v>3.2800000000000003E-2</c:v>
                </c:pt>
                <c:pt idx="7">
                  <c:v>5.4600000000000003E-2</c:v>
                </c:pt>
                <c:pt idx="8">
                  <c:v>5.7799999999999997E-2</c:v>
                </c:pt>
                <c:pt idx="9">
                  <c:v>5.3900000000000003E-2</c:v>
                </c:pt>
                <c:pt idx="10">
                  <c:v>5.7799999999999997E-2</c:v>
                </c:pt>
                <c:pt idx="11">
                  <c:v>6.3600000000000004E-2</c:v>
                </c:pt>
                <c:pt idx="12">
                  <c:v>7.0999999999999994E-2</c:v>
                </c:pt>
                <c:pt idx="13">
                  <c:v>7.3099999999999998E-2</c:v>
                </c:pt>
                <c:pt idx="14">
                  <c:v>7.3499999999999996E-2</c:v>
                </c:pt>
                <c:pt idx="15">
                  <c:v>7.4700000000000003E-2</c:v>
                </c:pt>
                <c:pt idx="16">
                  <c:v>7.4499999999999997E-2</c:v>
                </c:pt>
                <c:pt idx="17">
                  <c:v>7.3300000000000004E-2</c:v>
                </c:pt>
                <c:pt idx="18">
                  <c:v>5.8200000000000002E-2</c:v>
                </c:pt>
                <c:pt idx="19">
                  <c:v>4.6199999999999998E-2</c:v>
                </c:pt>
                <c:pt idx="20">
                  <c:v>3.85E-2</c:v>
                </c:pt>
                <c:pt idx="21">
                  <c:v>3.0099999999999998E-2</c:v>
                </c:pt>
                <c:pt idx="22">
                  <c:v>2.0500000000000001E-2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BE-40ED-A87C-B06DB8AC4965}"/>
            </c:ext>
          </c:extLst>
        </c:ser>
        <c:ser>
          <c:idx val="1"/>
          <c:order val="1"/>
          <c:tx>
            <c:strRef>
              <c:f>[96]Sheet1!$C$4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[96]Sheet1!$C$5:$C$28</c:f>
              <c:numCache>
                <c:formatCode>General</c:formatCode>
                <c:ptCount val="24"/>
                <c:pt idx="0">
                  <c:v>8.0999999999999996E-3</c:v>
                </c:pt>
                <c:pt idx="1">
                  <c:v>4.5999999999999999E-3</c:v>
                </c:pt>
                <c:pt idx="2">
                  <c:v>3.0000000000000001E-3</c:v>
                </c:pt>
                <c:pt idx="3">
                  <c:v>2.8E-3</c:v>
                </c:pt>
                <c:pt idx="4">
                  <c:v>3.7000000000000002E-3</c:v>
                </c:pt>
                <c:pt idx="5">
                  <c:v>7.1999999999999998E-3</c:v>
                </c:pt>
                <c:pt idx="6">
                  <c:v>2.2499999999999999E-2</c:v>
                </c:pt>
                <c:pt idx="7">
                  <c:v>4.8300000000000003E-2</c:v>
                </c:pt>
                <c:pt idx="8">
                  <c:v>5.8900000000000001E-2</c:v>
                </c:pt>
                <c:pt idx="9">
                  <c:v>5.8500000000000003E-2</c:v>
                </c:pt>
                <c:pt idx="10">
                  <c:v>6.4100000000000004E-2</c:v>
                </c:pt>
                <c:pt idx="11">
                  <c:v>7.0800000000000002E-2</c:v>
                </c:pt>
                <c:pt idx="12">
                  <c:v>7.7100000000000002E-2</c:v>
                </c:pt>
                <c:pt idx="13">
                  <c:v>7.3099999999999998E-2</c:v>
                </c:pt>
                <c:pt idx="14">
                  <c:v>7.0099999999999996E-2</c:v>
                </c:pt>
                <c:pt idx="15">
                  <c:v>7.2999999999999995E-2</c:v>
                </c:pt>
                <c:pt idx="16">
                  <c:v>7.5200000000000003E-2</c:v>
                </c:pt>
                <c:pt idx="17">
                  <c:v>0.08</c:v>
                </c:pt>
                <c:pt idx="18">
                  <c:v>6.3200000000000006E-2</c:v>
                </c:pt>
                <c:pt idx="19">
                  <c:v>4.6699999999999998E-2</c:v>
                </c:pt>
                <c:pt idx="20">
                  <c:v>3.3300000000000003E-2</c:v>
                </c:pt>
                <c:pt idx="21">
                  <c:v>2.5399999999999999E-2</c:v>
                </c:pt>
                <c:pt idx="22">
                  <c:v>1.83E-2</c:v>
                </c:pt>
                <c:pt idx="23">
                  <c:v>1.2200000000000001E-2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BE-40ED-A87C-B06DB8AC4965}"/>
            </c:ext>
          </c:extLst>
        </c:ser>
        <c:ser>
          <c:idx val="2"/>
          <c:order val="2"/>
          <c:tx>
            <c:strRef>
              <c:f>[96]Sheet1!$D$4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[96]Sheet1!$D$5:$D$28</c:f>
              <c:numCache>
                <c:formatCode>General</c:formatCode>
                <c:ptCount val="24"/>
                <c:pt idx="0">
                  <c:v>7.1999999999999998E-3</c:v>
                </c:pt>
                <c:pt idx="1">
                  <c:v>4.1000000000000003E-3</c:v>
                </c:pt>
                <c:pt idx="2">
                  <c:v>3.0000000000000001E-3</c:v>
                </c:pt>
                <c:pt idx="3">
                  <c:v>3.0000000000000001E-3</c:v>
                </c:pt>
                <c:pt idx="4">
                  <c:v>5.0000000000000001E-3</c:v>
                </c:pt>
                <c:pt idx="5">
                  <c:v>9.5999999999999992E-3</c:v>
                </c:pt>
                <c:pt idx="6">
                  <c:v>2.76E-2</c:v>
                </c:pt>
                <c:pt idx="7">
                  <c:v>5.1400000000000001E-2</c:v>
                </c:pt>
                <c:pt idx="8">
                  <c:v>5.8400000000000001E-2</c:v>
                </c:pt>
                <c:pt idx="9">
                  <c:v>5.62E-2</c:v>
                </c:pt>
                <c:pt idx="10">
                  <c:v>6.0999999999999999E-2</c:v>
                </c:pt>
                <c:pt idx="11">
                  <c:v>6.7299999999999999E-2</c:v>
                </c:pt>
                <c:pt idx="12">
                  <c:v>7.4099999999999999E-2</c:v>
                </c:pt>
                <c:pt idx="13">
                  <c:v>7.3099999999999998E-2</c:v>
                </c:pt>
                <c:pt idx="14">
                  <c:v>7.1800000000000003E-2</c:v>
                </c:pt>
                <c:pt idx="15">
                  <c:v>7.3800000000000004E-2</c:v>
                </c:pt>
                <c:pt idx="16">
                  <c:v>7.4800000000000005E-2</c:v>
                </c:pt>
                <c:pt idx="17">
                  <c:v>7.6700000000000004E-2</c:v>
                </c:pt>
                <c:pt idx="18">
                  <c:v>6.0699999999999997E-2</c:v>
                </c:pt>
                <c:pt idx="19">
                  <c:v>4.6399999999999997E-2</c:v>
                </c:pt>
                <c:pt idx="20">
                  <c:v>3.5799999999999998E-2</c:v>
                </c:pt>
                <c:pt idx="21">
                  <c:v>2.7699999999999999E-2</c:v>
                </c:pt>
                <c:pt idx="22">
                  <c:v>1.9400000000000001E-2</c:v>
                </c:pt>
                <c:pt idx="23">
                  <c:v>1.1900000000000001E-2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BE-40ED-A87C-B06DB8AC4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575872"/>
        <c:axId val="76577408"/>
      </c:lineChart>
      <c:catAx>
        <c:axId val="76575872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6577408"/>
        <c:crosses val="autoZero"/>
        <c:auto val="1"/>
        <c:lblAlgn val="ctr"/>
        <c:lblOffset val="100"/>
        <c:noMultiLvlLbl val="0"/>
      </c:catAx>
      <c:valAx>
        <c:axId val="7657740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6575872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11" l="0.25" r="0.25" t="0.75000000000000311" header="0.30000000000000032" footer="0.30000000000000032"/>
    <c:pageSetup orientation="portrait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56"/>
          <c:w val="0.81524141593509059"/>
          <c:h val="0.47196940795718689"/>
        </c:manualLayout>
      </c:layout>
      <c:lineChart>
        <c:grouping val="standard"/>
        <c:varyColors val="0"/>
        <c:ser>
          <c:idx val="0"/>
          <c:order val="0"/>
          <c:tx>
            <c:strRef>
              <c:f>[96]Sheet1!$H$4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[96]Sheet1!$F$5:$F$16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[96]Sheet1!$H$5:$H$16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1.1299999999999999</c:v>
                </c:pt>
                <c:pt idx="2">
                  <c:v>1.1100000000000001</c:v>
                </c:pt>
                <c:pt idx="3">
                  <c:v>1.03</c:v>
                </c:pt>
                <c:pt idx="4">
                  <c:v>0.97</c:v>
                </c:pt>
                <c:pt idx="5">
                  <c:v>0.86</c:v>
                </c:pt>
                <c:pt idx="6">
                  <c:v>0.9</c:v>
                </c:pt>
                <c:pt idx="7">
                  <c:v>0.93</c:v>
                </c:pt>
                <c:pt idx="8">
                  <c:v>0.92</c:v>
                </c:pt>
                <c:pt idx="9">
                  <c:v>0.98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43-462A-B625-C6652439D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605696"/>
        <c:axId val="76619776"/>
      </c:lineChart>
      <c:catAx>
        <c:axId val="76605696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6619776"/>
        <c:crosses val="autoZero"/>
        <c:auto val="1"/>
        <c:lblAlgn val="ctr"/>
        <c:lblOffset val="100"/>
        <c:noMultiLvlLbl val="0"/>
      </c:catAx>
      <c:valAx>
        <c:axId val="76619776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66056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 orientation="portrait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[97]Sheet1!$B$4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[97]Sheet1!$B$5:$B$28</c:f>
              <c:numCache>
                <c:formatCode>General</c:formatCode>
                <c:ptCount val="24"/>
                <c:pt idx="0">
                  <c:v>5.7000000000000002E-3</c:v>
                </c:pt>
                <c:pt idx="1">
                  <c:v>3.5000000000000001E-3</c:v>
                </c:pt>
                <c:pt idx="2">
                  <c:v>3.0999999999999999E-3</c:v>
                </c:pt>
                <c:pt idx="3">
                  <c:v>3.5999999999999999E-3</c:v>
                </c:pt>
                <c:pt idx="4">
                  <c:v>6.7000000000000002E-3</c:v>
                </c:pt>
                <c:pt idx="5">
                  <c:v>1.3899999999999999E-2</c:v>
                </c:pt>
                <c:pt idx="6">
                  <c:v>3.6499999999999998E-2</c:v>
                </c:pt>
                <c:pt idx="7">
                  <c:v>5.5599999999999997E-2</c:v>
                </c:pt>
                <c:pt idx="8">
                  <c:v>5.67E-2</c:v>
                </c:pt>
                <c:pt idx="9">
                  <c:v>5.3999999999999999E-2</c:v>
                </c:pt>
                <c:pt idx="10">
                  <c:v>5.8500000000000003E-2</c:v>
                </c:pt>
                <c:pt idx="11">
                  <c:v>6.4000000000000001E-2</c:v>
                </c:pt>
                <c:pt idx="12">
                  <c:v>7.1300000000000002E-2</c:v>
                </c:pt>
                <c:pt idx="13">
                  <c:v>7.2999999999999995E-2</c:v>
                </c:pt>
                <c:pt idx="14">
                  <c:v>7.3400000000000007E-2</c:v>
                </c:pt>
                <c:pt idx="15">
                  <c:v>7.4999999999999997E-2</c:v>
                </c:pt>
                <c:pt idx="16">
                  <c:v>7.51E-2</c:v>
                </c:pt>
                <c:pt idx="17">
                  <c:v>7.2999999999999995E-2</c:v>
                </c:pt>
                <c:pt idx="18">
                  <c:v>5.6599999999999998E-2</c:v>
                </c:pt>
                <c:pt idx="19">
                  <c:v>4.4400000000000002E-2</c:v>
                </c:pt>
                <c:pt idx="20">
                  <c:v>3.7400000000000003E-2</c:v>
                </c:pt>
                <c:pt idx="21">
                  <c:v>2.87E-2</c:v>
                </c:pt>
                <c:pt idx="22">
                  <c:v>1.9599999999999999E-2</c:v>
                </c:pt>
                <c:pt idx="23">
                  <c:v>1.0699999999999999E-2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14-4F9F-9280-9DE38C55022F}"/>
            </c:ext>
          </c:extLst>
        </c:ser>
        <c:ser>
          <c:idx val="1"/>
          <c:order val="1"/>
          <c:tx>
            <c:strRef>
              <c:f>[97]Sheet1!$C$4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[97]Sheet1!$C$5:$C$28</c:f>
              <c:numCache>
                <c:formatCode>General</c:formatCode>
                <c:ptCount val="24"/>
                <c:pt idx="0">
                  <c:v>7.4999999999999997E-3</c:v>
                </c:pt>
                <c:pt idx="1">
                  <c:v>4.1999999999999997E-3</c:v>
                </c:pt>
                <c:pt idx="2">
                  <c:v>2.8E-3</c:v>
                </c:pt>
                <c:pt idx="3">
                  <c:v>2.8999999999999998E-3</c:v>
                </c:pt>
                <c:pt idx="4">
                  <c:v>3.8E-3</c:v>
                </c:pt>
                <c:pt idx="5">
                  <c:v>8.3999999999999995E-3</c:v>
                </c:pt>
                <c:pt idx="6">
                  <c:v>2.4799999999999999E-2</c:v>
                </c:pt>
                <c:pt idx="7">
                  <c:v>5.2699999999999997E-2</c:v>
                </c:pt>
                <c:pt idx="8">
                  <c:v>6.1600000000000002E-2</c:v>
                </c:pt>
                <c:pt idx="9">
                  <c:v>5.9700000000000003E-2</c:v>
                </c:pt>
                <c:pt idx="10">
                  <c:v>6.4299999999999996E-2</c:v>
                </c:pt>
                <c:pt idx="11">
                  <c:v>7.1199999999999999E-2</c:v>
                </c:pt>
                <c:pt idx="12">
                  <c:v>7.6300000000000007E-2</c:v>
                </c:pt>
                <c:pt idx="13">
                  <c:v>7.1400000000000005E-2</c:v>
                </c:pt>
                <c:pt idx="14">
                  <c:v>6.9199999999999998E-2</c:v>
                </c:pt>
                <c:pt idx="15">
                  <c:v>7.3300000000000004E-2</c:v>
                </c:pt>
                <c:pt idx="16">
                  <c:v>7.4999999999999997E-2</c:v>
                </c:pt>
                <c:pt idx="17">
                  <c:v>7.9699999999999993E-2</c:v>
                </c:pt>
                <c:pt idx="18">
                  <c:v>6.0999999999999999E-2</c:v>
                </c:pt>
                <c:pt idx="19">
                  <c:v>4.4699999999999997E-2</c:v>
                </c:pt>
                <c:pt idx="20">
                  <c:v>3.2399999999999998E-2</c:v>
                </c:pt>
                <c:pt idx="21">
                  <c:v>2.3900000000000001E-2</c:v>
                </c:pt>
                <c:pt idx="22">
                  <c:v>1.7500000000000002E-2</c:v>
                </c:pt>
                <c:pt idx="23">
                  <c:v>1.17E-2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14-4F9F-9280-9DE38C55022F}"/>
            </c:ext>
          </c:extLst>
        </c:ser>
        <c:ser>
          <c:idx val="2"/>
          <c:order val="2"/>
          <c:tx>
            <c:strRef>
              <c:f>[97]Sheet1!$D$4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[97]Sheet1!$D$5:$D$28</c:f>
              <c:numCache>
                <c:formatCode>General</c:formatCode>
                <c:ptCount val="24"/>
                <c:pt idx="0">
                  <c:v>6.6E-3</c:v>
                </c:pt>
                <c:pt idx="1">
                  <c:v>3.8E-3</c:v>
                </c:pt>
                <c:pt idx="2">
                  <c:v>3.0000000000000001E-3</c:v>
                </c:pt>
                <c:pt idx="3">
                  <c:v>3.2000000000000002E-3</c:v>
                </c:pt>
                <c:pt idx="4">
                  <c:v>5.1999999999999998E-3</c:v>
                </c:pt>
                <c:pt idx="5">
                  <c:v>1.11E-2</c:v>
                </c:pt>
                <c:pt idx="6">
                  <c:v>3.0499999999999999E-2</c:v>
                </c:pt>
                <c:pt idx="7">
                  <c:v>5.4199999999999998E-2</c:v>
                </c:pt>
                <c:pt idx="8">
                  <c:v>5.9200000000000003E-2</c:v>
                </c:pt>
                <c:pt idx="9">
                  <c:v>5.6899999999999999E-2</c:v>
                </c:pt>
                <c:pt idx="10">
                  <c:v>6.1400000000000003E-2</c:v>
                </c:pt>
                <c:pt idx="11">
                  <c:v>6.7599999999999993E-2</c:v>
                </c:pt>
                <c:pt idx="12">
                  <c:v>7.3899999999999993E-2</c:v>
                </c:pt>
                <c:pt idx="13">
                  <c:v>7.22E-2</c:v>
                </c:pt>
                <c:pt idx="14">
                  <c:v>7.1300000000000002E-2</c:v>
                </c:pt>
                <c:pt idx="15">
                  <c:v>7.4200000000000002E-2</c:v>
                </c:pt>
                <c:pt idx="16">
                  <c:v>7.51E-2</c:v>
                </c:pt>
                <c:pt idx="17">
                  <c:v>7.6399999999999996E-2</c:v>
                </c:pt>
                <c:pt idx="18">
                  <c:v>5.8799999999999998E-2</c:v>
                </c:pt>
                <c:pt idx="19">
                  <c:v>4.4499999999999998E-2</c:v>
                </c:pt>
                <c:pt idx="20">
                  <c:v>3.4799999999999998E-2</c:v>
                </c:pt>
                <c:pt idx="21">
                  <c:v>2.63E-2</c:v>
                </c:pt>
                <c:pt idx="22">
                  <c:v>1.8499999999999999E-2</c:v>
                </c:pt>
                <c:pt idx="23">
                  <c:v>1.12E-2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14-4F9F-9280-9DE38C550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537"/>
          <c:w val="0.81524141593509192"/>
          <c:h val="0.47196940795718745"/>
        </c:manualLayout>
      </c:layout>
      <c:lineChart>
        <c:grouping val="standard"/>
        <c:varyColors val="0"/>
        <c:ser>
          <c:idx val="0"/>
          <c:order val="0"/>
          <c:tx>
            <c:strRef>
              <c:f>[2]Sheet1!$H$4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1.0900000000000001</c:v>
                </c:pt>
                <c:pt idx="2">
                  <c:v>1.1100000000000001</c:v>
                </c:pt>
                <c:pt idx="3">
                  <c:v>1.01</c:v>
                </c:pt>
                <c:pt idx="4">
                  <c:v>0.98</c:v>
                </c:pt>
                <c:pt idx="5">
                  <c:v>0.96</c:v>
                </c:pt>
                <c:pt idx="6">
                  <c:v>0.92</c:v>
                </c:pt>
                <c:pt idx="7">
                  <c:v>0.96</c:v>
                </c:pt>
                <c:pt idx="8">
                  <c:v>0.84</c:v>
                </c:pt>
                <c:pt idx="9">
                  <c:v>0.98</c:v>
                </c:pt>
                <c:pt idx="10">
                  <c:v>1.1200000000000001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2-46F9-992F-573D85FCB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35424"/>
        <c:axId val="70565888"/>
      </c:lineChart>
      <c:catAx>
        <c:axId val="70535424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0565888"/>
        <c:crosses val="autoZero"/>
        <c:auto val="1"/>
        <c:lblAlgn val="ctr"/>
        <c:lblOffset val="100"/>
        <c:noMultiLvlLbl val="0"/>
      </c:catAx>
      <c:valAx>
        <c:axId val="70565888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0535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[10]Sheet1!$H$5:$H$16</c:f>
              <c:numCache>
                <c:formatCode>General</c:formatCode>
                <c:ptCount val="12"/>
                <c:pt idx="0">
                  <c:v>1.1499999999999999</c:v>
                </c:pt>
                <c:pt idx="1">
                  <c:v>1.24</c:v>
                </c:pt>
                <c:pt idx="2">
                  <c:v>1.21</c:v>
                </c:pt>
                <c:pt idx="3">
                  <c:v>1.0900000000000001</c:v>
                </c:pt>
                <c:pt idx="4">
                  <c:v>0.93</c:v>
                </c:pt>
                <c:pt idx="5">
                  <c:v>0.91</c:v>
                </c:pt>
                <c:pt idx="6">
                  <c:v>0.88</c:v>
                </c:pt>
                <c:pt idx="7">
                  <c:v>0.85</c:v>
                </c:pt>
                <c:pt idx="8">
                  <c:v>0.83</c:v>
                </c:pt>
                <c:pt idx="9">
                  <c:v>0.91</c:v>
                </c:pt>
                <c:pt idx="10">
                  <c:v>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17-4785-8551-92EB304DF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[97]Sheet1!$H$4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[97]Sheet1!$F$5:$F$16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[97]Sheet1!$H$5:$H$16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1.1399999999999999</c:v>
                </c:pt>
                <c:pt idx="2">
                  <c:v>1.1599999999999999</c:v>
                </c:pt>
                <c:pt idx="3">
                  <c:v>1.03</c:v>
                </c:pt>
                <c:pt idx="4">
                  <c:v>0.97</c:v>
                </c:pt>
                <c:pt idx="5">
                  <c:v>0.95</c:v>
                </c:pt>
                <c:pt idx="6">
                  <c:v>0.89</c:v>
                </c:pt>
                <c:pt idx="7">
                  <c:v>0.95</c:v>
                </c:pt>
                <c:pt idx="8">
                  <c:v>0.81</c:v>
                </c:pt>
                <c:pt idx="9">
                  <c:v>1.04</c:v>
                </c:pt>
                <c:pt idx="10">
                  <c:v>1.03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0A-4034-A242-EB04F4A7D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327077805588081"/>
          <c:y val="0.19342752650641429"/>
          <c:w val="0.8280101071949908"/>
          <c:h val="0.59043789147962145"/>
        </c:manualLayout>
      </c:layout>
      <c:lineChart>
        <c:grouping val="standard"/>
        <c:varyColors val="0"/>
        <c:ser>
          <c:idx val="0"/>
          <c:order val="0"/>
          <c:tx>
            <c:strRef>
              <c:f>[98]Sheet1!$B$4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[98]Sheet1!$B$5:$B$28</c:f>
              <c:numCache>
                <c:formatCode>General</c:formatCode>
                <c:ptCount val="24"/>
                <c:pt idx="0">
                  <c:v>5.7999999999999996E-3</c:v>
                </c:pt>
                <c:pt idx="1">
                  <c:v>4.0000000000000001E-3</c:v>
                </c:pt>
                <c:pt idx="2">
                  <c:v>3.5000000000000001E-3</c:v>
                </c:pt>
                <c:pt idx="3">
                  <c:v>3.5999999999999999E-3</c:v>
                </c:pt>
                <c:pt idx="4">
                  <c:v>6.7000000000000002E-3</c:v>
                </c:pt>
                <c:pt idx="5">
                  <c:v>1.4999999999999999E-2</c:v>
                </c:pt>
                <c:pt idx="6">
                  <c:v>0.04</c:v>
                </c:pt>
                <c:pt idx="7">
                  <c:v>5.7200000000000001E-2</c:v>
                </c:pt>
                <c:pt idx="8">
                  <c:v>5.7200000000000001E-2</c:v>
                </c:pt>
                <c:pt idx="9">
                  <c:v>5.4699999999999999E-2</c:v>
                </c:pt>
                <c:pt idx="10">
                  <c:v>5.96E-2</c:v>
                </c:pt>
                <c:pt idx="11">
                  <c:v>6.54E-2</c:v>
                </c:pt>
                <c:pt idx="12">
                  <c:v>7.22E-2</c:v>
                </c:pt>
                <c:pt idx="13">
                  <c:v>7.3200000000000001E-2</c:v>
                </c:pt>
                <c:pt idx="14">
                  <c:v>7.3999999999999996E-2</c:v>
                </c:pt>
                <c:pt idx="15">
                  <c:v>7.4099999999999999E-2</c:v>
                </c:pt>
                <c:pt idx="16">
                  <c:v>7.4499999999999997E-2</c:v>
                </c:pt>
                <c:pt idx="17">
                  <c:v>7.0800000000000002E-2</c:v>
                </c:pt>
                <c:pt idx="18">
                  <c:v>5.4300000000000001E-2</c:v>
                </c:pt>
                <c:pt idx="19">
                  <c:v>4.2700000000000002E-2</c:v>
                </c:pt>
                <c:pt idx="20">
                  <c:v>3.5700000000000003E-2</c:v>
                </c:pt>
                <c:pt idx="21">
                  <c:v>2.7699999999999999E-2</c:v>
                </c:pt>
                <c:pt idx="22">
                  <c:v>1.78E-2</c:v>
                </c:pt>
                <c:pt idx="23">
                  <c:v>1.0200000000000001E-2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C8-4D3B-931B-8329D28F5481}"/>
            </c:ext>
          </c:extLst>
        </c:ser>
        <c:ser>
          <c:idx val="1"/>
          <c:order val="1"/>
          <c:tx>
            <c:strRef>
              <c:f>[98]Sheet1!$C$4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[98]Sheet1!$C$5:$C$28</c:f>
              <c:numCache>
                <c:formatCode>General</c:formatCode>
                <c:ptCount val="24"/>
                <c:pt idx="0">
                  <c:v>6.8999999999999999E-3</c:v>
                </c:pt>
                <c:pt idx="1">
                  <c:v>4.1000000000000003E-3</c:v>
                </c:pt>
                <c:pt idx="2">
                  <c:v>2.8E-3</c:v>
                </c:pt>
                <c:pt idx="3">
                  <c:v>2.7000000000000001E-3</c:v>
                </c:pt>
                <c:pt idx="4">
                  <c:v>3.8999999999999998E-3</c:v>
                </c:pt>
                <c:pt idx="5">
                  <c:v>9.1000000000000004E-3</c:v>
                </c:pt>
                <c:pt idx="6">
                  <c:v>2.6599999999999999E-2</c:v>
                </c:pt>
                <c:pt idx="7">
                  <c:v>5.4100000000000002E-2</c:v>
                </c:pt>
                <c:pt idx="8">
                  <c:v>6.25E-2</c:v>
                </c:pt>
                <c:pt idx="9">
                  <c:v>6.08E-2</c:v>
                </c:pt>
                <c:pt idx="10">
                  <c:v>6.5000000000000002E-2</c:v>
                </c:pt>
                <c:pt idx="11">
                  <c:v>7.0800000000000002E-2</c:v>
                </c:pt>
                <c:pt idx="12">
                  <c:v>7.5499999999999998E-2</c:v>
                </c:pt>
                <c:pt idx="13">
                  <c:v>7.1300000000000002E-2</c:v>
                </c:pt>
                <c:pt idx="14">
                  <c:v>7.0000000000000007E-2</c:v>
                </c:pt>
                <c:pt idx="15">
                  <c:v>7.3400000000000007E-2</c:v>
                </c:pt>
                <c:pt idx="16">
                  <c:v>7.6600000000000001E-2</c:v>
                </c:pt>
                <c:pt idx="17">
                  <c:v>7.9299999999999995E-2</c:v>
                </c:pt>
                <c:pt idx="18">
                  <c:v>5.8999999999999997E-2</c:v>
                </c:pt>
                <c:pt idx="19">
                  <c:v>4.3299999999999998E-2</c:v>
                </c:pt>
                <c:pt idx="20">
                  <c:v>3.0800000000000001E-2</c:v>
                </c:pt>
                <c:pt idx="21">
                  <c:v>2.3400000000000001E-2</c:v>
                </c:pt>
                <c:pt idx="22">
                  <c:v>1.6899999999999998E-2</c:v>
                </c:pt>
                <c:pt idx="23">
                  <c:v>1.12E-2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C8-4D3B-931B-8329D28F5481}"/>
            </c:ext>
          </c:extLst>
        </c:ser>
        <c:ser>
          <c:idx val="2"/>
          <c:order val="2"/>
          <c:tx>
            <c:strRef>
              <c:f>[98]Sheet1!$D$4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[98]Sheet1!$D$5:$D$28</c:f>
              <c:numCache>
                <c:formatCode>General</c:formatCode>
                <c:ptCount val="24"/>
                <c:pt idx="0">
                  <c:v>6.3E-3</c:v>
                </c:pt>
                <c:pt idx="1">
                  <c:v>4.1000000000000003E-3</c:v>
                </c:pt>
                <c:pt idx="2">
                  <c:v>3.2000000000000002E-3</c:v>
                </c:pt>
                <c:pt idx="3">
                  <c:v>3.0999999999999999E-3</c:v>
                </c:pt>
                <c:pt idx="4">
                  <c:v>5.3E-3</c:v>
                </c:pt>
                <c:pt idx="5">
                  <c:v>1.2E-2</c:v>
                </c:pt>
                <c:pt idx="6">
                  <c:v>3.32E-2</c:v>
                </c:pt>
                <c:pt idx="7">
                  <c:v>5.5599999999999997E-2</c:v>
                </c:pt>
                <c:pt idx="8">
                  <c:v>5.9900000000000002E-2</c:v>
                </c:pt>
                <c:pt idx="9">
                  <c:v>5.7799999999999997E-2</c:v>
                </c:pt>
                <c:pt idx="10">
                  <c:v>6.2399999999999997E-2</c:v>
                </c:pt>
                <c:pt idx="11">
                  <c:v>6.8099999999999994E-2</c:v>
                </c:pt>
                <c:pt idx="12">
                  <c:v>7.3899999999999993E-2</c:v>
                </c:pt>
                <c:pt idx="13">
                  <c:v>7.22E-2</c:v>
                </c:pt>
                <c:pt idx="14">
                  <c:v>7.1900000000000006E-2</c:v>
                </c:pt>
                <c:pt idx="15">
                  <c:v>7.3800000000000004E-2</c:v>
                </c:pt>
                <c:pt idx="16">
                  <c:v>7.5600000000000001E-2</c:v>
                </c:pt>
                <c:pt idx="17">
                  <c:v>7.51E-2</c:v>
                </c:pt>
                <c:pt idx="18">
                  <c:v>5.67E-2</c:v>
                </c:pt>
                <c:pt idx="19">
                  <c:v>4.2999999999999997E-2</c:v>
                </c:pt>
                <c:pt idx="20">
                  <c:v>3.32E-2</c:v>
                </c:pt>
                <c:pt idx="21">
                  <c:v>2.5499999999999998E-2</c:v>
                </c:pt>
                <c:pt idx="22">
                  <c:v>1.7299999999999999E-2</c:v>
                </c:pt>
                <c:pt idx="23">
                  <c:v>1.0699999999999999E-2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C8-4D3B-931B-8329D28F5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[98]Sheet1!$H$4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[98]Sheet1!$F$5:$F$16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[98]Sheet1!$H$5:$H$16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1.1000000000000001</c:v>
                </c:pt>
                <c:pt idx="2">
                  <c:v>1.1000000000000001</c:v>
                </c:pt>
                <c:pt idx="3">
                  <c:v>1.05</c:v>
                </c:pt>
                <c:pt idx="4">
                  <c:v>0.94</c:v>
                </c:pt>
                <c:pt idx="5">
                  <c:v>0.9</c:v>
                </c:pt>
                <c:pt idx="6">
                  <c:v>0.87</c:v>
                </c:pt>
                <c:pt idx="7">
                  <c:v>0.95</c:v>
                </c:pt>
                <c:pt idx="8">
                  <c:v>0.92</c:v>
                </c:pt>
                <c:pt idx="9">
                  <c:v>1.03</c:v>
                </c:pt>
                <c:pt idx="10">
                  <c:v>1.0900000000000001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F1-4D9D-B373-3DD3EA3C7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327077805588081"/>
          <c:y val="0.19342752650641429"/>
          <c:w val="0.8280101071949908"/>
          <c:h val="0.59043789147962145"/>
        </c:manualLayout>
      </c:layout>
      <c:lineChart>
        <c:grouping val="standard"/>
        <c:varyColors val="0"/>
        <c:ser>
          <c:idx val="0"/>
          <c:order val="0"/>
          <c:tx>
            <c:strRef>
              <c:f>[99]Sheet1!$B$4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[99]Sheet1!$B$5:$B$28</c:f>
              <c:numCache>
                <c:formatCode>General</c:formatCode>
                <c:ptCount val="24"/>
                <c:pt idx="0">
                  <c:v>5.7999999999999996E-3</c:v>
                </c:pt>
                <c:pt idx="1">
                  <c:v>4.0000000000000001E-3</c:v>
                </c:pt>
                <c:pt idx="2">
                  <c:v>3.5000000000000001E-3</c:v>
                </c:pt>
                <c:pt idx="3">
                  <c:v>3.5999999999999999E-3</c:v>
                </c:pt>
                <c:pt idx="4">
                  <c:v>6.7000000000000002E-3</c:v>
                </c:pt>
                <c:pt idx="5">
                  <c:v>1.4999999999999999E-2</c:v>
                </c:pt>
                <c:pt idx="6">
                  <c:v>0.04</c:v>
                </c:pt>
                <c:pt idx="7">
                  <c:v>5.7200000000000001E-2</c:v>
                </c:pt>
                <c:pt idx="8">
                  <c:v>5.7200000000000001E-2</c:v>
                </c:pt>
                <c:pt idx="9">
                  <c:v>5.4699999999999999E-2</c:v>
                </c:pt>
                <c:pt idx="10">
                  <c:v>5.96E-2</c:v>
                </c:pt>
                <c:pt idx="11">
                  <c:v>6.54E-2</c:v>
                </c:pt>
                <c:pt idx="12">
                  <c:v>7.22E-2</c:v>
                </c:pt>
                <c:pt idx="13">
                  <c:v>7.3200000000000001E-2</c:v>
                </c:pt>
                <c:pt idx="14">
                  <c:v>7.3999999999999996E-2</c:v>
                </c:pt>
                <c:pt idx="15">
                  <c:v>7.4099999999999999E-2</c:v>
                </c:pt>
                <c:pt idx="16">
                  <c:v>7.4499999999999997E-2</c:v>
                </c:pt>
                <c:pt idx="17">
                  <c:v>7.0800000000000002E-2</c:v>
                </c:pt>
                <c:pt idx="18">
                  <c:v>5.4300000000000001E-2</c:v>
                </c:pt>
                <c:pt idx="19">
                  <c:v>4.2700000000000002E-2</c:v>
                </c:pt>
                <c:pt idx="20">
                  <c:v>3.5700000000000003E-2</c:v>
                </c:pt>
                <c:pt idx="21">
                  <c:v>2.7699999999999999E-2</c:v>
                </c:pt>
                <c:pt idx="22">
                  <c:v>1.78E-2</c:v>
                </c:pt>
                <c:pt idx="23">
                  <c:v>1.0200000000000001E-2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C6-483D-983B-FE6EF8E149FB}"/>
            </c:ext>
          </c:extLst>
        </c:ser>
        <c:ser>
          <c:idx val="1"/>
          <c:order val="1"/>
          <c:tx>
            <c:strRef>
              <c:f>[99]Sheet1!$C$4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[99]Sheet1!$C$5:$C$28</c:f>
              <c:numCache>
                <c:formatCode>General</c:formatCode>
                <c:ptCount val="24"/>
                <c:pt idx="0">
                  <c:v>6.8999999999999999E-3</c:v>
                </c:pt>
                <c:pt idx="1">
                  <c:v>4.1000000000000003E-3</c:v>
                </c:pt>
                <c:pt idx="2">
                  <c:v>2.8E-3</c:v>
                </c:pt>
                <c:pt idx="3">
                  <c:v>2.7000000000000001E-3</c:v>
                </c:pt>
                <c:pt idx="4">
                  <c:v>3.8999999999999998E-3</c:v>
                </c:pt>
                <c:pt idx="5">
                  <c:v>9.1000000000000004E-3</c:v>
                </c:pt>
                <c:pt idx="6">
                  <c:v>2.6599999999999999E-2</c:v>
                </c:pt>
                <c:pt idx="7">
                  <c:v>5.4100000000000002E-2</c:v>
                </c:pt>
                <c:pt idx="8">
                  <c:v>6.25E-2</c:v>
                </c:pt>
                <c:pt idx="9">
                  <c:v>6.08E-2</c:v>
                </c:pt>
                <c:pt idx="10">
                  <c:v>6.5000000000000002E-2</c:v>
                </c:pt>
                <c:pt idx="11">
                  <c:v>7.0800000000000002E-2</c:v>
                </c:pt>
                <c:pt idx="12">
                  <c:v>7.5499999999999998E-2</c:v>
                </c:pt>
                <c:pt idx="13">
                  <c:v>7.1300000000000002E-2</c:v>
                </c:pt>
                <c:pt idx="14">
                  <c:v>7.0000000000000007E-2</c:v>
                </c:pt>
                <c:pt idx="15">
                  <c:v>7.3400000000000007E-2</c:v>
                </c:pt>
                <c:pt idx="16">
                  <c:v>7.6600000000000001E-2</c:v>
                </c:pt>
                <c:pt idx="17">
                  <c:v>7.9299999999999995E-2</c:v>
                </c:pt>
                <c:pt idx="18">
                  <c:v>5.8999999999999997E-2</c:v>
                </c:pt>
                <c:pt idx="19">
                  <c:v>4.3299999999999998E-2</c:v>
                </c:pt>
                <c:pt idx="20">
                  <c:v>3.0800000000000001E-2</c:v>
                </c:pt>
                <c:pt idx="21">
                  <c:v>2.3400000000000001E-2</c:v>
                </c:pt>
                <c:pt idx="22">
                  <c:v>1.6899999999999998E-2</c:v>
                </c:pt>
                <c:pt idx="23">
                  <c:v>1.12E-2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C6-483D-983B-FE6EF8E149FB}"/>
            </c:ext>
          </c:extLst>
        </c:ser>
        <c:ser>
          <c:idx val="2"/>
          <c:order val="2"/>
          <c:tx>
            <c:strRef>
              <c:f>[99]Sheet1!$D$4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[99]Sheet1!$D$5:$D$28</c:f>
              <c:numCache>
                <c:formatCode>General</c:formatCode>
                <c:ptCount val="24"/>
                <c:pt idx="0">
                  <c:v>6.3E-3</c:v>
                </c:pt>
                <c:pt idx="1">
                  <c:v>4.1000000000000003E-3</c:v>
                </c:pt>
                <c:pt idx="2">
                  <c:v>3.2000000000000002E-3</c:v>
                </c:pt>
                <c:pt idx="3">
                  <c:v>3.0999999999999999E-3</c:v>
                </c:pt>
                <c:pt idx="4">
                  <c:v>5.3E-3</c:v>
                </c:pt>
                <c:pt idx="5">
                  <c:v>1.2E-2</c:v>
                </c:pt>
                <c:pt idx="6">
                  <c:v>3.32E-2</c:v>
                </c:pt>
                <c:pt idx="7">
                  <c:v>5.5599999999999997E-2</c:v>
                </c:pt>
                <c:pt idx="8">
                  <c:v>5.9900000000000002E-2</c:v>
                </c:pt>
                <c:pt idx="9">
                  <c:v>5.7799999999999997E-2</c:v>
                </c:pt>
                <c:pt idx="10">
                  <c:v>6.2399999999999997E-2</c:v>
                </c:pt>
                <c:pt idx="11">
                  <c:v>6.8099999999999994E-2</c:v>
                </c:pt>
                <c:pt idx="12">
                  <c:v>7.3899999999999993E-2</c:v>
                </c:pt>
                <c:pt idx="13">
                  <c:v>7.22E-2</c:v>
                </c:pt>
                <c:pt idx="14">
                  <c:v>7.1900000000000006E-2</c:v>
                </c:pt>
                <c:pt idx="15">
                  <c:v>7.3800000000000004E-2</c:v>
                </c:pt>
                <c:pt idx="16">
                  <c:v>7.5600000000000001E-2</c:v>
                </c:pt>
                <c:pt idx="17">
                  <c:v>7.51E-2</c:v>
                </c:pt>
                <c:pt idx="18">
                  <c:v>5.67E-2</c:v>
                </c:pt>
                <c:pt idx="19">
                  <c:v>4.2999999999999997E-2</c:v>
                </c:pt>
                <c:pt idx="20">
                  <c:v>3.32E-2</c:v>
                </c:pt>
                <c:pt idx="21">
                  <c:v>2.5499999999999998E-2</c:v>
                </c:pt>
                <c:pt idx="22">
                  <c:v>1.7299999999999999E-2</c:v>
                </c:pt>
                <c:pt idx="23">
                  <c:v>1.0699999999999999E-2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C6-483D-983B-FE6EF8E14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[99]Sheet1!$H$4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[99]Sheet1!$F$5:$F$16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[99]Sheet1!$H$5:$H$16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1.1000000000000001</c:v>
                </c:pt>
                <c:pt idx="2">
                  <c:v>1.1000000000000001</c:v>
                </c:pt>
                <c:pt idx="3">
                  <c:v>1.05</c:v>
                </c:pt>
                <c:pt idx="4">
                  <c:v>0.94</c:v>
                </c:pt>
                <c:pt idx="5">
                  <c:v>0.9</c:v>
                </c:pt>
                <c:pt idx="6">
                  <c:v>0.87</c:v>
                </c:pt>
                <c:pt idx="7">
                  <c:v>0.95</c:v>
                </c:pt>
                <c:pt idx="8">
                  <c:v>0.92</c:v>
                </c:pt>
                <c:pt idx="9">
                  <c:v>1.03</c:v>
                </c:pt>
                <c:pt idx="10">
                  <c:v>1.0900000000000001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DB-41DC-B186-263984C0C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[100]Sheet1!$B$4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[100]Sheet1!$B$5:$B$28</c:f>
              <c:numCache>
                <c:formatCode>General</c:formatCode>
                <c:ptCount val="24"/>
                <c:pt idx="0">
                  <c:v>6.7999999999999996E-3</c:v>
                </c:pt>
                <c:pt idx="1">
                  <c:v>4.4999999999999997E-3</c:v>
                </c:pt>
                <c:pt idx="2">
                  <c:v>4.0000000000000001E-3</c:v>
                </c:pt>
                <c:pt idx="3">
                  <c:v>4.3E-3</c:v>
                </c:pt>
                <c:pt idx="4">
                  <c:v>8.2000000000000007E-3</c:v>
                </c:pt>
                <c:pt idx="5">
                  <c:v>1.4999999999999999E-2</c:v>
                </c:pt>
                <c:pt idx="6">
                  <c:v>3.2899999999999999E-2</c:v>
                </c:pt>
                <c:pt idx="7">
                  <c:v>5.4399999999999997E-2</c:v>
                </c:pt>
                <c:pt idx="8">
                  <c:v>5.5500000000000001E-2</c:v>
                </c:pt>
                <c:pt idx="9">
                  <c:v>5.4899999999999997E-2</c:v>
                </c:pt>
                <c:pt idx="10">
                  <c:v>5.8999999999999997E-2</c:v>
                </c:pt>
                <c:pt idx="11">
                  <c:v>6.4000000000000001E-2</c:v>
                </c:pt>
                <c:pt idx="12">
                  <c:v>6.6799999999999998E-2</c:v>
                </c:pt>
                <c:pt idx="13">
                  <c:v>6.5000000000000002E-2</c:v>
                </c:pt>
                <c:pt idx="14">
                  <c:v>6.9099999999999995E-2</c:v>
                </c:pt>
                <c:pt idx="15">
                  <c:v>7.6200000000000004E-2</c:v>
                </c:pt>
                <c:pt idx="16">
                  <c:v>7.8299999999999995E-2</c:v>
                </c:pt>
                <c:pt idx="17">
                  <c:v>7.9100000000000004E-2</c:v>
                </c:pt>
                <c:pt idx="18">
                  <c:v>5.7200000000000001E-2</c:v>
                </c:pt>
                <c:pt idx="19">
                  <c:v>4.5900000000000003E-2</c:v>
                </c:pt>
                <c:pt idx="20">
                  <c:v>3.6999999999999998E-2</c:v>
                </c:pt>
                <c:pt idx="21">
                  <c:v>2.81E-2</c:v>
                </c:pt>
                <c:pt idx="22">
                  <c:v>2.0500000000000001E-2</c:v>
                </c:pt>
                <c:pt idx="23">
                  <c:v>1.35E-2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6F-4790-82E1-F298195D07C1}"/>
            </c:ext>
          </c:extLst>
        </c:ser>
        <c:ser>
          <c:idx val="1"/>
          <c:order val="1"/>
          <c:tx>
            <c:strRef>
              <c:f>[100]Sheet1!$C$4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[100]Sheet1!$C$5:$C$28</c:f>
              <c:numCache>
                <c:formatCode>General</c:formatCode>
                <c:ptCount val="24"/>
                <c:pt idx="0">
                  <c:v>7.4999999999999997E-3</c:v>
                </c:pt>
                <c:pt idx="1">
                  <c:v>4.7999999999999996E-3</c:v>
                </c:pt>
                <c:pt idx="2">
                  <c:v>3.3999999999999998E-3</c:v>
                </c:pt>
                <c:pt idx="3">
                  <c:v>3.0999999999999999E-3</c:v>
                </c:pt>
                <c:pt idx="4">
                  <c:v>5.4999999999999997E-3</c:v>
                </c:pt>
                <c:pt idx="5">
                  <c:v>1.61E-2</c:v>
                </c:pt>
                <c:pt idx="6">
                  <c:v>4.2299999999999997E-2</c:v>
                </c:pt>
                <c:pt idx="7">
                  <c:v>6.5799999999999997E-2</c:v>
                </c:pt>
                <c:pt idx="8">
                  <c:v>7.0599999999999996E-2</c:v>
                </c:pt>
                <c:pt idx="9">
                  <c:v>6.3E-2</c:v>
                </c:pt>
                <c:pt idx="10">
                  <c:v>6.4199999999999993E-2</c:v>
                </c:pt>
                <c:pt idx="11">
                  <c:v>6.4299999999999996E-2</c:v>
                </c:pt>
                <c:pt idx="12">
                  <c:v>6.9000000000000006E-2</c:v>
                </c:pt>
                <c:pt idx="13">
                  <c:v>6.6699999999999995E-2</c:v>
                </c:pt>
                <c:pt idx="14">
                  <c:v>6.6600000000000006E-2</c:v>
                </c:pt>
                <c:pt idx="15">
                  <c:v>6.6000000000000003E-2</c:v>
                </c:pt>
                <c:pt idx="16">
                  <c:v>6.7699999999999996E-2</c:v>
                </c:pt>
                <c:pt idx="17">
                  <c:v>7.17E-2</c:v>
                </c:pt>
                <c:pt idx="18">
                  <c:v>5.7099999999999998E-2</c:v>
                </c:pt>
                <c:pt idx="19">
                  <c:v>3.9199999999999999E-2</c:v>
                </c:pt>
                <c:pt idx="20">
                  <c:v>3.0200000000000001E-2</c:v>
                </c:pt>
                <c:pt idx="21">
                  <c:v>2.46E-2</c:v>
                </c:pt>
                <c:pt idx="22">
                  <c:v>1.8599999999999998E-2</c:v>
                </c:pt>
                <c:pt idx="23">
                  <c:v>1.18E-2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6F-4790-82E1-F298195D07C1}"/>
            </c:ext>
          </c:extLst>
        </c:ser>
        <c:ser>
          <c:idx val="2"/>
          <c:order val="2"/>
          <c:tx>
            <c:strRef>
              <c:f>[100]Sheet1!$D$4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[100]Sheet1!$D$5:$D$28</c:f>
              <c:numCache>
                <c:formatCode>General</c:formatCode>
                <c:ptCount val="24"/>
                <c:pt idx="0">
                  <c:v>7.1000000000000004E-3</c:v>
                </c:pt>
                <c:pt idx="1">
                  <c:v>4.5999999999999999E-3</c:v>
                </c:pt>
                <c:pt idx="2">
                  <c:v>3.7000000000000002E-3</c:v>
                </c:pt>
                <c:pt idx="3">
                  <c:v>3.7000000000000002E-3</c:v>
                </c:pt>
                <c:pt idx="4">
                  <c:v>6.8999999999999999E-3</c:v>
                </c:pt>
                <c:pt idx="5">
                  <c:v>1.55E-2</c:v>
                </c:pt>
                <c:pt idx="6">
                  <c:v>3.7600000000000001E-2</c:v>
                </c:pt>
                <c:pt idx="7">
                  <c:v>6.0100000000000001E-2</c:v>
                </c:pt>
                <c:pt idx="8">
                  <c:v>6.3100000000000003E-2</c:v>
                </c:pt>
                <c:pt idx="9">
                  <c:v>5.8999999999999997E-2</c:v>
                </c:pt>
                <c:pt idx="10">
                  <c:v>6.1600000000000002E-2</c:v>
                </c:pt>
                <c:pt idx="11">
                  <c:v>6.4199999999999993E-2</c:v>
                </c:pt>
                <c:pt idx="12">
                  <c:v>6.7900000000000002E-2</c:v>
                </c:pt>
                <c:pt idx="13">
                  <c:v>6.59E-2</c:v>
                </c:pt>
                <c:pt idx="14">
                  <c:v>6.7799999999999999E-2</c:v>
                </c:pt>
                <c:pt idx="15">
                  <c:v>7.1099999999999997E-2</c:v>
                </c:pt>
                <c:pt idx="16">
                  <c:v>7.2999999999999995E-2</c:v>
                </c:pt>
                <c:pt idx="17">
                  <c:v>7.5399999999999995E-2</c:v>
                </c:pt>
                <c:pt idx="18">
                  <c:v>5.7200000000000001E-2</c:v>
                </c:pt>
                <c:pt idx="19">
                  <c:v>4.2500000000000003E-2</c:v>
                </c:pt>
                <c:pt idx="20">
                  <c:v>3.3500000000000002E-2</c:v>
                </c:pt>
                <c:pt idx="21">
                  <c:v>2.64E-2</c:v>
                </c:pt>
                <c:pt idx="22">
                  <c:v>1.95E-2</c:v>
                </c:pt>
                <c:pt idx="23">
                  <c:v>1.26E-2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6F-4790-82E1-F298195D0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[100]Sheet1!$H$4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[100]Sheet1!$F$5:$F$16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[100]Sheet1!$H$5:$H$16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1.1599999999999999</c:v>
                </c:pt>
                <c:pt idx="2">
                  <c:v>1.1399999999999999</c:v>
                </c:pt>
                <c:pt idx="3">
                  <c:v>1.03</c:v>
                </c:pt>
                <c:pt idx="4">
                  <c:v>0.94</c:v>
                </c:pt>
                <c:pt idx="5">
                  <c:v>0.91</c:v>
                </c:pt>
                <c:pt idx="6">
                  <c:v>0.89</c:v>
                </c:pt>
                <c:pt idx="7">
                  <c:v>0.95</c:v>
                </c:pt>
                <c:pt idx="8">
                  <c:v>0.9</c:v>
                </c:pt>
                <c:pt idx="9">
                  <c:v>1</c:v>
                </c:pt>
                <c:pt idx="10">
                  <c:v>1.03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72-4640-8259-241EBA136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[101]Sheet1!$B$4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[101]Sheet1!$B$5:$B$28</c:f>
              <c:numCache>
                <c:formatCode>General</c:formatCode>
                <c:ptCount val="24"/>
                <c:pt idx="0">
                  <c:v>6.7999999999999996E-3</c:v>
                </c:pt>
                <c:pt idx="1">
                  <c:v>4.4999999999999997E-3</c:v>
                </c:pt>
                <c:pt idx="2">
                  <c:v>4.0000000000000001E-3</c:v>
                </c:pt>
                <c:pt idx="3">
                  <c:v>4.3E-3</c:v>
                </c:pt>
                <c:pt idx="4">
                  <c:v>8.2000000000000007E-3</c:v>
                </c:pt>
                <c:pt idx="5">
                  <c:v>1.4999999999999999E-2</c:v>
                </c:pt>
                <c:pt idx="6">
                  <c:v>3.2899999999999999E-2</c:v>
                </c:pt>
                <c:pt idx="7">
                  <c:v>5.4399999999999997E-2</c:v>
                </c:pt>
                <c:pt idx="8">
                  <c:v>5.5500000000000001E-2</c:v>
                </c:pt>
                <c:pt idx="9">
                  <c:v>5.4899999999999997E-2</c:v>
                </c:pt>
                <c:pt idx="10">
                  <c:v>5.8999999999999997E-2</c:v>
                </c:pt>
                <c:pt idx="11">
                  <c:v>6.4000000000000001E-2</c:v>
                </c:pt>
                <c:pt idx="12">
                  <c:v>6.6799999999999998E-2</c:v>
                </c:pt>
                <c:pt idx="13">
                  <c:v>6.5000000000000002E-2</c:v>
                </c:pt>
                <c:pt idx="14">
                  <c:v>6.9099999999999995E-2</c:v>
                </c:pt>
                <c:pt idx="15">
                  <c:v>7.6200000000000004E-2</c:v>
                </c:pt>
                <c:pt idx="16">
                  <c:v>7.8299999999999995E-2</c:v>
                </c:pt>
                <c:pt idx="17">
                  <c:v>7.9100000000000004E-2</c:v>
                </c:pt>
                <c:pt idx="18">
                  <c:v>5.7200000000000001E-2</c:v>
                </c:pt>
                <c:pt idx="19">
                  <c:v>4.5900000000000003E-2</c:v>
                </c:pt>
                <c:pt idx="20">
                  <c:v>3.6999999999999998E-2</c:v>
                </c:pt>
                <c:pt idx="21">
                  <c:v>2.81E-2</c:v>
                </c:pt>
                <c:pt idx="22">
                  <c:v>2.0500000000000001E-2</c:v>
                </c:pt>
                <c:pt idx="23">
                  <c:v>1.35E-2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F5-460F-ACD5-A3CED8719252}"/>
            </c:ext>
          </c:extLst>
        </c:ser>
        <c:ser>
          <c:idx val="1"/>
          <c:order val="1"/>
          <c:tx>
            <c:strRef>
              <c:f>[101]Sheet1!$C$4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[101]Sheet1!$C$5:$C$28</c:f>
              <c:numCache>
                <c:formatCode>General</c:formatCode>
                <c:ptCount val="24"/>
                <c:pt idx="0">
                  <c:v>7.4999999999999997E-3</c:v>
                </c:pt>
                <c:pt idx="1">
                  <c:v>4.7999999999999996E-3</c:v>
                </c:pt>
                <c:pt idx="2">
                  <c:v>3.3999999999999998E-3</c:v>
                </c:pt>
                <c:pt idx="3">
                  <c:v>3.0999999999999999E-3</c:v>
                </c:pt>
                <c:pt idx="4">
                  <c:v>5.4999999999999997E-3</c:v>
                </c:pt>
                <c:pt idx="5">
                  <c:v>1.61E-2</c:v>
                </c:pt>
                <c:pt idx="6">
                  <c:v>4.2299999999999997E-2</c:v>
                </c:pt>
                <c:pt idx="7">
                  <c:v>6.5799999999999997E-2</c:v>
                </c:pt>
                <c:pt idx="8">
                  <c:v>7.0599999999999996E-2</c:v>
                </c:pt>
                <c:pt idx="9">
                  <c:v>6.3E-2</c:v>
                </c:pt>
                <c:pt idx="10">
                  <c:v>6.4199999999999993E-2</c:v>
                </c:pt>
                <c:pt idx="11">
                  <c:v>6.4299999999999996E-2</c:v>
                </c:pt>
                <c:pt idx="12">
                  <c:v>6.9000000000000006E-2</c:v>
                </c:pt>
                <c:pt idx="13">
                  <c:v>6.6699999999999995E-2</c:v>
                </c:pt>
                <c:pt idx="14">
                  <c:v>6.6600000000000006E-2</c:v>
                </c:pt>
                <c:pt idx="15">
                  <c:v>6.6000000000000003E-2</c:v>
                </c:pt>
                <c:pt idx="16">
                  <c:v>6.7699999999999996E-2</c:v>
                </c:pt>
                <c:pt idx="17">
                  <c:v>7.17E-2</c:v>
                </c:pt>
                <c:pt idx="18">
                  <c:v>5.7099999999999998E-2</c:v>
                </c:pt>
                <c:pt idx="19">
                  <c:v>3.9199999999999999E-2</c:v>
                </c:pt>
                <c:pt idx="20">
                  <c:v>3.0200000000000001E-2</c:v>
                </c:pt>
                <c:pt idx="21">
                  <c:v>2.46E-2</c:v>
                </c:pt>
                <c:pt idx="22">
                  <c:v>1.8599999999999998E-2</c:v>
                </c:pt>
                <c:pt idx="23">
                  <c:v>1.18E-2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F5-460F-ACD5-A3CED8719252}"/>
            </c:ext>
          </c:extLst>
        </c:ser>
        <c:ser>
          <c:idx val="2"/>
          <c:order val="2"/>
          <c:tx>
            <c:strRef>
              <c:f>[101]Sheet1!$D$4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[101]Sheet1!$D$5:$D$28</c:f>
              <c:numCache>
                <c:formatCode>General</c:formatCode>
                <c:ptCount val="24"/>
                <c:pt idx="0">
                  <c:v>7.1000000000000004E-3</c:v>
                </c:pt>
                <c:pt idx="1">
                  <c:v>4.5999999999999999E-3</c:v>
                </c:pt>
                <c:pt idx="2">
                  <c:v>3.7000000000000002E-3</c:v>
                </c:pt>
                <c:pt idx="3">
                  <c:v>3.7000000000000002E-3</c:v>
                </c:pt>
                <c:pt idx="4">
                  <c:v>6.8999999999999999E-3</c:v>
                </c:pt>
                <c:pt idx="5">
                  <c:v>1.55E-2</c:v>
                </c:pt>
                <c:pt idx="6">
                  <c:v>3.7600000000000001E-2</c:v>
                </c:pt>
                <c:pt idx="7">
                  <c:v>6.0100000000000001E-2</c:v>
                </c:pt>
                <c:pt idx="8">
                  <c:v>6.3100000000000003E-2</c:v>
                </c:pt>
                <c:pt idx="9">
                  <c:v>5.8999999999999997E-2</c:v>
                </c:pt>
                <c:pt idx="10">
                  <c:v>6.1600000000000002E-2</c:v>
                </c:pt>
                <c:pt idx="11">
                  <c:v>6.4199999999999993E-2</c:v>
                </c:pt>
                <c:pt idx="12">
                  <c:v>6.7900000000000002E-2</c:v>
                </c:pt>
                <c:pt idx="13">
                  <c:v>6.59E-2</c:v>
                </c:pt>
                <c:pt idx="14">
                  <c:v>6.7799999999999999E-2</c:v>
                </c:pt>
                <c:pt idx="15">
                  <c:v>7.1099999999999997E-2</c:v>
                </c:pt>
                <c:pt idx="16">
                  <c:v>7.2999999999999995E-2</c:v>
                </c:pt>
                <c:pt idx="17">
                  <c:v>7.5399999999999995E-2</c:v>
                </c:pt>
                <c:pt idx="18">
                  <c:v>5.7200000000000001E-2</c:v>
                </c:pt>
                <c:pt idx="19">
                  <c:v>4.2500000000000003E-2</c:v>
                </c:pt>
                <c:pt idx="20">
                  <c:v>3.3500000000000002E-2</c:v>
                </c:pt>
                <c:pt idx="21">
                  <c:v>2.64E-2</c:v>
                </c:pt>
                <c:pt idx="22">
                  <c:v>1.95E-2</c:v>
                </c:pt>
                <c:pt idx="23">
                  <c:v>1.26E-2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F5-460F-ACD5-A3CED8719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[101]Sheet1!$H$4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[101]Sheet1!$F$5:$F$16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[101]Sheet1!$H$5:$H$16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1.1599999999999999</c:v>
                </c:pt>
                <c:pt idx="2">
                  <c:v>1.1399999999999999</c:v>
                </c:pt>
                <c:pt idx="3">
                  <c:v>1.03</c:v>
                </c:pt>
                <c:pt idx="4">
                  <c:v>0.94</c:v>
                </c:pt>
                <c:pt idx="5">
                  <c:v>0.91</c:v>
                </c:pt>
                <c:pt idx="6">
                  <c:v>0.89</c:v>
                </c:pt>
                <c:pt idx="7">
                  <c:v>0.95</c:v>
                </c:pt>
                <c:pt idx="8">
                  <c:v>0.9</c:v>
                </c:pt>
                <c:pt idx="9">
                  <c:v>1</c:v>
                </c:pt>
                <c:pt idx="10">
                  <c:v>1.03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3E-4AA1-B950-F31BB54C7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[102]Sheet1!$B$4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[102]Sheet1!$B$5:$B$28</c:f>
              <c:numCache>
                <c:formatCode>General</c:formatCode>
                <c:ptCount val="24"/>
                <c:pt idx="0">
                  <c:v>6.1000000000000004E-3</c:v>
                </c:pt>
                <c:pt idx="1">
                  <c:v>3.8E-3</c:v>
                </c:pt>
                <c:pt idx="2">
                  <c:v>3.3E-3</c:v>
                </c:pt>
                <c:pt idx="3">
                  <c:v>4.8999999999999998E-3</c:v>
                </c:pt>
                <c:pt idx="4">
                  <c:v>1.1599999999999999E-2</c:v>
                </c:pt>
                <c:pt idx="5">
                  <c:v>2.6499999999999999E-2</c:v>
                </c:pt>
                <c:pt idx="6">
                  <c:v>6.6500000000000004E-2</c:v>
                </c:pt>
                <c:pt idx="7">
                  <c:v>9.6299999999999997E-2</c:v>
                </c:pt>
                <c:pt idx="8">
                  <c:v>8.0100000000000005E-2</c:v>
                </c:pt>
                <c:pt idx="9">
                  <c:v>6.2399999999999997E-2</c:v>
                </c:pt>
                <c:pt idx="10">
                  <c:v>5.91E-2</c:v>
                </c:pt>
                <c:pt idx="11">
                  <c:v>5.8400000000000001E-2</c:v>
                </c:pt>
                <c:pt idx="12">
                  <c:v>6.0199999999999997E-2</c:v>
                </c:pt>
                <c:pt idx="13">
                  <c:v>6.13E-2</c:v>
                </c:pt>
                <c:pt idx="14">
                  <c:v>6.0900000000000003E-2</c:v>
                </c:pt>
                <c:pt idx="15">
                  <c:v>6.0499999999999998E-2</c:v>
                </c:pt>
                <c:pt idx="16">
                  <c:v>6.1400000000000003E-2</c:v>
                </c:pt>
                <c:pt idx="17">
                  <c:v>5.9499999999999997E-2</c:v>
                </c:pt>
                <c:pt idx="18">
                  <c:v>4.7800000000000002E-2</c:v>
                </c:pt>
                <c:pt idx="19">
                  <c:v>3.5200000000000002E-2</c:v>
                </c:pt>
                <c:pt idx="20">
                  <c:v>2.69E-2</c:v>
                </c:pt>
                <c:pt idx="21">
                  <c:v>2.1700000000000001E-2</c:v>
                </c:pt>
                <c:pt idx="22">
                  <c:v>1.52E-2</c:v>
                </c:pt>
                <c:pt idx="23">
                  <c:v>1.03E-2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87-420E-BBFB-45BCF0AFB943}"/>
            </c:ext>
          </c:extLst>
        </c:ser>
        <c:ser>
          <c:idx val="1"/>
          <c:order val="1"/>
          <c:tx>
            <c:strRef>
              <c:f>[102]Sheet1!$C$4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[102]Sheet1!$C$5:$C$28</c:f>
              <c:numCache>
                <c:formatCode>General</c:formatCode>
                <c:ptCount val="24"/>
                <c:pt idx="0">
                  <c:v>8.6E-3</c:v>
                </c:pt>
                <c:pt idx="1">
                  <c:v>6.0000000000000001E-3</c:v>
                </c:pt>
                <c:pt idx="2">
                  <c:v>5.1999999999999998E-3</c:v>
                </c:pt>
                <c:pt idx="3">
                  <c:v>3.3999999999999998E-3</c:v>
                </c:pt>
                <c:pt idx="4">
                  <c:v>4.4000000000000003E-3</c:v>
                </c:pt>
                <c:pt idx="5">
                  <c:v>1.11E-2</c:v>
                </c:pt>
                <c:pt idx="6">
                  <c:v>3.04E-2</c:v>
                </c:pt>
                <c:pt idx="7">
                  <c:v>4.1099999999999998E-2</c:v>
                </c:pt>
                <c:pt idx="8">
                  <c:v>4.3299999999999998E-2</c:v>
                </c:pt>
                <c:pt idx="9">
                  <c:v>4.2900000000000001E-2</c:v>
                </c:pt>
                <c:pt idx="10">
                  <c:v>4.7300000000000002E-2</c:v>
                </c:pt>
                <c:pt idx="11">
                  <c:v>5.3400000000000003E-2</c:v>
                </c:pt>
                <c:pt idx="12">
                  <c:v>6.1699999999999998E-2</c:v>
                </c:pt>
                <c:pt idx="13">
                  <c:v>6.4500000000000002E-2</c:v>
                </c:pt>
                <c:pt idx="14">
                  <c:v>6.9800000000000001E-2</c:v>
                </c:pt>
                <c:pt idx="15">
                  <c:v>8.0100000000000005E-2</c:v>
                </c:pt>
                <c:pt idx="16">
                  <c:v>9.5200000000000007E-2</c:v>
                </c:pt>
                <c:pt idx="17">
                  <c:v>0.1045</c:v>
                </c:pt>
                <c:pt idx="18">
                  <c:v>7.2999999999999995E-2</c:v>
                </c:pt>
                <c:pt idx="19">
                  <c:v>4.8599999999999997E-2</c:v>
                </c:pt>
                <c:pt idx="20">
                  <c:v>3.7400000000000003E-2</c:v>
                </c:pt>
                <c:pt idx="21">
                  <c:v>3.0800000000000001E-2</c:v>
                </c:pt>
                <c:pt idx="22">
                  <c:v>2.24E-2</c:v>
                </c:pt>
                <c:pt idx="23">
                  <c:v>1.44E-2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87-420E-BBFB-45BCF0AFB943}"/>
            </c:ext>
          </c:extLst>
        </c:ser>
        <c:ser>
          <c:idx val="2"/>
          <c:order val="2"/>
          <c:tx>
            <c:strRef>
              <c:f>[102]Sheet1!$D$4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[102]Sheet1!$D$5:$D$28</c:f>
              <c:numCache>
                <c:formatCode>General</c:formatCode>
                <c:ptCount val="24"/>
                <c:pt idx="0">
                  <c:v>7.4000000000000003E-3</c:v>
                </c:pt>
                <c:pt idx="1">
                  <c:v>4.8999999999999998E-3</c:v>
                </c:pt>
                <c:pt idx="2">
                  <c:v>4.3E-3</c:v>
                </c:pt>
                <c:pt idx="3">
                  <c:v>4.1000000000000003E-3</c:v>
                </c:pt>
                <c:pt idx="4">
                  <c:v>7.7999999999999996E-3</c:v>
                </c:pt>
                <c:pt idx="5">
                  <c:v>1.84E-2</c:v>
                </c:pt>
                <c:pt idx="6">
                  <c:v>4.7500000000000001E-2</c:v>
                </c:pt>
                <c:pt idx="7">
                  <c:v>6.7199999999999996E-2</c:v>
                </c:pt>
                <c:pt idx="8">
                  <c:v>6.0699999999999997E-2</c:v>
                </c:pt>
                <c:pt idx="9">
                  <c:v>5.2200000000000003E-2</c:v>
                </c:pt>
                <c:pt idx="10">
                  <c:v>5.2900000000000003E-2</c:v>
                </c:pt>
                <c:pt idx="11">
                  <c:v>5.5800000000000002E-2</c:v>
                </c:pt>
                <c:pt idx="12">
                  <c:v>6.0999999999999999E-2</c:v>
                </c:pt>
                <c:pt idx="13">
                  <c:v>6.3E-2</c:v>
                </c:pt>
                <c:pt idx="14">
                  <c:v>6.5600000000000006E-2</c:v>
                </c:pt>
                <c:pt idx="15">
                  <c:v>7.0800000000000002E-2</c:v>
                </c:pt>
                <c:pt idx="16">
                  <c:v>7.9200000000000007E-2</c:v>
                </c:pt>
                <c:pt idx="17">
                  <c:v>8.3199999999999996E-2</c:v>
                </c:pt>
                <c:pt idx="18">
                  <c:v>6.1100000000000002E-2</c:v>
                </c:pt>
                <c:pt idx="19">
                  <c:v>4.2299999999999997E-2</c:v>
                </c:pt>
                <c:pt idx="20">
                  <c:v>3.2500000000000001E-2</c:v>
                </c:pt>
                <c:pt idx="21">
                  <c:v>2.6499999999999999E-2</c:v>
                </c:pt>
                <c:pt idx="22">
                  <c:v>1.9E-2</c:v>
                </c:pt>
                <c:pt idx="23">
                  <c:v>1.2500000000000001E-2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87-420E-BBFB-45BCF0AFB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825728"/>
        <c:axId val="76827264"/>
      </c:lineChart>
      <c:catAx>
        <c:axId val="76825728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6827264"/>
        <c:crosses val="autoZero"/>
        <c:auto val="1"/>
        <c:lblAlgn val="ctr"/>
        <c:lblOffset val="100"/>
        <c:noMultiLvlLbl val="0"/>
      </c:catAx>
      <c:valAx>
        <c:axId val="7682726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6825728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11" l="0.25" r="0.25" t="0.75000000000000311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[11]Sheet1!$B$5:$B$28</c:f>
              <c:numCache>
                <c:formatCode>General</c:formatCode>
                <c:ptCount val="24"/>
                <c:pt idx="0">
                  <c:v>7.1999999999999998E-3</c:v>
                </c:pt>
                <c:pt idx="1">
                  <c:v>4.7000000000000002E-3</c:v>
                </c:pt>
                <c:pt idx="2">
                  <c:v>4.0000000000000001E-3</c:v>
                </c:pt>
                <c:pt idx="3">
                  <c:v>3.2000000000000002E-3</c:v>
                </c:pt>
                <c:pt idx="4">
                  <c:v>5.1000000000000004E-3</c:v>
                </c:pt>
                <c:pt idx="5">
                  <c:v>1.2200000000000001E-2</c:v>
                </c:pt>
                <c:pt idx="6">
                  <c:v>2.76E-2</c:v>
                </c:pt>
                <c:pt idx="7">
                  <c:v>3.5499999999999997E-2</c:v>
                </c:pt>
                <c:pt idx="8">
                  <c:v>4.5499999999999999E-2</c:v>
                </c:pt>
                <c:pt idx="9">
                  <c:v>4.8000000000000001E-2</c:v>
                </c:pt>
                <c:pt idx="10">
                  <c:v>5.2200000000000003E-2</c:v>
                </c:pt>
                <c:pt idx="11">
                  <c:v>5.79E-2</c:v>
                </c:pt>
                <c:pt idx="12">
                  <c:v>6.4299999999999996E-2</c:v>
                </c:pt>
                <c:pt idx="13">
                  <c:v>6.5600000000000006E-2</c:v>
                </c:pt>
                <c:pt idx="14">
                  <c:v>7.0900000000000005E-2</c:v>
                </c:pt>
                <c:pt idx="15">
                  <c:v>8.1900000000000001E-2</c:v>
                </c:pt>
                <c:pt idx="16">
                  <c:v>9.3700000000000006E-2</c:v>
                </c:pt>
                <c:pt idx="17">
                  <c:v>0.1018</c:v>
                </c:pt>
                <c:pt idx="18">
                  <c:v>6.9400000000000003E-2</c:v>
                </c:pt>
                <c:pt idx="19">
                  <c:v>4.82E-2</c:v>
                </c:pt>
                <c:pt idx="20">
                  <c:v>3.85E-2</c:v>
                </c:pt>
                <c:pt idx="21">
                  <c:v>3.04E-2</c:v>
                </c:pt>
                <c:pt idx="22">
                  <c:v>2.0199999999999999E-2</c:v>
                </c:pt>
                <c:pt idx="23">
                  <c:v>1.18E-2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D9-4741-95CD-B38BF109C17C}"/>
            </c:ext>
          </c:extLst>
        </c:ser>
        <c:ser>
          <c:idx val="1"/>
          <c:order val="1"/>
          <c:tx>
            <c:strRef>
              <c:f>[11]Sheet1!$C$4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[11]Sheet1!$C$5:$C$28</c:f>
              <c:numCache>
                <c:formatCode>General</c:formatCode>
                <c:ptCount val="24"/>
                <c:pt idx="0">
                  <c:v>4.8999999999999998E-3</c:v>
                </c:pt>
                <c:pt idx="1">
                  <c:v>3.3999999999999998E-3</c:v>
                </c:pt>
                <c:pt idx="2">
                  <c:v>3.5000000000000001E-3</c:v>
                </c:pt>
                <c:pt idx="3">
                  <c:v>4.1000000000000003E-3</c:v>
                </c:pt>
                <c:pt idx="4">
                  <c:v>8.9999999999999993E-3</c:v>
                </c:pt>
                <c:pt idx="5">
                  <c:v>3.09E-2</c:v>
                </c:pt>
                <c:pt idx="6">
                  <c:v>7.3700000000000002E-2</c:v>
                </c:pt>
                <c:pt idx="7">
                  <c:v>8.48E-2</c:v>
                </c:pt>
                <c:pt idx="8">
                  <c:v>7.0199999999999999E-2</c:v>
                </c:pt>
                <c:pt idx="9">
                  <c:v>6.4600000000000005E-2</c:v>
                </c:pt>
                <c:pt idx="10">
                  <c:v>6.5199999999999994E-2</c:v>
                </c:pt>
                <c:pt idx="11">
                  <c:v>6.4699999999999994E-2</c:v>
                </c:pt>
                <c:pt idx="12">
                  <c:v>6.6000000000000003E-2</c:v>
                </c:pt>
                <c:pt idx="13">
                  <c:v>6.4299999999999996E-2</c:v>
                </c:pt>
                <c:pt idx="14">
                  <c:v>6.2600000000000003E-2</c:v>
                </c:pt>
                <c:pt idx="15">
                  <c:v>6.0699999999999997E-2</c:v>
                </c:pt>
                <c:pt idx="16">
                  <c:v>6.0100000000000001E-2</c:v>
                </c:pt>
                <c:pt idx="17">
                  <c:v>5.8799999999999998E-2</c:v>
                </c:pt>
                <c:pt idx="18">
                  <c:v>4.7899999999999998E-2</c:v>
                </c:pt>
                <c:pt idx="19">
                  <c:v>3.4599999999999999E-2</c:v>
                </c:pt>
                <c:pt idx="20">
                  <c:v>2.5700000000000001E-2</c:v>
                </c:pt>
                <c:pt idx="21">
                  <c:v>1.9199999999999998E-2</c:v>
                </c:pt>
                <c:pt idx="22">
                  <c:v>1.3100000000000001E-2</c:v>
                </c:pt>
                <c:pt idx="23">
                  <c:v>7.7999999999999996E-3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D9-4741-95CD-B38BF109C17C}"/>
            </c:ext>
          </c:extLst>
        </c:ser>
        <c:ser>
          <c:idx val="2"/>
          <c:order val="2"/>
          <c:tx>
            <c:strRef>
              <c:f>[11]Sheet1!$D$4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[11]Sheet1!$D$5:$D$28</c:f>
              <c:numCache>
                <c:formatCode>General</c:formatCode>
                <c:ptCount val="24"/>
                <c:pt idx="0">
                  <c:v>6.0000000000000001E-3</c:v>
                </c:pt>
                <c:pt idx="1">
                  <c:v>4.1000000000000003E-3</c:v>
                </c:pt>
                <c:pt idx="2">
                  <c:v>3.8E-3</c:v>
                </c:pt>
                <c:pt idx="3">
                  <c:v>3.7000000000000002E-3</c:v>
                </c:pt>
                <c:pt idx="4">
                  <c:v>7.1000000000000004E-3</c:v>
                </c:pt>
                <c:pt idx="5">
                  <c:v>2.1700000000000001E-2</c:v>
                </c:pt>
                <c:pt idx="6">
                  <c:v>5.0900000000000001E-2</c:v>
                </c:pt>
                <c:pt idx="7">
                  <c:v>6.0400000000000002E-2</c:v>
                </c:pt>
                <c:pt idx="8">
                  <c:v>5.8000000000000003E-2</c:v>
                </c:pt>
                <c:pt idx="9">
                  <c:v>5.6399999999999999E-2</c:v>
                </c:pt>
                <c:pt idx="10">
                  <c:v>5.8799999999999998E-2</c:v>
                </c:pt>
                <c:pt idx="11">
                  <c:v>6.13E-2</c:v>
                </c:pt>
                <c:pt idx="12">
                  <c:v>6.5199999999999994E-2</c:v>
                </c:pt>
                <c:pt idx="13">
                  <c:v>6.5000000000000002E-2</c:v>
                </c:pt>
                <c:pt idx="14">
                  <c:v>6.6699999999999995E-2</c:v>
                </c:pt>
                <c:pt idx="15">
                  <c:v>7.1199999999999999E-2</c:v>
                </c:pt>
                <c:pt idx="16">
                  <c:v>7.6799999999999993E-2</c:v>
                </c:pt>
                <c:pt idx="17">
                  <c:v>8.0100000000000005E-2</c:v>
                </c:pt>
                <c:pt idx="18">
                  <c:v>5.8599999999999999E-2</c:v>
                </c:pt>
                <c:pt idx="19">
                  <c:v>4.1300000000000003E-2</c:v>
                </c:pt>
                <c:pt idx="20">
                  <c:v>3.2099999999999997E-2</c:v>
                </c:pt>
                <c:pt idx="21">
                  <c:v>2.4799999999999999E-2</c:v>
                </c:pt>
                <c:pt idx="22">
                  <c:v>1.66E-2</c:v>
                </c:pt>
                <c:pt idx="23">
                  <c:v>9.7999999999999997E-3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D9-4741-95CD-B38BF109C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418432"/>
        <c:axId val="72419968"/>
      </c:lineChart>
      <c:catAx>
        <c:axId val="72418432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2419968"/>
        <c:crosses val="autoZero"/>
        <c:auto val="1"/>
        <c:lblAlgn val="ctr"/>
        <c:lblOffset val="100"/>
        <c:noMultiLvlLbl val="0"/>
      </c:catAx>
      <c:valAx>
        <c:axId val="7241996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2418432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11" l="0.25" r="0.25" t="0.75000000000000311" header="0.30000000000000032" footer="0.30000000000000032"/>
    <c:pageSetup orientation="portrait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56"/>
          <c:w val="0.81524141593509059"/>
          <c:h val="0.47196940795718689"/>
        </c:manualLayout>
      </c:layout>
      <c:lineChart>
        <c:grouping val="standard"/>
        <c:varyColors val="0"/>
        <c:ser>
          <c:idx val="0"/>
          <c:order val="0"/>
          <c:tx>
            <c:strRef>
              <c:f>[102]Sheet1!$H$4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[102]Sheet1!$F$5:$F$16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[102]Sheet1!$H$5:$H$16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1.06</c:v>
                </c:pt>
                <c:pt idx="2">
                  <c:v>1.05</c:v>
                </c:pt>
                <c:pt idx="3">
                  <c:v>1.03</c:v>
                </c:pt>
                <c:pt idx="4">
                  <c:v>0.98</c:v>
                </c:pt>
                <c:pt idx="5">
                  <c:v>0.97</c:v>
                </c:pt>
                <c:pt idx="6">
                  <c:v>0.93</c:v>
                </c:pt>
                <c:pt idx="7">
                  <c:v>0.99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87-4B5D-90BC-4BA7F22A8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11904"/>
        <c:axId val="77217792"/>
      </c:lineChart>
      <c:catAx>
        <c:axId val="77211904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7217792"/>
        <c:crosses val="autoZero"/>
        <c:auto val="1"/>
        <c:lblAlgn val="ctr"/>
        <c:lblOffset val="100"/>
        <c:noMultiLvlLbl val="0"/>
      </c:catAx>
      <c:valAx>
        <c:axId val="77217792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7211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 orientation="portrait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[103]Sheet1!$B$4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[103]Sheet1!$B$5:$B$28</c:f>
              <c:numCache>
                <c:formatCode>General</c:formatCode>
                <c:ptCount val="24"/>
                <c:pt idx="0">
                  <c:v>6.3E-3</c:v>
                </c:pt>
                <c:pt idx="1">
                  <c:v>4.0000000000000001E-3</c:v>
                </c:pt>
                <c:pt idx="2">
                  <c:v>3.3999999999999998E-3</c:v>
                </c:pt>
                <c:pt idx="3">
                  <c:v>4.8999999999999998E-3</c:v>
                </c:pt>
                <c:pt idx="4">
                  <c:v>1.17E-2</c:v>
                </c:pt>
                <c:pt idx="5">
                  <c:v>2.8000000000000001E-2</c:v>
                </c:pt>
                <c:pt idx="6">
                  <c:v>6.7400000000000002E-2</c:v>
                </c:pt>
                <c:pt idx="7">
                  <c:v>9.5100000000000004E-2</c:v>
                </c:pt>
                <c:pt idx="8">
                  <c:v>7.85E-2</c:v>
                </c:pt>
                <c:pt idx="9">
                  <c:v>6.2100000000000002E-2</c:v>
                </c:pt>
                <c:pt idx="10">
                  <c:v>5.8799999999999998E-2</c:v>
                </c:pt>
                <c:pt idx="11">
                  <c:v>5.8099999999999999E-2</c:v>
                </c:pt>
                <c:pt idx="12">
                  <c:v>0.06</c:v>
                </c:pt>
                <c:pt idx="13">
                  <c:v>6.13E-2</c:v>
                </c:pt>
                <c:pt idx="14">
                  <c:v>6.08E-2</c:v>
                </c:pt>
                <c:pt idx="15">
                  <c:v>6.0699999999999997E-2</c:v>
                </c:pt>
                <c:pt idx="16">
                  <c:v>6.0900000000000003E-2</c:v>
                </c:pt>
                <c:pt idx="17">
                  <c:v>5.8999999999999997E-2</c:v>
                </c:pt>
                <c:pt idx="18">
                  <c:v>4.82E-2</c:v>
                </c:pt>
                <c:pt idx="19">
                  <c:v>3.5999999999999997E-2</c:v>
                </c:pt>
                <c:pt idx="20">
                  <c:v>2.76E-2</c:v>
                </c:pt>
                <c:pt idx="21">
                  <c:v>2.1999999999999999E-2</c:v>
                </c:pt>
                <c:pt idx="22">
                  <c:v>1.52E-2</c:v>
                </c:pt>
                <c:pt idx="2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19-4394-983B-2E62841C796F}"/>
            </c:ext>
          </c:extLst>
        </c:ser>
        <c:ser>
          <c:idx val="1"/>
          <c:order val="1"/>
          <c:tx>
            <c:strRef>
              <c:f>[103]Sheet1!$C$4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[103]Sheet1!$C$5:$C$28</c:f>
              <c:numCache>
                <c:formatCode>General</c:formatCode>
                <c:ptCount val="24"/>
                <c:pt idx="0">
                  <c:v>8.6999999999999994E-3</c:v>
                </c:pt>
                <c:pt idx="1">
                  <c:v>6.1999999999999998E-3</c:v>
                </c:pt>
                <c:pt idx="2">
                  <c:v>5.1000000000000004E-3</c:v>
                </c:pt>
                <c:pt idx="3">
                  <c:v>3.5999999999999999E-3</c:v>
                </c:pt>
                <c:pt idx="4">
                  <c:v>4.8999999999999998E-3</c:v>
                </c:pt>
                <c:pt idx="5">
                  <c:v>1.17E-2</c:v>
                </c:pt>
                <c:pt idx="6">
                  <c:v>3.0700000000000002E-2</c:v>
                </c:pt>
                <c:pt idx="7">
                  <c:v>4.2099999999999999E-2</c:v>
                </c:pt>
                <c:pt idx="8">
                  <c:v>4.2900000000000001E-2</c:v>
                </c:pt>
                <c:pt idx="9">
                  <c:v>4.2900000000000001E-2</c:v>
                </c:pt>
                <c:pt idx="10">
                  <c:v>4.7300000000000002E-2</c:v>
                </c:pt>
                <c:pt idx="11">
                  <c:v>5.3900000000000003E-2</c:v>
                </c:pt>
                <c:pt idx="12">
                  <c:v>6.1100000000000002E-2</c:v>
                </c:pt>
                <c:pt idx="13">
                  <c:v>6.3500000000000001E-2</c:v>
                </c:pt>
                <c:pt idx="14">
                  <c:v>6.9599999999999995E-2</c:v>
                </c:pt>
                <c:pt idx="15">
                  <c:v>8.0500000000000002E-2</c:v>
                </c:pt>
                <c:pt idx="16">
                  <c:v>9.3600000000000003E-2</c:v>
                </c:pt>
                <c:pt idx="17">
                  <c:v>0.1026</c:v>
                </c:pt>
                <c:pt idx="18">
                  <c:v>7.4200000000000002E-2</c:v>
                </c:pt>
                <c:pt idx="19">
                  <c:v>0.05</c:v>
                </c:pt>
                <c:pt idx="20">
                  <c:v>3.8199999999999998E-2</c:v>
                </c:pt>
                <c:pt idx="21">
                  <c:v>3.0499999999999999E-2</c:v>
                </c:pt>
                <c:pt idx="22">
                  <c:v>2.1999999999999999E-2</c:v>
                </c:pt>
                <c:pt idx="23">
                  <c:v>1.4E-2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19-4394-983B-2E62841C796F}"/>
            </c:ext>
          </c:extLst>
        </c:ser>
        <c:ser>
          <c:idx val="2"/>
          <c:order val="2"/>
          <c:tx>
            <c:strRef>
              <c:f>[103]Sheet1!$D$4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[103]Sheet1!$D$5:$D$28</c:f>
              <c:numCache>
                <c:formatCode>General</c:formatCode>
                <c:ptCount val="24"/>
                <c:pt idx="0">
                  <c:v>7.4999999999999997E-3</c:v>
                </c:pt>
                <c:pt idx="1">
                  <c:v>5.1999999999999998E-3</c:v>
                </c:pt>
                <c:pt idx="2">
                  <c:v>4.3E-3</c:v>
                </c:pt>
                <c:pt idx="3">
                  <c:v>4.3E-3</c:v>
                </c:pt>
                <c:pt idx="4">
                  <c:v>8.2000000000000007E-3</c:v>
                </c:pt>
                <c:pt idx="5">
                  <c:v>1.95E-2</c:v>
                </c:pt>
                <c:pt idx="6">
                  <c:v>4.82E-2</c:v>
                </c:pt>
                <c:pt idx="7">
                  <c:v>6.7299999999999999E-2</c:v>
                </c:pt>
                <c:pt idx="8">
                  <c:v>5.9799999999999999E-2</c:v>
                </c:pt>
                <c:pt idx="9">
                  <c:v>5.1999999999999998E-2</c:v>
                </c:pt>
                <c:pt idx="10">
                  <c:v>5.28E-2</c:v>
                </c:pt>
                <c:pt idx="11">
                  <c:v>5.5899999999999998E-2</c:v>
                </c:pt>
                <c:pt idx="12">
                  <c:v>6.0600000000000001E-2</c:v>
                </c:pt>
                <c:pt idx="13">
                  <c:v>6.2399999999999997E-2</c:v>
                </c:pt>
                <c:pt idx="14">
                  <c:v>6.54E-2</c:v>
                </c:pt>
                <c:pt idx="15">
                  <c:v>7.1099999999999997E-2</c:v>
                </c:pt>
                <c:pt idx="16">
                  <c:v>7.8100000000000003E-2</c:v>
                </c:pt>
                <c:pt idx="17">
                  <c:v>8.1900000000000001E-2</c:v>
                </c:pt>
                <c:pt idx="18">
                  <c:v>6.1800000000000001E-2</c:v>
                </c:pt>
                <c:pt idx="19">
                  <c:v>4.3299999999999998E-2</c:v>
                </c:pt>
                <c:pt idx="20">
                  <c:v>3.32E-2</c:v>
                </c:pt>
                <c:pt idx="21">
                  <c:v>2.6499999999999999E-2</c:v>
                </c:pt>
                <c:pt idx="22">
                  <c:v>1.8700000000000001E-2</c:v>
                </c:pt>
                <c:pt idx="23">
                  <c:v>1.21E-2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19-4394-983B-2E62841C7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[103]Sheet1!$H$4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[103]Sheet1!$F$5:$F$16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[103]Sheet1!$H$5:$H$16</c:f>
              <c:numCache>
                <c:formatCode>General</c:formatCode>
                <c:ptCount val="12"/>
                <c:pt idx="0">
                  <c:v>0.9948257208711605</c:v>
                </c:pt>
                <c:pt idx="1">
                  <c:v>1.0627969330636435</c:v>
                </c:pt>
                <c:pt idx="2">
                  <c:v>1.0822239992473777</c:v>
                </c:pt>
                <c:pt idx="3">
                  <c:v>1.0142057481537232</c:v>
                </c:pt>
                <c:pt idx="4">
                  <c:v>1.0385248600592689</c:v>
                </c:pt>
                <c:pt idx="5">
                  <c:v>0.98212521755491788</c:v>
                </c:pt>
                <c:pt idx="6">
                  <c:v>0.94077802342537276</c:v>
                </c:pt>
                <c:pt idx="7">
                  <c:v>0.98038477821158099</c:v>
                </c:pt>
                <c:pt idx="8">
                  <c:v>0.88357871960111012</c:v>
                </c:pt>
                <c:pt idx="9">
                  <c:v>1.0169340044216566</c:v>
                </c:pt>
                <c:pt idx="10">
                  <c:v>1.0119008419963309</c:v>
                </c:pt>
                <c:pt idx="11">
                  <c:v>0.99172115339385669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BB-4B16-B4E3-E6859D85D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[104]Sheet1!$B$4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[104]Sheet1!$B$5:$B$28</c:f>
              <c:numCache>
                <c:formatCode>General</c:formatCode>
                <c:ptCount val="24"/>
                <c:pt idx="0">
                  <c:v>5.7000000000000002E-3</c:v>
                </c:pt>
                <c:pt idx="1">
                  <c:v>3.5000000000000001E-3</c:v>
                </c:pt>
                <c:pt idx="2">
                  <c:v>3.5000000000000001E-3</c:v>
                </c:pt>
                <c:pt idx="3">
                  <c:v>5.4999999999999997E-3</c:v>
                </c:pt>
                <c:pt idx="4">
                  <c:v>1.1599999999999999E-2</c:v>
                </c:pt>
                <c:pt idx="5">
                  <c:v>2.9100000000000001E-2</c:v>
                </c:pt>
                <c:pt idx="6">
                  <c:v>7.0900000000000005E-2</c:v>
                </c:pt>
                <c:pt idx="7">
                  <c:v>9.5000000000000001E-2</c:v>
                </c:pt>
                <c:pt idx="8">
                  <c:v>8.0600000000000005E-2</c:v>
                </c:pt>
                <c:pt idx="9">
                  <c:v>6.2199999999999998E-2</c:v>
                </c:pt>
                <c:pt idx="10">
                  <c:v>5.8200000000000002E-2</c:v>
                </c:pt>
                <c:pt idx="11">
                  <c:v>5.8299999999999998E-2</c:v>
                </c:pt>
                <c:pt idx="12">
                  <c:v>0.06</c:v>
                </c:pt>
                <c:pt idx="13">
                  <c:v>6.0900000000000003E-2</c:v>
                </c:pt>
                <c:pt idx="14">
                  <c:v>6.0199999999999997E-2</c:v>
                </c:pt>
                <c:pt idx="15">
                  <c:v>6.0699999999999997E-2</c:v>
                </c:pt>
                <c:pt idx="16">
                  <c:v>6.1100000000000002E-2</c:v>
                </c:pt>
                <c:pt idx="17">
                  <c:v>5.9299999999999999E-2</c:v>
                </c:pt>
                <c:pt idx="18">
                  <c:v>4.7899999999999998E-2</c:v>
                </c:pt>
                <c:pt idx="19">
                  <c:v>3.4099999999999998E-2</c:v>
                </c:pt>
                <c:pt idx="20">
                  <c:v>2.6200000000000001E-2</c:v>
                </c:pt>
                <c:pt idx="21">
                  <c:v>2.12E-2</c:v>
                </c:pt>
                <c:pt idx="22">
                  <c:v>1.46E-2</c:v>
                </c:pt>
                <c:pt idx="23">
                  <c:v>9.5999999999999992E-3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9C-46B4-A45D-ABB489A24846}"/>
            </c:ext>
          </c:extLst>
        </c:ser>
        <c:ser>
          <c:idx val="1"/>
          <c:order val="1"/>
          <c:tx>
            <c:strRef>
              <c:f>[104]Sheet1!$C$4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[104]Sheet1!$C$5:$C$28</c:f>
              <c:numCache>
                <c:formatCode>General</c:formatCode>
                <c:ptCount val="24"/>
                <c:pt idx="0">
                  <c:v>8.3999999999999995E-3</c:v>
                </c:pt>
                <c:pt idx="1">
                  <c:v>6.0000000000000001E-3</c:v>
                </c:pt>
                <c:pt idx="2">
                  <c:v>5.0000000000000001E-3</c:v>
                </c:pt>
                <c:pt idx="3">
                  <c:v>3.3999999999999998E-3</c:v>
                </c:pt>
                <c:pt idx="4">
                  <c:v>4.7000000000000002E-3</c:v>
                </c:pt>
                <c:pt idx="5">
                  <c:v>1.1599999999999999E-2</c:v>
                </c:pt>
                <c:pt idx="6">
                  <c:v>3.3700000000000001E-2</c:v>
                </c:pt>
                <c:pt idx="7">
                  <c:v>4.2500000000000003E-2</c:v>
                </c:pt>
                <c:pt idx="8">
                  <c:v>4.2900000000000001E-2</c:v>
                </c:pt>
                <c:pt idx="9">
                  <c:v>4.2599999999999999E-2</c:v>
                </c:pt>
                <c:pt idx="10">
                  <c:v>4.7100000000000003E-2</c:v>
                </c:pt>
                <c:pt idx="11">
                  <c:v>5.4800000000000001E-2</c:v>
                </c:pt>
                <c:pt idx="12">
                  <c:v>6.1100000000000002E-2</c:v>
                </c:pt>
                <c:pt idx="13">
                  <c:v>6.3799999999999996E-2</c:v>
                </c:pt>
                <c:pt idx="14">
                  <c:v>6.8699999999999997E-2</c:v>
                </c:pt>
                <c:pt idx="15">
                  <c:v>8.1000000000000003E-2</c:v>
                </c:pt>
                <c:pt idx="16">
                  <c:v>9.5699999999999993E-2</c:v>
                </c:pt>
                <c:pt idx="17">
                  <c:v>0.1048</c:v>
                </c:pt>
                <c:pt idx="18">
                  <c:v>7.2099999999999997E-2</c:v>
                </c:pt>
                <c:pt idx="19">
                  <c:v>4.82E-2</c:v>
                </c:pt>
                <c:pt idx="20">
                  <c:v>3.6900000000000002E-2</c:v>
                </c:pt>
                <c:pt idx="21">
                  <c:v>2.9600000000000001E-2</c:v>
                </c:pt>
                <c:pt idx="22">
                  <c:v>2.1600000000000001E-2</c:v>
                </c:pt>
                <c:pt idx="23">
                  <c:v>1.4E-2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C-46B4-A45D-ABB489A24846}"/>
            </c:ext>
          </c:extLst>
        </c:ser>
        <c:ser>
          <c:idx val="2"/>
          <c:order val="2"/>
          <c:tx>
            <c:strRef>
              <c:f>[104]Sheet1!$D$4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[104]Sheet1!$D$5:$D$28</c:f>
              <c:numCache>
                <c:formatCode>General</c:formatCode>
                <c:ptCount val="24"/>
                <c:pt idx="0">
                  <c:v>7.1000000000000004E-3</c:v>
                </c:pt>
                <c:pt idx="1">
                  <c:v>4.7999999999999996E-3</c:v>
                </c:pt>
                <c:pt idx="2">
                  <c:v>4.3E-3</c:v>
                </c:pt>
                <c:pt idx="3">
                  <c:v>4.4000000000000003E-3</c:v>
                </c:pt>
                <c:pt idx="4">
                  <c:v>8.0000000000000002E-3</c:v>
                </c:pt>
                <c:pt idx="5">
                  <c:v>1.9900000000000001E-2</c:v>
                </c:pt>
                <c:pt idx="6">
                  <c:v>5.1400000000000001E-2</c:v>
                </c:pt>
                <c:pt idx="7">
                  <c:v>6.7599999999999993E-2</c:v>
                </c:pt>
                <c:pt idx="8">
                  <c:v>6.0900000000000003E-2</c:v>
                </c:pt>
                <c:pt idx="9">
                  <c:v>5.1900000000000002E-2</c:v>
                </c:pt>
                <c:pt idx="10">
                  <c:v>5.2400000000000002E-2</c:v>
                </c:pt>
                <c:pt idx="11">
                  <c:v>5.6500000000000002E-2</c:v>
                </c:pt>
                <c:pt idx="12">
                  <c:v>6.0600000000000001E-2</c:v>
                </c:pt>
                <c:pt idx="13">
                  <c:v>6.2399999999999997E-2</c:v>
                </c:pt>
                <c:pt idx="14">
                  <c:v>6.4600000000000005E-2</c:v>
                </c:pt>
                <c:pt idx="15">
                  <c:v>7.1300000000000002E-2</c:v>
                </c:pt>
                <c:pt idx="16">
                  <c:v>7.9200000000000007E-2</c:v>
                </c:pt>
                <c:pt idx="17">
                  <c:v>8.3099999999999993E-2</c:v>
                </c:pt>
                <c:pt idx="18">
                  <c:v>6.0600000000000001E-2</c:v>
                </c:pt>
                <c:pt idx="19">
                  <c:v>4.1500000000000002E-2</c:v>
                </c:pt>
                <c:pt idx="20">
                  <c:v>3.1800000000000002E-2</c:v>
                </c:pt>
                <c:pt idx="21">
                  <c:v>2.5600000000000001E-2</c:v>
                </c:pt>
                <c:pt idx="22">
                  <c:v>1.83E-2</c:v>
                </c:pt>
                <c:pt idx="23">
                  <c:v>1.1900000000000001E-2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9C-46B4-A45D-ABB489A24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[104]Sheet1!$H$4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[104]Sheet1!$F$5:$F$16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[104]Sheet1!$H$5:$H$16</c:f>
              <c:numCache>
                <c:formatCode>General</c:formatCode>
                <c:ptCount val="12"/>
                <c:pt idx="0">
                  <c:v>1</c:v>
                </c:pt>
                <c:pt idx="1">
                  <c:v>1.07</c:v>
                </c:pt>
                <c:pt idx="2">
                  <c:v>1.06</c:v>
                </c:pt>
                <c:pt idx="3">
                  <c:v>1.04</c:v>
                </c:pt>
                <c:pt idx="4">
                  <c:v>1.05</c:v>
                </c:pt>
                <c:pt idx="5">
                  <c:v>0.95</c:v>
                </c:pt>
                <c:pt idx="6">
                  <c:v>0.92</c:v>
                </c:pt>
                <c:pt idx="7">
                  <c:v>0.98</c:v>
                </c:pt>
                <c:pt idx="8">
                  <c:v>0.97</c:v>
                </c:pt>
                <c:pt idx="9">
                  <c:v>1.01</c:v>
                </c:pt>
                <c:pt idx="10">
                  <c:v>1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78-4B0B-A0F9-DDD8A3C65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[105]Sheet1!$B$4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[105]Sheet1!$B$5:$B$28</c:f>
              <c:numCache>
                <c:formatCode>General</c:formatCode>
                <c:ptCount val="24"/>
                <c:pt idx="0">
                  <c:v>5.7000000000000002E-3</c:v>
                </c:pt>
                <c:pt idx="1">
                  <c:v>3.5000000000000001E-3</c:v>
                </c:pt>
                <c:pt idx="2">
                  <c:v>3.5000000000000001E-3</c:v>
                </c:pt>
                <c:pt idx="3">
                  <c:v>5.4999999999999997E-3</c:v>
                </c:pt>
                <c:pt idx="4">
                  <c:v>1.1599999999999999E-2</c:v>
                </c:pt>
                <c:pt idx="5">
                  <c:v>2.9100000000000001E-2</c:v>
                </c:pt>
                <c:pt idx="6">
                  <c:v>7.0900000000000005E-2</c:v>
                </c:pt>
                <c:pt idx="7">
                  <c:v>9.5000000000000001E-2</c:v>
                </c:pt>
                <c:pt idx="8">
                  <c:v>8.0600000000000005E-2</c:v>
                </c:pt>
                <c:pt idx="9">
                  <c:v>6.2199999999999998E-2</c:v>
                </c:pt>
                <c:pt idx="10">
                  <c:v>5.8200000000000002E-2</c:v>
                </c:pt>
                <c:pt idx="11">
                  <c:v>5.8299999999999998E-2</c:v>
                </c:pt>
                <c:pt idx="12">
                  <c:v>0.06</c:v>
                </c:pt>
                <c:pt idx="13">
                  <c:v>6.0900000000000003E-2</c:v>
                </c:pt>
                <c:pt idx="14">
                  <c:v>6.0199999999999997E-2</c:v>
                </c:pt>
                <c:pt idx="15">
                  <c:v>6.0699999999999997E-2</c:v>
                </c:pt>
                <c:pt idx="16">
                  <c:v>6.1100000000000002E-2</c:v>
                </c:pt>
                <c:pt idx="17">
                  <c:v>5.9299999999999999E-2</c:v>
                </c:pt>
                <c:pt idx="18">
                  <c:v>4.7899999999999998E-2</c:v>
                </c:pt>
                <c:pt idx="19">
                  <c:v>3.4099999999999998E-2</c:v>
                </c:pt>
                <c:pt idx="20">
                  <c:v>2.6200000000000001E-2</c:v>
                </c:pt>
                <c:pt idx="21">
                  <c:v>2.12E-2</c:v>
                </c:pt>
                <c:pt idx="22">
                  <c:v>1.46E-2</c:v>
                </c:pt>
                <c:pt idx="23">
                  <c:v>9.5999999999999992E-3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9D-42AD-BE51-121460658719}"/>
            </c:ext>
          </c:extLst>
        </c:ser>
        <c:ser>
          <c:idx val="1"/>
          <c:order val="1"/>
          <c:tx>
            <c:strRef>
              <c:f>[105]Sheet1!$C$4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[105]Sheet1!$C$5:$C$28</c:f>
              <c:numCache>
                <c:formatCode>General</c:formatCode>
                <c:ptCount val="24"/>
                <c:pt idx="0">
                  <c:v>8.3999999999999995E-3</c:v>
                </c:pt>
                <c:pt idx="1">
                  <c:v>6.0000000000000001E-3</c:v>
                </c:pt>
                <c:pt idx="2">
                  <c:v>5.0000000000000001E-3</c:v>
                </c:pt>
                <c:pt idx="3">
                  <c:v>3.3999999999999998E-3</c:v>
                </c:pt>
                <c:pt idx="4">
                  <c:v>4.7000000000000002E-3</c:v>
                </c:pt>
                <c:pt idx="5">
                  <c:v>1.1599999999999999E-2</c:v>
                </c:pt>
                <c:pt idx="6">
                  <c:v>3.3700000000000001E-2</c:v>
                </c:pt>
                <c:pt idx="7">
                  <c:v>4.2500000000000003E-2</c:v>
                </c:pt>
                <c:pt idx="8">
                  <c:v>4.2900000000000001E-2</c:v>
                </c:pt>
                <c:pt idx="9">
                  <c:v>4.2599999999999999E-2</c:v>
                </c:pt>
                <c:pt idx="10">
                  <c:v>4.7100000000000003E-2</c:v>
                </c:pt>
                <c:pt idx="11">
                  <c:v>5.4800000000000001E-2</c:v>
                </c:pt>
                <c:pt idx="12">
                  <c:v>6.1100000000000002E-2</c:v>
                </c:pt>
                <c:pt idx="13">
                  <c:v>6.3799999999999996E-2</c:v>
                </c:pt>
                <c:pt idx="14">
                  <c:v>6.8699999999999997E-2</c:v>
                </c:pt>
                <c:pt idx="15">
                  <c:v>8.1000000000000003E-2</c:v>
                </c:pt>
                <c:pt idx="16">
                  <c:v>9.5699999999999993E-2</c:v>
                </c:pt>
                <c:pt idx="17">
                  <c:v>0.1048</c:v>
                </c:pt>
                <c:pt idx="18">
                  <c:v>7.2099999999999997E-2</c:v>
                </c:pt>
                <c:pt idx="19">
                  <c:v>4.82E-2</c:v>
                </c:pt>
                <c:pt idx="20">
                  <c:v>3.6900000000000002E-2</c:v>
                </c:pt>
                <c:pt idx="21">
                  <c:v>2.9600000000000001E-2</c:v>
                </c:pt>
                <c:pt idx="22">
                  <c:v>2.1600000000000001E-2</c:v>
                </c:pt>
                <c:pt idx="23">
                  <c:v>1.4E-2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9D-42AD-BE51-121460658719}"/>
            </c:ext>
          </c:extLst>
        </c:ser>
        <c:ser>
          <c:idx val="2"/>
          <c:order val="2"/>
          <c:tx>
            <c:strRef>
              <c:f>[105]Sheet1!$D$4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[105]Sheet1!$D$5:$D$28</c:f>
              <c:numCache>
                <c:formatCode>General</c:formatCode>
                <c:ptCount val="24"/>
                <c:pt idx="0">
                  <c:v>7.1000000000000004E-3</c:v>
                </c:pt>
                <c:pt idx="1">
                  <c:v>4.7999999999999996E-3</c:v>
                </c:pt>
                <c:pt idx="2">
                  <c:v>4.3E-3</c:v>
                </c:pt>
                <c:pt idx="3">
                  <c:v>4.4000000000000003E-3</c:v>
                </c:pt>
                <c:pt idx="4">
                  <c:v>8.0000000000000002E-3</c:v>
                </c:pt>
                <c:pt idx="5">
                  <c:v>1.9900000000000001E-2</c:v>
                </c:pt>
                <c:pt idx="6">
                  <c:v>5.1400000000000001E-2</c:v>
                </c:pt>
                <c:pt idx="7">
                  <c:v>6.7599999999999993E-2</c:v>
                </c:pt>
                <c:pt idx="8">
                  <c:v>6.0900000000000003E-2</c:v>
                </c:pt>
                <c:pt idx="9">
                  <c:v>5.1900000000000002E-2</c:v>
                </c:pt>
                <c:pt idx="10">
                  <c:v>5.2400000000000002E-2</c:v>
                </c:pt>
                <c:pt idx="11">
                  <c:v>5.6500000000000002E-2</c:v>
                </c:pt>
                <c:pt idx="12">
                  <c:v>6.0600000000000001E-2</c:v>
                </c:pt>
                <c:pt idx="13">
                  <c:v>6.2399999999999997E-2</c:v>
                </c:pt>
                <c:pt idx="14">
                  <c:v>6.4600000000000005E-2</c:v>
                </c:pt>
                <c:pt idx="15">
                  <c:v>7.1300000000000002E-2</c:v>
                </c:pt>
                <c:pt idx="16">
                  <c:v>7.9200000000000007E-2</c:v>
                </c:pt>
                <c:pt idx="17">
                  <c:v>8.3099999999999993E-2</c:v>
                </c:pt>
                <c:pt idx="18">
                  <c:v>6.0600000000000001E-2</c:v>
                </c:pt>
                <c:pt idx="19">
                  <c:v>4.1500000000000002E-2</c:v>
                </c:pt>
                <c:pt idx="20">
                  <c:v>3.1800000000000002E-2</c:v>
                </c:pt>
                <c:pt idx="21">
                  <c:v>2.5600000000000001E-2</c:v>
                </c:pt>
                <c:pt idx="22">
                  <c:v>1.83E-2</c:v>
                </c:pt>
                <c:pt idx="23">
                  <c:v>1.1900000000000001E-2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9D-42AD-BE51-121460658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[105]Sheet1!$H$4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[105]Sheet1!$F$5:$F$16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[105]Sheet1!$H$5:$H$16</c:f>
              <c:numCache>
                <c:formatCode>General</c:formatCode>
                <c:ptCount val="12"/>
                <c:pt idx="0">
                  <c:v>1</c:v>
                </c:pt>
                <c:pt idx="1">
                  <c:v>1.07</c:v>
                </c:pt>
                <c:pt idx="2">
                  <c:v>1.06</c:v>
                </c:pt>
                <c:pt idx="3">
                  <c:v>1.04</c:v>
                </c:pt>
                <c:pt idx="4">
                  <c:v>1.05</c:v>
                </c:pt>
                <c:pt idx="5">
                  <c:v>0.95</c:v>
                </c:pt>
                <c:pt idx="6">
                  <c:v>0.92</c:v>
                </c:pt>
                <c:pt idx="7">
                  <c:v>0.98</c:v>
                </c:pt>
                <c:pt idx="8">
                  <c:v>0.97</c:v>
                </c:pt>
                <c:pt idx="9">
                  <c:v>1.01</c:v>
                </c:pt>
                <c:pt idx="10">
                  <c:v>1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B1-41DF-B9D9-5251183B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[106]Sheet1!$B$4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[106]Sheet1!$B$5:$B$28</c:f>
              <c:numCache>
                <c:formatCode>General</c:formatCode>
                <c:ptCount val="24"/>
                <c:pt idx="0">
                  <c:v>6.7999999999999996E-3</c:v>
                </c:pt>
                <c:pt idx="1">
                  <c:v>4.4000000000000003E-3</c:v>
                </c:pt>
                <c:pt idx="2">
                  <c:v>3.3999999999999998E-3</c:v>
                </c:pt>
                <c:pt idx="3">
                  <c:v>2.3E-3</c:v>
                </c:pt>
                <c:pt idx="4">
                  <c:v>3.2000000000000002E-3</c:v>
                </c:pt>
                <c:pt idx="5">
                  <c:v>7.1999999999999998E-3</c:v>
                </c:pt>
                <c:pt idx="6">
                  <c:v>2.41E-2</c:v>
                </c:pt>
                <c:pt idx="7">
                  <c:v>5.3600000000000002E-2</c:v>
                </c:pt>
                <c:pt idx="8">
                  <c:v>5.91E-2</c:v>
                </c:pt>
                <c:pt idx="9">
                  <c:v>5.62E-2</c:v>
                </c:pt>
                <c:pt idx="10">
                  <c:v>5.91E-2</c:v>
                </c:pt>
                <c:pt idx="11">
                  <c:v>6.3899999999999998E-2</c:v>
                </c:pt>
                <c:pt idx="12">
                  <c:v>7.0099999999999996E-2</c:v>
                </c:pt>
                <c:pt idx="13">
                  <c:v>6.9500000000000006E-2</c:v>
                </c:pt>
                <c:pt idx="14">
                  <c:v>7.4200000000000002E-2</c:v>
                </c:pt>
                <c:pt idx="15">
                  <c:v>7.9500000000000001E-2</c:v>
                </c:pt>
                <c:pt idx="16">
                  <c:v>8.5699999999999998E-2</c:v>
                </c:pt>
                <c:pt idx="17">
                  <c:v>8.4699999999999998E-2</c:v>
                </c:pt>
                <c:pt idx="18">
                  <c:v>5.5899999999999998E-2</c:v>
                </c:pt>
                <c:pt idx="19">
                  <c:v>4.3200000000000002E-2</c:v>
                </c:pt>
                <c:pt idx="20">
                  <c:v>3.4700000000000002E-2</c:v>
                </c:pt>
                <c:pt idx="21">
                  <c:v>2.52E-2</c:v>
                </c:pt>
                <c:pt idx="22">
                  <c:v>2.01E-2</c:v>
                </c:pt>
                <c:pt idx="23">
                  <c:v>1.3899999999999999E-2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68-4179-9D25-6797AE86F3DC}"/>
            </c:ext>
          </c:extLst>
        </c:ser>
        <c:ser>
          <c:idx val="1"/>
          <c:order val="1"/>
          <c:tx>
            <c:strRef>
              <c:f>[106]Sheet1!$C$4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[106]Sheet1!$C$5:$C$28</c:f>
              <c:numCache>
                <c:formatCode>General</c:formatCode>
                <c:ptCount val="24"/>
                <c:pt idx="0">
                  <c:v>5.3E-3</c:v>
                </c:pt>
                <c:pt idx="1">
                  <c:v>3.7000000000000002E-3</c:v>
                </c:pt>
                <c:pt idx="2">
                  <c:v>3.0000000000000001E-3</c:v>
                </c:pt>
                <c:pt idx="3">
                  <c:v>2.7000000000000001E-3</c:v>
                </c:pt>
                <c:pt idx="4">
                  <c:v>4.4000000000000003E-3</c:v>
                </c:pt>
                <c:pt idx="5">
                  <c:v>1.21E-2</c:v>
                </c:pt>
                <c:pt idx="6">
                  <c:v>3.78E-2</c:v>
                </c:pt>
                <c:pt idx="7">
                  <c:v>6.7699999999999996E-2</c:v>
                </c:pt>
                <c:pt idx="8">
                  <c:v>7.4499999999999997E-2</c:v>
                </c:pt>
                <c:pt idx="9">
                  <c:v>6.6299999999999998E-2</c:v>
                </c:pt>
                <c:pt idx="10">
                  <c:v>6.5600000000000006E-2</c:v>
                </c:pt>
                <c:pt idx="11">
                  <c:v>6.5199999999999994E-2</c:v>
                </c:pt>
                <c:pt idx="12">
                  <c:v>7.0199999999999999E-2</c:v>
                </c:pt>
                <c:pt idx="13">
                  <c:v>6.8900000000000003E-2</c:v>
                </c:pt>
                <c:pt idx="14">
                  <c:v>7.0300000000000001E-2</c:v>
                </c:pt>
                <c:pt idx="15">
                  <c:v>7.1800000000000003E-2</c:v>
                </c:pt>
                <c:pt idx="16">
                  <c:v>6.9900000000000004E-2</c:v>
                </c:pt>
                <c:pt idx="17">
                  <c:v>7.51E-2</c:v>
                </c:pt>
                <c:pt idx="18">
                  <c:v>5.1999999999999998E-2</c:v>
                </c:pt>
                <c:pt idx="19">
                  <c:v>3.7499999999999999E-2</c:v>
                </c:pt>
                <c:pt idx="20">
                  <c:v>2.93E-2</c:v>
                </c:pt>
                <c:pt idx="21">
                  <c:v>2.2599999999999999E-2</c:v>
                </c:pt>
                <c:pt idx="22">
                  <c:v>1.4999999999999999E-2</c:v>
                </c:pt>
                <c:pt idx="23">
                  <c:v>9.1999999999999998E-3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68-4179-9D25-6797AE86F3DC}"/>
            </c:ext>
          </c:extLst>
        </c:ser>
        <c:ser>
          <c:idx val="2"/>
          <c:order val="2"/>
          <c:tx>
            <c:strRef>
              <c:f>[106]Sheet1!$D$4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[106]Sheet1!$D$5:$D$28</c:f>
              <c:numCache>
                <c:formatCode>General</c:formatCode>
                <c:ptCount val="24"/>
                <c:pt idx="0">
                  <c:v>6.0000000000000001E-3</c:v>
                </c:pt>
                <c:pt idx="1">
                  <c:v>4.0000000000000001E-3</c:v>
                </c:pt>
                <c:pt idx="2">
                  <c:v>3.2000000000000002E-3</c:v>
                </c:pt>
                <c:pt idx="3">
                  <c:v>2.5000000000000001E-3</c:v>
                </c:pt>
                <c:pt idx="4">
                  <c:v>3.8E-3</c:v>
                </c:pt>
                <c:pt idx="5">
                  <c:v>9.5999999999999992E-3</c:v>
                </c:pt>
                <c:pt idx="6">
                  <c:v>3.0800000000000001E-2</c:v>
                </c:pt>
                <c:pt idx="7">
                  <c:v>6.0499999999999998E-2</c:v>
                </c:pt>
                <c:pt idx="8">
                  <c:v>6.6600000000000006E-2</c:v>
                </c:pt>
                <c:pt idx="9">
                  <c:v>6.1100000000000002E-2</c:v>
                </c:pt>
                <c:pt idx="10">
                  <c:v>6.2300000000000001E-2</c:v>
                </c:pt>
                <c:pt idx="11">
                  <c:v>6.4500000000000002E-2</c:v>
                </c:pt>
                <c:pt idx="12">
                  <c:v>7.0199999999999999E-2</c:v>
                </c:pt>
                <c:pt idx="13">
                  <c:v>6.9199999999999998E-2</c:v>
                </c:pt>
                <c:pt idx="14">
                  <c:v>7.2300000000000003E-2</c:v>
                </c:pt>
                <c:pt idx="15">
                  <c:v>7.5700000000000003E-2</c:v>
                </c:pt>
                <c:pt idx="16">
                  <c:v>7.8E-2</c:v>
                </c:pt>
                <c:pt idx="17">
                  <c:v>0.08</c:v>
                </c:pt>
                <c:pt idx="18">
                  <c:v>5.3999999999999999E-2</c:v>
                </c:pt>
                <c:pt idx="19">
                  <c:v>4.0399999999999998E-2</c:v>
                </c:pt>
                <c:pt idx="20">
                  <c:v>3.2099999999999997E-2</c:v>
                </c:pt>
                <c:pt idx="21">
                  <c:v>2.3900000000000001E-2</c:v>
                </c:pt>
                <c:pt idx="22">
                  <c:v>1.7600000000000001E-2</c:v>
                </c:pt>
                <c:pt idx="23">
                  <c:v>1.1599999999999999E-2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68-4179-9D25-6797AE86F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[106]Sheet1!$H$4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[106]Sheet1!$F$5:$F$16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[106]Sheet1!$H$5:$H$16</c:f>
              <c:numCache>
                <c:formatCode>General</c:formatCode>
                <c:ptCount val="12"/>
                <c:pt idx="2">
                  <c:v>1.1299999999999999</c:v>
                </c:pt>
                <c:pt idx="3">
                  <c:v>1.05</c:v>
                </c:pt>
                <c:pt idx="4">
                  <c:v>1.01</c:v>
                </c:pt>
                <c:pt idx="5">
                  <c:v>0.94</c:v>
                </c:pt>
                <c:pt idx="6">
                  <c:v>0.89</c:v>
                </c:pt>
                <c:pt idx="7">
                  <c:v>0.96</c:v>
                </c:pt>
                <c:pt idx="8">
                  <c:v>0.88</c:v>
                </c:pt>
                <c:pt idx="9">
                  <c:v>1.0900000000000001</c:v>
                </c:pt>
                <c:pt idx="10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13-4D84-80C0-8D5F87E07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[107]Sheet1!$B$4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[107]Sheet1!$B$5:$B$28</c:f>
              <c:numCache>
                <c:formatCode>General</c:formatCode>
                <c:ptCount val="24"/>
                <c:pt idx="0">
                  <c:v>6.4000000000000003E-3</c:v>
                </c:pt>
                <c:pt idx="1">
                  <c:v>4.1000000000000003E-3</c:v>
                </c:pt>
                <c:pt idx="2">
                  <c:v>3.3E-3</c:v>
                </c:pt>
                <c:pt idx="3">
                  <c:v>2.2000000000000001E-3</c:v>
                </c:pt>
                <c:pt idx="4">
                  <c:v>3.3E-3</c:v>
                </c:pt>
                <c:pt idx="5">
                  <c:v>7.1999999999999998E-3</c:v>
                </c:pt>
                <c:pt idx="6">
                  <c:v>2.3599999999999999E-2</c:v>
                </c:pt>
                <c:pt idx="7">
                  <c:v>5.2999999999999999E-2</c:v>
                </c:pt>
                <c:pt idx="8">
                  <c:v>5.74E-2</c:v>
                </c:pt>
                <c:pt idx="9">
                  <c:v>5.6000000000000001E-2</c:v>
                </c:pt>
                <c:pt idx="10">
                  <c:v>5.8999999999999997E-2</c:v>
                </c:pt>
                <c:pt idx="11">
                  <c:v>6.4299999999999996E-2</c:v>
                </c:pt>
                <c:pt idx="12">
                  <c:v>7.0199999999999999E-2</c:v>
                </c:pt>
                <c:pt idx="13">
                  <c:v>6.9800000000000001E-2</c:v>
                </c:pt>
                <c:pt idx="14">
                  <c:v>7.51E-2</c:v>
                </c:pt>
                <c:pt idx="15">
                  <c:v>8.0600000000000005E-2</c:v>
                </c:pt>
                <c:pt idx="16">
                  <c:v>8.77E-2</c:v>
                </c:pt>
                <c:pt idx="17">
                  <c:v>8.6599999999999996E-2</c:v>
                </c:pt>
                <c:pt idx="18">
                  <c:v>5.6800000000000003E-2</c:v>
                </c:pt>
                <c:pt idx="19">
                  <c:v>4.2299999999999997E-2</c:v>
                </c:pt>
                <c:pt idx="20">
                  <c:v>3.3300000000000003E-2</c:v>
                </c:pt>
                <c:pt idx="21">
                  <c:v>2.47E-2</c:v>
                </c:pt>
                <c:pt idx="22">
                  <c:v>2.0199999999999999E-2</c:v>
                </c:pt>
                <c:pt idx="23">
                  <c:v>1.3100000000000001E-2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47-4313-9FD4-0F03C042CF53}"/>
            </c:ext>
          </c:extLst>
        </c:ser>
        <c:ser>
          <c:idx val="1"/>
          <c:order val="1"/>
          <c:tx>
            <c:strRef>
              <c:f>[107]Sheet1!$C$4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[107]Sheet1!$C$5:$C$28</c:f>
              <c:numCache>
                <c:formatCode>General</c:formatCode>
                <c:ptCount val="24"/>
                <c:pt idx="0">
                  <c:v>4.8999999999999998E-3</c:v>
                </c:pt>
                <c:pt idx="1">
                  <c:v>3.3999999999999998E-3</c:v>
                </c:pt>
                <c:pt idx="2">
                  <c:v>3.0000000000000001E-3</c:v>
                </c:pt>
                <c:pt idx="3">
                  <c:v>2.8999999999999998E-3</c:v>
                </c:pt>
                <c:pt idx="4">
                  <c:v>4.5999999999999999E-3</c:v>
                </c:pt>
                <c:pt idx="5">
                  <c:v>1.32E-2</c:v>
                </c:pt>
                <c:pt idx="6">
                  <c:v>4.0500000000000001E-2</c:v>
                </c:pt>
                <c:pt idx="7">
                  <c:v>6.9599999999999995E-2</c:v>
                </c:pt>
                <c:pt idx="8">
                  <c:v>7.4200000000000002E-2</c:v>
                </c:pt>
                <c:pt idx="9">
                  <c:v>6.7199999999999996E-2</c:v>
                </c:pt>
                <c:pt idx="10">
                  <c:v>6.6799999999999998E-2</c:v>
                </c:pt>
                <c:pt idx="11">
                  <c:v>6.5000000000000002E-2</c:v>
                </c:pt>
                <c:pt idx="12">
                  <c:v>7.0199999999999999E-2</c:v>
                </c:pt>
                <c:pt idx="13">
                  <c:v>6.88E-2</c:v>
                </c:pt>
                <c:pt idx="14">
                  <c:v>7.1400000000000005E-2</c:v>
                </c:pt>
                <c:pt idx="15">
                  <c:v>7.0999999999999994E-2</c:v>
                </c:pt>
                <c:pt idx="16">
                  <c:v>6.8900000000000003E-2</c:v>
                </c:pt>
                <c:pt idx="17">
                  <c:v>7.3400000000000007E-2</c:v>
                </c:pt>
                <c:pt idx="18">
                  <c:v>5.1900000000000002E-2</c:v>
                </c:pt>
                <c:pt idx="19">
                  <c:v>3.6400000000000002E-2</c:v>
                </c:pt>
                <c:pt idx="20">
                  <c:v>2.81E-2</c:v>
                </c:pt>
                <c:pt idx="21">
                  <c:v>2.1700000000000001E-2</c:v>
                </c:pt>
                <c:pt idx="22">
                  <c:v>1.47E-2</c:v>
                </c:pt>
                <c:pt idx="23">
                  <c:v>8.3999999999999995E-3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47-4313-9FD4-0F03C042CF53}"/>
            </c:ext>
          </c:extLst>
        </c:ser>
        <c:ser>
          <c:idx val="2"/>
          <c:order val="2"/>
          <c:tx>
            <c:strRef>
              <c:f>[107]Sheet1!$D$4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[107]Sheet1!$D$5:$D$28</c:f>
              <c:numCache>
                <c:formatCode>General</c:formatCode>
                <c:ptCount val="24"/>
                <c:pt idx="0">
                  <c:v>5.7000000000000002E-3</c:v>
                </c:pt>
                <c:pt idx="1">
                  <c:v>3.7000000000000002E-3</c:v>
                </c:pt>
                <c:pt idx="2">
                  <c:v>3.0999999999999999E-3</c:v>
                </c:pt>
                <c:pt idx="3">
                  <c:v>2.5999999999999999E-3</c:v>
                </c:pt>
                <c:pt idx="4">
                  <c:v>3.8999999999999998E-3</c:v>
                </c:pt>
                <c:pt idx="5">
                  <c:v>1.01E-2</c:v>
                </c:pt>
                <c:pt idx="6">
                  <c:v>3.1899999999999998E-2</c:v>
                </c:pt>
                <c:pt idx="7">
                  <c:v>6.1100000000000002E-2</c:v>
                </c:pt>
                <c:pt idx="8">
                  <c:v>6.5600000000000006E-2</c:v>
                </c:pt>
                <c:pt idx="9">
                  <c:v>6.1499999999999999E-2</c:v>
                </c:pt>
                <c:pt idx="10">
                  <c:v>6.2700000000000006E-2</c:v>
                </c:pt>
                <c:pt idx="11">
                  <c:v>6.4600000000000005E-2</c:v>
                </c:pt>
                <c:pt idx="12">
                  <c:v>7.0099999999999996E-2</c:v>
                </c:pt>
                <c:pt idx="13">
                  <c:v>6.93E-2</c:v>
                </c:pt>
                <c:pt idx="14">
                  <c:v>7.3300000000000004E-2</c:v>
                </c:pt>
                <c:pt idx="15">
                  <c:v>7.5899999999999995E-2</c:v>
                </c:pt>
                <c:pt idx="16">
                  <c:v>7.85E-2</c:v>
                </c:pt>
                <c:pt idx="17">
                  <c:v>8.0199999999999994E-2</c:v>
                </c:pt>
                <c:pt idx="18">
                  <c:v>5.4399999999999997E-2</c:v>
                </c:pt>
                <c:pt idx="19">
                  <c:v>3.9399999999999998E-2</c:v>
                </c:pt>
                <c:pt idx="20">
                  <c:v>3.0800000000000001E-2</c:v>
                </c:pt>
                <c:pt idx="21">
                  <c:v>2.3199999999999998E-2</c:v>
                </c:pt>
                <c:pt idx="22">
                  <c:v>1.7500000000000002E-2</c:v>
                </c:pt>
                <c:pt idx="23">
                  <c:v>1.0800000000000001E-2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47-4313-9FD4-0F03C042C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56"/>
          <c:w val="0.81524141593509059"/>
          <c:h val="0.47196940795718689"/>
        </c:manualLayout>
      </c:layout>
      <c:lineChart>
        <c:grouping val="standard"/>
        <c:varyColors val="0"/>
        <c:ser>
          <c:idx val="0"/>
          <c:order val="0"/>
          <c:tx>
            <c:strRef>
              <c:f>[11]Sheet1!$H$4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[11]Sheet1!$H$5:$H$16</c:f>
              <c:numCache>
                <c:formatCode>General</c:formatCode>
                <c:ptCount val="12"/>
                <c:pt idx="0">
                  <c:v>1</c:v>
                </c:pt>
                <c:pt idx="1">
                  <c:v>1.1100000000000001</c:v>
                </c:pt>
                <c:pt idx="2">
                  <c:v>1.1399999999999999</c:v>
                </c:pt>
                <c:pt idx="3">
                  <c:v>1.04</c:v>
                </c:pt>
                <c:pt idx="4">
                  <c:v>0.97</c:v>
                </c:pt>
                <c:pt idx="5">
                  <c:v>0.94</c:v>
                </c:pt>
                <c:pt idx="6">
                  <c:v>0.91</c:v>
                </c:pt>
                <c:pt idx="7">
                  <c:v>0.95</c:v>
                </c:pt>
                <c:pt idx="8">
                  <c:v>0.96</c:v>
                </c:pt>
                <c:pt idx="9">
                  <c:v>0.92</c:v>
                </c:pt>
                <c:pt idx="10">
                  <c:v>1.01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E6-4E44-9DDD-326A77F26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464640"/>
        <c:axId val="72474624"/>
      </c:lineChart>
      <c:catAx>
        <c:axId val="72464640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2474624"/>
        <c:crosses val="autoZero"/>
        <c:auto val="1"/>
        <c:lblAlgn val="ctr"/>
        <c:lblOffset val="100"/>
        <c:noMultiLvlLbl val="0"/>
      </c:catAx>
      <c:valAx>
        <c:axId val="7247462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24646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 orientation="portrait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[107]Sheet1!$H$4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[107]Sheet1!$F$5:$F$16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[107]Sheet1!$H$5:$H$16</c:f>
              <c:numCache>
                <c:formatCode>General</c:formatCode>
                <c:ptCount val="12"/>
                <c:pt idx="0">
                  <c:v>1.0900000000000001</c:v>
                </c:pt>
                <c:pt idx="1">
                  <c:v>1.1100000000000001</c:v>
                </c:pt>
                <c:pt idx="2">
                  <c:v>1.1000000000000001</c:v>
                </c:pt>
                <c:pt idx="3">
                  <c:v>1.06</c:v>
                </c:pt>
                <c:pt idx="4">
                  <c:v>0.97</c:v>
                </c:pt>
                <c:pt idx="5">
                  <c:v>0.91</c:v>
                </c:pt>
                <c:pt idx="6">
                  <c:v>0.9</c:v>
                </c:pt>
                <c:pt idx="7">
                  <c:v>0.96</c:v>
                </c:pt>
                <c:pt idx="8">
                  <c:v>0.93</c:v>
                </c:pt>
                <c:pt idx="9">
                  <c:v>1.02</c:v>
                </c:pt>
                <c:pt idx="10">
                  <c:v>1.01</c:v>
                </c:pt>
                <c:pt idx="11">
                  <c:v>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54-4244-B256-D83650604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[108]Sheet1!$B$4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[108]Sheet1!$B$5:$B$28</c:f>
              <c:numCache>
                <c:formatCode>General</c:formatCode>
                <c:ptCount val="24"/>
                <c:pt idx="0">
                  <c:v>6.4000000000000003E-3</c:v>
                </c:pt>
                <c:pt idx="1">
                  <c:v>4.1000000000000003E-3</c:v>
                </c:pt>
                <c:pt idx="2">
                  <c:v>3.3E-3</c:v>
                </c:pt>
                <c:pt idx="3">
                  <c:v>2.2000000000000001E-3</c:v>
                </c:pt>
                <c:pt idx="4">
                  <c:v>3.3E-3</c:v>
                </c:pt>
                <c:pt idx="5">
                  <c:v>7.1999999999999998E-3</c:v>
                </c:pt>
                <c:pt idx="6">
                  <c:v>2.3599999999999999E-2</c:v>
                </c:pt>
                <c:pt idx="7">
                  <c:v>5.2999999999999999E-2</c:v>
                </c:pt>
                <c:pt idx="8">
                  <c:v>5.74E-2</c:v>
                </c:pt>
                <c:pt idx="9">
                  <c:v>5.6000000000000001E-2</c:v>
                </c:pt>
                <c:pt idx="10">
                  <c:v>5.8999999999999997E-2</c:v>
                </c:pt>
                <c:pt idx="11">
                  <c:v>6.4299999999999996E-2</c:v>
                </c:pt>
                <c:pt idx="12">
                  <c:v>7.0199999999999999E-2</c:v>
                </c:pt>
                <c:pt idx="13">
                  <c:v>6.9800000000000001E-2</c:v>
                </c:pt>
                <c:pt idx="14">
                  <c:v>7.51E-2</c:v>
                </c:pt>
                <c:pt idx="15">
                  <c:v>8.0600000000000005E-2</c:v>
                </c:pt>
                <c:pt idx="16">
                  <c:v>8.77E-2</c:v>
                </c:pt>
                <c:pt idx="17">
                  <c:v>8.6599999999999996E-2</c:v>
                </c:pt>
                <c:pt idx="18">
                  <c:v>5.6800000000000003E-2</c:v>
                </c:pt>
                <c:pt idx="19">
                  <c:v>4.2299999999999997E-2</c:v>
                </c:pt>
                <c:pt idx="20">
                  <c:v>3.3300000000000003E-2</c:v>
                </c:pt>
                <c:pt idx="21">
                  <c:v>2.47E-2</c:v>
                </c:pt>
                <c:pt idx="22">
                  <c:v>2.0199999999999999E-2</c:v>
                </c:pt>
                <c:pt idx="23">
                  <c:v>1.3100000000000001E-2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FE-4C49-ABE2-92F82E18AE75}"/>
            </c:ext>
          </c:extLst>
        </c:ser>
        <c:ser>
          <c:idx val="1"/>
          <c:order val="1"/>
          <c:tx>
            <c:strRef>
              <c:f>[108]Sheet1!$C$4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[108]Sheet1!$C$5:$C$28</c:f>
              <c:numCache>
                <c:formatCode>General</c:formatCode>
                <c:ptCount val="24"/>
                <c:pt idx="0">
                  <c:v>4.8999999999999998E-3</c:v>
                </c:pt>
                <c:pt idx="1">
                  <c:v>3.3999999999999998E-3</c:v>
                </c:pt>
                <c:pt idx="2">
                  <c:v>3.0000000000000001E-3</c:v>
                </c:pt>
                <c:pt idx="3">
                  <c:v>2.8999999999999998E-3</c:v>
                </c:pt>
                <c:pt idx="4">
                  <c:v>4.5999999999999999E-3</c:v>
                </c:pt>
                <c:pt idx="5">
                  <c:v>1.32E-2</c:v>
                </c:pt>
                <c:pt idx="6">
                  <c:v>4.0500000000000001E-2</c:v>
                </c:pt>
                <c:pt idx="7">
                  <c:v>6.9599999999999995E-2</c:v>
                </c:pt>
                <c:pt idx="8">
                  <c:v>7.4200000000000002E-2</c:v>
                </c:pt>
                <c:pt idx="9">
                  <c:v>6.7199999999999996E-2</c:v>
                </c:pt>
                <c:pt idx="10">
                  <c:v>6.6799999999999998E-2</c:v>
                </c:pt>
                <c:pt idx="11">
                  <c:v>6.5000000000000002E-2</c:v>
                </c:pt>
                <c:pt idx="12">
                  <c:v>7.0199999999999999E-2</c:v>
                </c:pt>
                <c:pt idx="13">
                  <c:v>6.88E-2</c:v>
                </c:pt>
                <c:pt idx="14">
                  <c:v>7.1400000000000005E-2</c:v>
                </c:pt>
                <c:pt idx="15">
                  <c:v>7.0999999999999994E-2</c:v>
                </c:pt>
                <c:pt idx="16">
                  <c:v>6.8900000000000003E-2</c:v>
                </c:pt>
                <c:pt idx="17">
                  <c:v>7.3400000000000007E-2</c:v>
                </c:pt>
                <c:pt idx="18">
                  <c:v>5.1900000000000002E-2</c:v>
                </c:pt>
                <c:pt idx="19">
                  <c:v>3.6400000000000002E-2</c:v>
                </c:pt>
                <c:pt idx="20">
                  <c:v>2.81E-2</c:v>
                </c:pt>
                <c:pt idx="21">
                  <c:v>2.1700000000000001E-2</c:v>
                </c:pt>
                <c:pt idx="22">
                  <c:v>1.47E-2</c:v>
                </c:pt>
                <c:pt idx="23">
                  <c:v>8.3999999999999995E-3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FE-4C49-ABE2-92F82E18AE75}"/>
            </c:ext>
          </c:extLst>
        </c:ser>
        <c:ser>
          <c:idx val="2"/>
          <c:order val="2"/>
          <c:tx>
            <c:strRef>
              <c:f>[108]Sheet1!$D$4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[108]Sheet1!$D$5:$D$28</c:f>
              <c:numCache>
                <c:formatCode>General</c:formatCode>
                <c:ptCount val="24"/>
                <c:pt idx="0">
                  <c:v>5.7000000000000002E-3</c:v>
                </c:pt>
                <c:pt idx="1">
                  <c:v>3.7000000000000002E-3</c:v>
                </c:pt>
                <c:pt idx="2">
                  <c:v>3.0999999999999999E-3</c:v>
                </c:pt>
                <c:pt idx="3">
                  <c:v>2.5999999999999999E-3</c:v>
                </c:pt>
                <c:pt idx="4">
                  <c:v>3.8999999999999998E-3</c:v>
                </c:pt>
                <c:pt idx="5">
                  <c:v>1.01E-2</c:v>
                </c:pt>
                <c:pt idx="6">
                  <c:v>3.1899999999999998E-2</c:v>
                </c:pt>
                <c:pt idx="7">
                  <c:v>6.1100000000000002E-2</c:v>
                </c:pt>
                <c:pt idx="8">
                  <c:v>6.5600000000000006E-2</c:v>
                </c:pt>
                <c:pt idx="9">
                  <c:v>6.1499999999999999E-2</c:v>
                </c:pt>
                <c:pt idx="10">
                  <c:v>6.2700000000000006E-2</c:v>
                </c:pt>
                <c:pt idx="11">
                  <c:v>6.4600000000000005E-2</c:v>
                </c:pt>
                <c:pt idx="12">
                  <c:v>7.0099999999999996E-2</c:v>
                </c:pt>
                <c:pt idx="13">
                  <c:v>6.93E-2</c:v>
                </c:pt>
                <c:pt idx="14">
                  <c:v>7.3300000000000004E-2</c:v>
                </c:pt>
                <c:pt idx="15">
                  <c:v>7.5899999999999995E-2</c:v>
                </c:pt>
                <c:pt idx="16">
                  <c:v>7.85E-2</c:v>
                </c:pt>
                <c:pt idx="17">
                  <c:v>8.0199999999999994E-2</c:v>
                </c:pt>
                <c:pt idx="18">
                  <c:v>5.4399999999999997E-2</c:v>
                </c:pt>
                <c:pt idx="19">
                  <c:v>3.9399999999999998E-2</c:v>
                </c:pt>
                <c:pt idx="20">
                  <c:v>3.0800000000000001E-2</c:v>
                </c:pt>
                <c:pt idx="21">
                  <c:v>2.3199999999999998E-2</c:v>
                </c:pt>
                <c:pt idx="22">
                  <c:v>1.7500000000000002E-2</c:v>
                </c:pt>
                <c:pt idx="23">
                  <c:v>1.0800000000000001E-2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FE-4C49-ABE2-92F82E18A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[108]Sheet1!$H$4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[108]Sheet1!$F$5:$F$16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[108]Sheet1!$H$5:$H$16</c:f>
              <c:numCache>
                <c:formatCode>General</c:formatCode>
                <c:ptCount val="12"/>
                <c:pt idx="0">
                  <c:v>1.0900000000000001</c:v>
                </c:pt>
                <c:pt idx="1">
                  <c:v>1.1100000000000001</c:v>
                </c:pt>
                <c:pt idx="2">
                  <c:v>1.1000000000000001</c:v>
                </c:pt>
                <c:pt idx="3">
                  <c:v>1.06</c:v>
                </c:pt>
                <c:pt idx="4">
                  <c:v>0.97</c:v>
                </c:pt>
                <c:pt idx="5">
                  <c:v>0.91</c:v>
                </c:pt>
                <c:pt idx="6">
                  <c:v>0.9</c:v>
                </c:pt>
                <c:pt idx="7">
                  <c:v>0.96</c:v>
                </c:pt>
                <c:pt idx="8">
                  <c:v>0.93</c:v>
                </c:pt>
                <c:pt idx="9">
                  <c:v>1.02</c:v>
                </c:pt>
                <c:pt idx="10">
                  <c:v>1.01</c:v>
                </c:pt>
                <c:pt idx="11">
                  <c:v>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65-4AE0-BEFE-A6069707D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[109]Sheet1!$B$4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[109]Sheet1!$B$5:$B$28</c:f>
              <c:numCache>
                <c:formatCode>General</c:formatCode>
                <c:ptCount val="24"/>
                <c:pt idx="0">
                  <c:v>4.7999999999999996E-3</c:v>
                </c:pt>
                <c:pt idx="1">
                  <c:v>2.3999999999999998E-3</c:v>
                </c:pt>
                <c:pt idx="2">
                  <c:v>1.6000000000000001E-3</c:v>
                </c:pt>
                <c:pt idx="3">
                  <c:v>1.9E-3</c:v>
                </c:pt>
                <c:pt idx="4">
                  <c:v>4.0000000000000001E-3</c:v>
                </c:pt>
                <c:pt idx="5">
                  <c:v>7.1000000000000004E-3</c:v>
                </c:pt>
                <c:pt idx="6">
                  <c:v>1.84E-2</c:v>
                </c:pt>
                <c:pt idx="7">
                  <c:v>3.73E-2</c:v>
                </c:pt>
                <c:pt idx="8">
                  <c:v>4.7800000000000002E-2</c:v>
                </c:pt>
                <c:pt idx="9">
                  <c:v>5.8799999999999998E-2</c:v>
                </c:pt>
                <c:pt idx="10">
                  <c:v>6.9500000000000006E-2</c:v>
                </c:pt>
                <c:pt idx="11">
                  <c:v>7.2599999999999998E-2</c:v>
                </c:pt>
                <c:pt idx="12">
                  <c:v>7.3499999999999996E-2</c:v>
                </c:pt>
                <c:pt idx="13">
                  <c:v>7.4999999999999997E-2</c:v>
                </c:pt>
                <c:pt idx="14">
                  <c:v>0.08</c:v>
                </c:pt>
                <c:pt idx="15">
                  <c:v>8.9499999999999996E-2</c:v>
                </c:pt>
                <c:pt idx="16">
                  <c:v>9.01E-2</c:v>
                </c:pt>
                <c:pt idx="17">
                  <c:v>7.8299999999999995E-2</c:v>
                </c:pt>
                <c:pt idx="18">
                  <c:v>5.8400000000000001E-2</c:v>
                </c:pt>
                <c:pt idx="19">
                  <c:v>4.1500000000000002E-2</c:v>
                </c:pt>
                <c:pt idx="20">
                  <c:v>3.09E-2</c:v>
                </c:pt>
                <c:pt idx="21">
                  <c:v>2.52E-2</c:v>
                </c:pt>
                <c:pt idx="22">
                  <c:v>1.9199999999999998E-2</c:v>
                </c:pt>
                <c:pt idx="23">
                  <c:v>1.23E-2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F2-4EC3-9B59-D8225C277828}"/>
            </c:ext>
          </c:extLst>
        </c:ser>
        <c:ser>
          <c:idx val="1"/>
          <c:order val="1"/>
          <c:tx>
            <c:strRef>
              <c:f>[109]Sheet1!$C$4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[109]Sheet1!$C$5:$C$28</c:f>
              <c:numCache>
                <c:formatCode>General</c:formatCode>
                <c:ptCount val="24"/>
                <c:pt idx="0">
                  <c:v>5.0000000000000001E-3</c:v>
                </c:pt>
                <c:pt idx="1">
                  <c:v>2.8E-3</c:v>
                </c:pt>
                <c:pt idx="2">
                  <c:v>1.9E-3</c:v>
                </c:pt>
                <c:pt idx="3">
                  <c:v>1.5E-3</c:v>
                </c:pt>
                <c:pt idx="4">
                  <c:v>3.2000000000000002E-3</c:v>
                </c:pt>
                <c:pt idx="5">
                  <c:v>1.1900000000000001E-2</c:v>
                </c:pt>
                <c:pt idx="6">
                  <c:v>3.3799999999999997E-2</c:v>
                </c:pt>
                <c:pt idx="7">
                  <c:v>6.1600000000000002E-2</c:v>
                </c:pt>
                <c:pt idx="8">
                  <c:v>6.7100000000000007E-2</c:v>
                </c:pt>
                <c:pt idx="9">
                  <c:v>6.8599999999999994E-2</c:v>
                </c:pt>
                <c:pt idx="10">
                  <c:v>7.2999999999999995E-2</c:v>
                </c:pt>
                <c:pt idx="11">
                  <c:v>7.7200000000000005E-2</c:v>
                </c:pt>
                <c:pt idx="12">
                  <c:v>7.7200000000000005E-2</c:v>
                </c:pt>
                <c:pt idx="13">
                  <c:v>7.5499999999999998E-2</c:v>
                </c:pt>
                <c:pt idx="14">
                  <c:v>7.6499999999999999E-2</c:v>
                </c:pt>
                <c:pt idx="15">
                  <c:v>7.4300000000000005E-2</c:v>
                </c:pt>
                <c:pt idx="16">
                  <c:v>6.8500000000000005E-2</c:v>
                </c:pt>
                <c:pt idx="17">
                  <c:v>5.8799999999999998E-2</c:v>
                </c:pt>
                <c:pt idx="18">
                  <c:v>4.82E-2</c:v>
                </c:pt>
                <c:pt idx="19">
                  <c:v>3.6900000000000002E-2</c:v>
                </c:pt>
                <c:pt idx="20">
                  <c:v>2.86E-2</c:v>
                </c:pt>
                <c:pt idx="21">
                  <c:v>2.3E-2</c:v>
                </c:pt>
                <c:pt idx="22">
                  <c:v>1.6199999999999999E-2</c:v>
                </c:pt>
                <c:pt idx="23">
                  <c:v>8.6999999999999994E-3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F2-4EC3-9B59-D8225C277828}"/>
            </c:ext>
          </c:extLst>
        </c:ser>
        <c:ser>
          <c:idx val="2"/>
          <c:order val="2"/>
          <c:tx>
            <c:strRef>
              <c:f>[109]Sheet1!$D$4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[109]Sheet1!$D$5:$D$28</c:f>
              <c:numCache>
                <c:formatCode>General</c:formatCode>
                <c:ptCount val="24"/>
                <c:pt idx="0">
                  <c:v>4.8999999999999998E-3</c:v>
                </c:pt>
                <c:pt idx="1">
                  <c:v>2.5999999999999999E-3</c:v>
                </c:pt>
                <c:pt idx="2">
                  <c:v>1.8E-3</c:v>
                </c:pt>
                <c:pt idx="3">
                  <c:v>1.6999999999999999E-3</c:v>
                </c:pt>
                <c:pt idx="4">
                  <c:v>3.5999999999999999E-3</c:v>
                </c:pt>
                <c:pt idx="5">
                  <c:v>9.4999999999999998E-3</c:v>
                </c:pt>
                <c:pt idx="6">
                  <c:v>2.6100000000000002E-2</c:v>
                </c:pt>
                <c:pt idx="7">
                  <c:v>4.9399999999999999E-2</c:v>
                </c:pt>
                <c:pt idx="8">
                  <c:v>5.74E-2</c:v>
                </c:pt>
                <c:pt idx="9">
                  <c:v>6.3700000000000007E-2</c:v>
                </c:pt>
                <c:pt idx="10">
                  <c:v>7.1300000000000002E-2</c:v>
                </c:pt>
                <c:pt idx="11">
                  <c:v>7.4899999999999994E-2</c:v>
                </c:pt>
                <c:pt idx="12">
                  <c:v>7.5300000000000006E-2</c:v>
                </c:pt>
                <c:pt idx="13">
                  <c:v>7.5300000000000006E-2</c:v>
                </c:pt>
                <c:pt idx="14">
                  <c:v>7.8299999999999995E-2</c:v>
                </c:pt>
                <c:pt idx="15">
                  <c:v>8.1900000000000001E-2</c:v>
                </c:pt>
                <c:pt idx="16">
                  <c:v>7.9299999999999995E-2</c:v>
                </c:pt>
                <c:pt idx="17">
                  <c:v>6.8599999999999994E-2</c:v>
                </c:pt>
                <c:pt idx="18">
                  <c:v>5.33E-2</c:v>
                </c:pt>
                <c:pt idx="19">
                  <c:v>3.9199999999999999E-2</c:v>
                </c:pt>
                <c:pt idx="20">
                  <c:v>2.9700000000000001E-2</c:v>
                </c:pt>
                <c:pt idx="21">
                  <c:v>2.41E-2</c:v>
                </c:pt>
                <c:pt idx="22">
                  <c:v>1.77E-2</c:v>
                </c:pt>
                <c:pt idx="23">
                  <c:v>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F2-4EC3-9B59-D8225C277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43520"/>
        <c:axId val="77245056"/>
      </c:lineChart>
      <c:catAx>
        <c:axId val="7724352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7245056"/>
        <c:crosses val="autoZero"/>
        <c:auto val="1"/>
        <c:lblAlgn val="ctr"/>
        <c:lblOffset val="100"/>
        <c:noMultiLvlLbl val="0"/>
      </c:catAx>
      <c:valAx>
        <c:axId val="7724505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724352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11" l="0.25" r="0.25" t="0.75000000000000311" header="0.30000000000000032" footer="0.30000000000000032"/>
    <c:pageSetup orientation="portrait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56"/>
          <c:w val="0.81524141593509059"/>
          <c:h val="0.47196940795718689"/>
        </c:manualLayout>
      </c:layout>
      <c:lineChart>
        <c:grouping val="standard"/>
        <c:varyColors val="0"/>
        <c:ser>
          <c:idx val="0"/>
          <c:order val="0"/>
          <c:tx>
            <c:strRef>
              <c:f>[109]Sheet1!$H$4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[109]Sheet1!$F$5:$F$16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[109]Sheet1!$H$5:$H$16</c:f>
              <c:numCache>
                <c:formatCode>General</c:formatCode>
                <c:ptCount val="12"/>
                <c:pt idx="0">
                  <c:v>1.1100000000000001</c:v>
                </c:pt>
                <c:pt idx="1">
                  <c:v>1.23</c:v>
                </c:pt>
                <c:pt idx="2">
                  <c:v>1.28</c:v>
                </c:pt>
                <c:pt idx="3">
                  <c:v>1.1200000000000001</c:v>
                </c:pt>
                <c:pt idx="4">
                  <c:v>0.94</c:v>
                </c:pt>
                <c:pt idx="5">
                  <c:v>0.89</c:v>
                </c:pt>
                <c:pt idx="6">
                  <c:v>0.9</c:v>
                </c:pt>
                <c:pt idx="7">
                  <c:v>0.81</c:v>
                </c:pt>
                <c:pt idx="8">
                  <c:v>0.78</c:v>
                </c:pt>
                <c:pt idx="9">
                  <c:v>0.91</c:v>
                </c:pt>
                <c:pt idx="10">
                  <c:v>1.01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C4-45BA-9937-E7956F8F1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43680"/>
        <c:axId val="77549568"/>
      </c:lineChart>
      <c:catAx>
        <c:axId val="77543680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7549568"/>
        <c:crosses val="autoZero"/>
        <c:auto val="1"/>
        <c:lblAlgn val="ctr"/>
        <c:lblOffset val="100"/>
        <c:noMultiLvlLbl val="0"/>
      </c:catAx>
      <c:valAx>
        <c:axId val="77549568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75436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 orientation="portrait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[110]Sheet1!$B$4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[110]Sheet1!$B$5:$B$28</c:f>
              <c:numCache>
                <c:formatCode>General</c:formatCode>
                <c:ptCount val="24"/>
                <c:pt idx="0">
                  <c:v>4.5999999999999999E-3</c:v>
                </c:pt>
                <c:pt idx="1">
                  <c:v>2.3E-3</c:v>
                </c:pt>
                <c:pt idx="2">
                  <c:v>1.5E-3</c:v>
                </c:pt>
                <c:pt idx="3">
                  <c:v>1.6999999999999999E-3</c:v>
                </c:pt>
                <c:pt idx="4">
                  <c:v>4.1000000000000003E-3</c:v>
                </c:pt>
                <c:pt idx="5">
                  <c:v>7.4999999999999997E-3</c:v>
                </c:pt>
                <c:pt idx="6">
                  <c:v>1.9E-2</c:v>
                </c:pt>
                <c:pt idx="7">
                  <c:v>3.7600000000000001E-2</c:v>
                </c:pt>
                <c:pt idx="8">
                  <c:v>4.7699999999999999E-2</c:v>
                </c:pt>
                <c:pt idx="9">
                  <c:v>5.8400000000000001E-2</c:v>
                </c:pt>
                <c:pt idx="10">
                  <c:v>6.8099999999999994E-2</c:v>
                </c:pt>
                <c:pt idx="11">
                  <c:v>7.1999999999999995E-2</c:v>
                </c:pt>
                <c:pt idx="12">
                  <c:v>7.4200000000000002E-2</c:v>
                </c:pt>
                <c:pt idx="13">
                  <c:v>7.5800000000000006E-2</c:v>
                </c:pt>
                <c:pt idx="14">
                  <c:v>8.09E-2</c:v>
                </c:pt>
                <c:pt idx="15">
                  <c:v>8.9700000000000002E-2</c:v>
                </c:pt>
                <c:pt idx="16">
                  <c:v>9.0399999999999994E-2</c:v>
                </c:pt>
                <c:pt idx="17">
                  <c:v>7.9699999999999993E-2</c:v>
                </c:pt>
                <c:pt idx="18">
                  <c:v>5.8400000000000001E-2</c:v>
                </c:pt>
                <c:pt idx="19">
                  <c:v>4.0399999999999998E-2</c:v>
                </c:pt>
                <c:pt idx="20">
                  <c:v>3.09E-2</c:v>
                </c:pt>
                <c:pt idx="21">
                  <c:v>2.4799999999999999E-2</c:v>
                </c:pt>
                <c:pt idx="22">
                  <c:v>1.8499999999999999E-2</c:v>
                </c:pt>
                <c:pt idx="23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2-4EB8-AB2B-141AD1A1C596}"/>
            </c:ext>
          </c:extLst>
        </c:ser>
        <c:ser>
          <c:idx val="1"/>
          <c:order val="1"/>
          <c:tx>
            <c:strRef>
              <c:f>[110]Sheet1!$C$4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[110]Sheet1!$C$5:$C$28</c:f>
              <c:numCache>
                <c:formatCode>General</c:formatCode>
                <c:ptCount val="24"/>
                <c:pt idx="0">
                  <c:v>5.1000000000000004E-3</c:v>
                </c:pt>
                <c:pt idx="1">
                  <c:v>2.7000000000000001E-3</c:v>
                </c:pt>
                <c:pt idx="2">
                  <c:v>1.6999999999999999E-3</c:v>
                </c:pt>
                <c:pt idx="3">
                  <c:v>1.8E-3</c:v>
                </c:pt>
                <c:pt idx="4">
                  <c:v>3.5000000000000001E-3</c:v>
                </c:pt>
                <c:pt idx="5">
                  <c:v>1.2800000000000001E-2</c:v>
                </c:pt>
                <c:pt idx="6">
                  <c:v>3.5499999999999997E-2</c:v>
                </c:pt>
                <c:pt idx="7">
                  <c:v>6.4899999999999999E-2</c:v>
                </c:pt>
                <c:pt idx="8">
                  <c:v>6.9900000000000004E-2</c:v>
                </c:pt>
                <c:pt idx="9">
                  <c:v>6.9500000000000006E-2</c:v>
                </c:pt>
                <c:pt idx="10">
                  <c:v>7.2700000000000001E-2</c:v>
                </c:pt>
                <c:pt idx="11">
                  <c:v>7.6499999999999999E-2</c:v>
                </c:pt>
                <c:pt idx="12">
                  <c:v>7.5999999999999998E-2</c:v>
                </c:pt>
                <c:pt idx="13">
                  <c:v>7.4700000000000003E-2</c:v>
                </c:pt>
                <c:pt idx="14">
                  <c:v>7.4800000000000005E-2</c:v>
                </c:pt>
                <c:pt idx="15">
                  <c:v>7.2400000000000006E-2</c:v>
                </c:pt>
                <c:pt idx="16">
                  <c:v>6.7299999999999999E-2</c:v>
                </c:pt>
                <c:pt idx="17">
                  <c:v>5.79E-2</c:v>
                </c:pt>
                <c:pt idx="18">
                  <c:v>4.7300000000000002E-2</c:v>
                </c:pt>
                <c:pt idx="19">
                  <c:v>3.5900000000000001E-2</c:v>
                </c:pt>
                <c:pt idx="20">
                  <c:v>2.7900000000000001E-2</c:v>
                </c:pt>
                <c:pt idx="21">
                  <c:v>2.3099999999999999E-2</c:v>
                </c:pt>
                <c:pt idx="22">
                  <c:v>1.66E-2</c:v>
                </c:pt>
                <c:pt idx="23">
                  <c:v>9.5999999999999992E-3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2-4EB8-AB2B-141AD1A1C596}"/>
            </c:ext>
          </c:extLst>
        </c:ser>
        <c:ser>
          <c:idx val="2"/>
          <c:order val="2"/>
          <c:tx>
            <c:strRef>
              <c:f>[110]Sheet1!$D$4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[110]Sheet1!$D$5:$D$28</c:f>
              <c:numCache>
                <c:formatCode>General</c:formatCode>
                <c:ptCount val="24"/>
                <c:pt idx="0">
                  <c:v>4.8999999999999998E-3</c:v>
                </c:pt>
                <c:pt idx="1">
                  <c:v>2.5000000000000001E-3</c:v>
                </c:pt>
                <c:pt idx="2">
                  <c:v>1.6000000000000001E-3</c:v>
                </c:pt>
                <c:pt idx="3">
                  <c:v>1.8E-3</c:v>
                </c:pt>
                <c:pt idx="4">
                  <c:v>3.8E-3</c:v>
                </c:pt>
                <c:pt idx="5">
                  <c:v>1.0200000000000001E-2</c:v>
                </c:pt>
                <c:pt idx="6">
                  <c:v>2.7199999999999998E-2</c:v>
                </c:pt>
                <c:pt idx="7">
                  <c:v>5.1200000000000002E-2</c:v>
                </c:pt>
                <c:pt idx="8">
                  <c:v>5.8799999999999998E-2</c:v>
                </c:pt>
                <c:pt idx="9">
                  <c:v>6.3899999999999998E-2</c:v>
                </c:pt>
                <c:pt idx="10">
                  <c:v>7.0400000000000004E-2</c:v>
                </c:pt>
                <c:pt idx="11">
                  <c:v>7.4200000000000002E-2</c:v>
                </c:pt>
                <c:pt idx="12">
                  <c:v>7.51E-2</c:v>
                </c:pt>
                <c:pt idx="13">
                  <c:v>7.5200000000000003E-2</c:v>
                </c:pt>
                <c:pt idx="14">
                  <c:v>7.7799999999999994E-2</c:v>
                </c:pt>
                <c:pt idx="15">
                  <c:v>8.1000000000000003E-2</c:v>
                </c:pt>
                <c:pt idx="16">
                  <c:v>7.8799999999999995E-2</c:v>
                </c:pt>
                <c:pt idx="17">
                  <c:v>6.88E-2</c:v>
                </c:pt>
                <c:pt idx="18">
                  <c:v>5.28E-2</c:v>
                </c:pt>
                <c:pt idx="19">
                  <c:v>3.8100000000000002E-2</c:v>
                </c:pt>
                <c:pt idx="20">
                  <c:v>2.9399999999999999E-2</c:v>
                </c:pt>
                <c:pt idx="21">
                  <c:v>2.4E-2</c:v>
                </c:pt>
                <c:pt idx="22">
                  <c:v>1.7500000000000002E-2</c:v>
                </c:pt>
                <c:pt idx="23">
                  <c:v>1.0800000000000001E-2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2-4EB8-AB2B-141AD1A1C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[110]Sheet1!$H$4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[110]Sheet1!$F$5:$F$16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[110]Sheet1!$H$5:$H$16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1.2</c:v>
                </c:pt>
                <c:pt idx="2">
                  <c:v>1.24</c:v>
                </c:pt>
                <c:pt idx="3">
                  <c:v>1.1200000000000001</c:v>
                </c:pt>
                <c:pt idx="4">
                  <c:v>0.94</c:v>
                </c:pt>
                <c:pt idx="5">
                  <c:v>0.87</c:v>
                </c:pt>
                <c:pt idx="6">
                  <c:v>0.91</c:v>
                </c:pt>
                <c:pt idx="7">
                  <c:v>0.82</c:v>
                </c:pt>
                <c:pt idx="8">
                  <c:v>0.79</c:v>
                </c:pt>
                <c:pt idx="9">
                  <c:v>0.89</c:v>
                </c:pt>
                <c:pt idx="10">
                  <c:v>1.03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47-42CA-B7AB-05BC6DC9B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[111]Sheet1!$B$4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[111]Sheet1!$B$5:$B$28</c:f>
              <c:numCache>
                <c:formatCode>General</c:formatCode>
                <c:ptCount val="24"/>
                <c:pt idx="0">
                  <c:v>4.3E-3</c:v>
                </c:pt>
                <c:pt idx="1">
                  <c:v>2E-3</c:v>
                </c:pt>
                <c:pt idx="2">
                  <c:v>1.1000000000000001E-3</c:v>
                </c:pt>
                <c:pt idx="3">
                  <c:v>1.6000000000000001E-3</c:v>
                </c:pt>
                <c:pt idx="4">
                  <c:v>4.1000000000000003E-3</c:v>
                </c:pt>
                <c:pt idx="5">
                  <c:v>7.1999999999999998E-3</c:v>
                </c:pt>
                <c:pt idx="6">
                  <c:v>1.7500000000000002E-2</c:v>
                </c:pt>
                <c:pt idx="7">
                  <c:v>3.5099999999999999E-2</c:v>
                </c:pt>
                <c:pt idx="8">
                  <c:v>4.6899999999999997E-2</c:v>
                </c:pt>
                <c:pt idx="9">
                  <c:v>5.8599999999999999E-2</c:v>
                </c:pt>
                <c:pt idx="10">
                  <c:v>6.9699999999999998E-2</c:v>
                </c:pt>
                <c:pt idx="11">
                  <c:v>7.3899999999999993E-2</c:v>
                </c:pt>
                <c:pt idx="12">
                  <c:v>7.5399999999999995E-2</c:v>
                </c:pt>
                <c:pt idx="13">
                  <c:v>7.6499999999999999E-2</c:v>
                </c:pt>
                <c:pt idx="14">
                  <c:v>8.09E-2</c:v>
                </c:pt>
                <c:pt idx="15">
                  <c:v>8.77E-2</c:v>
                </c:pt>
                <c:pt idx="16">
                  <c:v>8.9200000000000002E-2</c:v>
                </c:pt>
                <c:pt idx="17">
                  <c:v>7.9699999999999993E-2</c:v>
                </c:pt>
                <c:pt idx="18">
                  <c:v>6.4600000000000005E-2</c:v>
                </c:pt>
                <c:pt idx="19">
                  <c:v>4.2000000000000003E-2</c:v>
                </c:pt>
                <c:pt idx="20">
                  <c:v>2.9899999999999999E-2</c:v>
                </c:pt>
                <c:pt idx="21">
                  <c:v>2.35E-2</c:v>
                </c:pt>
                <c:pt idx="22">
                  <c:v>1.7999999999999999E-2</c:v>
                </c:pt>
                <c:pt idx="23">
                  <c:v>1.0699999999999999E-2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93-40A5-8F6B-F3EE87B79058}"/>
            </c:ext>
          </c:extLst>
        </c:ser>
        <c:ser>
          <c:idx val="1"/>
          <c:order val="1"/>
          <c:tx>
            <c:strRef>
              <c:f>[111]Sheet1!$C$4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[111]Sheet1!$C$5:$C$28</c:f>
              <c:numCache>
                <c:formatCode>General</c:formatCode>
                <c:ptCount val="24"/>
                <c:pt idx="0">
                  <c:v>5.3E-3</c:v>
                </c:pt>
                <c:pt idx="1">
                  <c:v>6.7000000000000002E-3</c:v>
                </c:pt>
                <c:pt idx="2">
                  <c:v>2.5999999999999999E-3</c:v>
                </c:pt>
                <c:pt idx="3">
                  <c:v>1.5E-3</c:v>
                </c:pt>
                <c:pt idx="4">
                  <c:v>3.2000000000000002E-3</c:v>
                </c:pt>
                <c:pt idx="5">
                  <c:v>1.0699999999999999E-2</c:v>
                </c:pt>
                <c:pt idx="6">
                  <c:v>3.1199999999999999E-2</c:v>
                </c:pt>
                <c:pt idx="7">
                  <c:v>5.8700000000000002E-2</c:v>
                </c:pt>
                <c:pt idx="8">
                  <c:v>6.6500000000000004E-2</c:v>
                </c:pt>
                <c:pt idx="9">
                  <c:v>7.0000000000000007E-2</c:v>
                </c:pt>
                <c:pt idx="10">
                  <c:v>7.51E-2</c:v>
                </c:pt>
                <c:pt idx="11">
                  <c:v>7.9399999999999998E-2</c:v>
                </c:pt>
                <c:pt idx="12">
                  <c:v>7.8899999999999998E-2</c:v>
                </c:pt>
                <c:pt idx="13">
                  <c:v>7.6499999999999999E-2</c:v>
                </c:pt>
                <c:pt idx="14">
                  <c:v>7.6300000000000007E-2</c:v>
                </c:pt>
                <c:pt idx="15">
                  <c:v>7.3599999999999999E-2</c:v>
                </c:pt>
                <c:pt idx="16">
                  <c:v>7.0000000000000007E-2</c:v>
                </c:pt>
                <c:pt idx="17">
                  <c:v>5.9299999999999999E-2</c:v>
                </c:pt>
                <c:pt idx="18">
                  <c:v>4.7399999999999998E-2</c:v>
                </c:pt>
                <c:pt idx="19">
                  <c:v>3.5200000000000002E-2</c:v>
                </c:pt>
                <c:pt idx="20">
                  <c:v>2.7099999999999999E-2</c:v>
                </c:pt>
                <c:pt idx="21">
                  <c:v>2.23E-2</c:v>
                </c:pt>
                <c:pt idx="22">
                  <c:v>1.5299999999999999E-2</c:v>
                </c:pt>
                <c:pt idx="23">
                  <c:v>7.4999999999999997E-3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93-40A5-8F6B-F3EE87B79058}"/>
            </c:ext>
          </c:extLst>
        </c:ser>
        <c:ser>
          <c:idx val="2"/>
          <c:order val="2"/>
          <c:tx>
            <c:strRef>
              <c:f>[111]Sheet1!$D$4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[111]Sheet1!$D$5:$D$28</c:f>
              <c:numCache>
                <c:formatCode>General</c:formatCode>
                <c:ptCount val="24"/>
                <c:pt idx="0">
                  <c:v>4.7999999999999996E-3</c:v>
                </c:pt>
                <c:pt idx="1">
                  <c:v>4.3E-3</c:v>
                </c:pt>
                <c:pt idx="2">
                  <c:v>1.9E-3</c:v>
                </c:pt>
                <c:pt idx="3">
                  <c:v>1.6000000000000001E-3</c:v>
                </c:pt>
                <c:pt idx="4">
                  <c:v>3.5999999999999999E-3</c:v>
                </c:pt>
                <c:pt idx="5">
                  <c:v>8.8999999999999999E-3</c:v>
                </c:pt>
                <c:pt idx="6">
                  <c:v>2.4299999999999999E-2</c:v>
                </c:pt>
                <c:pt idx="7">
                  <c:v>4.6899999999999997E-2</c:v>
                </c:pt>
                <c:pt idx="8">
                  <c:v>5.67E-2</c:v>
                </c:pt>
                <c:pt idx="9">
                  <c:v>6.4299999999999996E-2</c:v>
                </c:pt>
                <c:pt idx="10">
                  <c:v>7.2400000000000006E-2</c:v>
                </c:pt>
                <c:pt idx="11">
                  <c:v>7.6600000000000001E-2</c:v>
                </c:pt>
                <c:pt idx="12">
                  <c:v>7.7100000000000002E-2</c:v>
                </c:pt>
                <c:pt idx="13">
                  <c:v>7.6499999999999999E-2</c:v>
                </c:pt>
                <c:pt idx="14">
                  <c:v>7.8600000000000003E-2</c:v>
                </c:pt>
                <c:pt idx="15">
                  <c:v>8.0600000000000005E-2</c:v>
                </c:pt>
                <c:pt idx="16">
                  <c:v>7.9600000000000004E-2</c:v>
                </c:pt>
                <c:pt idx="17">
                  <c:v>6.9500000000000006E-2</c:v>
                </c:pt>
                <c:pt idx="18">
                  <c:v>5.6000000000000001E-2</c:v>
                </c:pt>
                <c:pt idx="19">
                  <c:v>3.8600000000000002E-2</c:v>
                </c:pt>
                <c:pt idx="20">
                  <c:v>2.8500000000000001E-2</c:v>
                </c:pt>
                <c:pt idx="21">
                  <c:v>2.29E-2</c:v>
                </c:pt>
                <c:pt idx="22">
                  <c:v>1.66E-2</c:v>
                </c:pt>
                <c:pt idx="23">
                  <c:v>9.1000000000000004E-3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93-40A5-8F6B-F3EE87B79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[111]Sheet1!$H$4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[111]Sheet1!$F$5:$F$16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[111]Sheet1!$H$5:$H$16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05-4556-A4CD-073780926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[112]Sheet1!$B$4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[112]Sheet1!$B$5:$B$28</c:f>
              <c:numCache>
                <c:formatCode>General</c:formatCode>
                <c:ptCount val="24"/>
                <c:pt idx="0">
                  <c:v>4.3E-3</c:v>
                </c:pt>
                <c:pt idx="1">
                  <c:v>2E-3</c:v>
                </c:pt>
                <c:pt idx="2">
                  <c:v>1.1000000000000001E-3</c:v>
                </c:pt>
                <c:pt idx="3">
                  <c:v>1.6000000000000001E-3</c:v>
                </c:pt>
                <c:pt idx="4">
                  <c:v>4.1000000000000003E-3</c:v>
                </c:pt>
                <c:pt idx="5">
                  <c:v>7.1999999999999998E-3</c:v>
                </c:pt>
                <c:pt idx="6">
                  <c:v>1.7500000000000002E-2</c:v>
                </c:pt>
                <c:pt idx="7">
                  <c:v>3.5099999999999999E-2</c:v>
                </c:pt>
                <c:pt idx="8">
                  <c:v>4.6899999999999997E-2</c:v>
                </c:pt>
                <c:pt idx="9">
                  <c:v>5.8599999999999999E-2</c:v>
                </c:pt>
                <c:pt idx="10">
                  <c:v>6.9699999999999998E-2</c:v>
                </c:pt>
                <c:pt idx="11">
                  <c:v>7.3899999999999993E-2</c:v>
                </c:pt>
                <c:pt idx="12">
                  <c:v>7.5399999999999995E-2</c:v>
                </c:pt>
                <c:pt idx="13">
                  <c:v>7.6499999999999999E-2</c:v>
                </c:pt>
                <c:pt idx="14">
                  <c:v>8.09E-2</c:v>
                </c:pt>
                <c:pt idx="15">
                  <c:v>8.77E-2</c:v>
                </c:pt>
                <c:pt idx="16">
                  <c:v>8.9200000000000002E-2</c:v>
                </c:pt>
                <c:pt idx="17">
                  <c:v>7.9699999999999993E-2</c:v>
                </c:pt>
                <c:pt idx="18">
                  <c:v>6.4600000000000005E-2</c:v>
                </c:pt>
                <c:pt idx="19">
                  <c:v>4.2000000000000003E-2</c:v>
                </c:pt>
                <c:pt idx="20">
                  <c:v>2.9899999999999999E-2</c:v>
                </c:pt>
                <c:pt idx="21">
                  <c:v>2.35E-2</c:v>
                </c:pt>
                <c:pt idx="22">
                  <c:v>1.7999999999999999E-2</c:v>
                </c:pt>
                <c:pt idx="23">
                  <c:v>1.0699999999999999E-2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00-4440-B336-513A4BAA1AC0}"/>
            </c:ext>
          </c:extLst>
        </c:ser>
        <c:ser>
          <c:idx val="1"/>
          <c:order val="1"/>
          <c:tx>
            <c:strRef>
              <c:f>[112]Sheet1!$C$4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[112]Sheet1!$C$5:$C$28</c:f>
              <c:numCache>
                <c:formatCode>General</c:formatCode>
                <c:ptCount val="24"/>
                <c:pt idx="0">
                  <c:v>5.3E-3</c:v>
                </c:pt>
                <c:pt idx="1">
                  <c:v>6.7000000000000002E-3</c:v>
                </c:pt>
                <c:pt idx="2">
                  <c:v>2.5999999999999999E-3</c:v>
                </c:pt>
                <c:pt idx="3">
                  <c:v>1.5E-3</c:v>
                </c:pt>
                <c:pt idx="4">
                  <c:v>3.2000000000000002E-3</c:v>
                </c:pt>
                <c:pt idx="5">
                  <c:v>1.0699999999999999E-2</c:v>
                </c:pt>
                <c:pt idx="6">
                  <c:v>3.1199999999999999E-2</c:v>
                </c:pt>
                <c:pt idx="7">
                  <c:v>5.8700000000000002E-2</c:v>
                </c:pt>
                <c:pt idx="8">
                  <c:v>6.6500000000000004E-2</c:v>
                </c:pt>
                <c:pt idx="9">
                  <c:v>7.0000000000000007E-2</c:v>
                </c:pt>
                <c:pt idx="10">
                  <c:v>7.51E-2</c:v>
                </c:pt>
                <c:pt idx="11">
                  <c:v>7.9399999999999998E-2</c:v>
                </c:pt>
                <c:pt idx="12">
                  <c:v>7.8899999999999998E-2</c:v>
                </c:pt>
                <c:pt idx="13">
                  <c:v>7.6499999999999999E-2</c:v>
                </c:pt>
                <c:pt idx="14">
                  <c:v>7.6300000000000007E-2</c:v>
                </c:pt>
                <c:pt idx="15">
                  <c:v>7.3599999999999999E-2</c:v>
                </c:pt>
                <c:pt idx="16">
                  <c:v>7.0000000000000007E-2</c:v>
                </c:pt>
                <c:pt idx="17">
                  <c:v>5.9299999999999999E-2</c:v>
                </c:pt>
                <c:pt idx="18">
                  <c:v>4.7399999999999998E-2</c:v>
                </c:pt>
                <c:pt idx="19">
                  <c:v>3.5200000000000002E-2</c:v>
                </c:pt>
                <c:pt idx="20">
                  <c:v>2.7099999999999999E-2</c:v>
                </c:pt>
                <c:pt idx="21">
                  <c:v>2.23E-2</c:v>
                </c:pt>
                <c:pt idx="22">
                  <c:v>1.5299999999999999E-2</c:v>
                </c:pt>
                <c:pt idx="23">
                  <c:v>7.4999999999999997E-3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00-4440-B336-513A4BAA1AC0}"/>
            </c:ext>
          </c:extLst>
        </c:ser>
        <c:ser>
          <c:idx val="2"/>
          <c:order val="2"/>
          <c:tx>
            <c:strRef>
              <c:f>[112]Sheet1!$D$4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[112]Sheet1!$D$5:$D$28</c:f>
              <c:numCache>
                <c:formatCode>General</c:formatCode>
                <c:ptCount val="24"/>
                <c:pt idx="0">
                  <c:v>4.7999999999999996E-3</c:v>
                </c:pt>
                <c:pt idx="1">
                  <c:v>4.3E-3</c:v>
                </c:pt>
                <c:pt idx="2">
                  <c:v>1.9E-3</c:v>
                </c:pt>
                <c:pt idx="3">
                  <c:v>1.6000000000000001E-3</c:v>
                </c:pt>
                <c:pt idx="4">
                  <c:v>3.5999999999999999E-3</c:v>
                </c:pt>
                <c:pt idx="5">
                  <c:v>8.8999999999999999E-3</c:v>
                </c:pt>
                <c:pt idx="6">
                  <c:v>2.4299999999999999E-2</c:v>
                </c:pt>
                <c:pt idx="7">
                  <c:v>4.6899999999999997E-2</c:v>
                </c:pt>
                <c:pt idx="8">
                  <c:v>5.67E-2</c:v>
                </c:pt>
                <c:pt idx="9">
                  <c:v>6.4299999999999996E-2</c:v>
                </c:pt>
                <c:pt idx="10">
                  <c:v>7.2400000000000006E-2</c:v>
                </c:pt>
                <c:pt idx="11">
                  <c:v>7.6600000000000001E-2</c:v>
                </c:pt>
                <c:pt idx="12">
                  <c:v>7.7100000000000002E-2</c:v>
                </c:pt>
                <c:pt idx="13">
                  <c:v>7.6499999999999999E-2</c:v>
                </c:pt>
                <c:pt idx="14">
                  <c:v>7.8600000000000003E-2</c:v>
                </c:pt>
                <c:pt idx="15">
                  <c:v>8.0600000000000005E-2</c:v>
                </c:pt>
                <c:pt idx="16">
                  <c:v>7.9600000000000004E-2</c:v>
                </c:pt>
                <c:pt idx="17">
                  <c:v>6.9500000000000006E-2</c:v>
                </c:pt>
                <c:pt idx="18">
                  <c:v>5.6000000000000001E-2</c:v>
                </c:pt>
                <c:pt idx="19">
                  <c:v>3.8600000000000002E-2</c:v>
                </c:pt>
                <c:pt idx="20">
                  <c:v>2.8500000000000001E-2</c:v>
                </c:pt>
                <c:pt idx="21">
                  <c:v>2.29E-2</c:v>
                </c:pt>
                <c:pt idx="22">
                  <c:v>1.66E-2</c:v>
                </c:pt>
                <c:pt idx="23">
                  <c:v>9.1000000000000004E-3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00-4440-B336-513A4BAA1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[12]Sheet1!$B$5:$B$28</c:f>
              <c:numCache>
                <c:formatCode>General</c:formatCode>
                <c:ptCount val="24"/>
                <c:pt idx="0">
                  <c:v>7.1000000000000004E-3</c:v>
                </c:pt>
                <c:pt idx="1">
                  <c:v>4.5999999999999999E-3</c:v>
                </c:pt>
                <c:pt idx="2">
                  <c:v>3.8E-3</c:v>
                </c:pt>
                <c:pt idx="3">
                  <c:v>3.3999999999999998E-3</c:v>
                </c:pt>
                <c:pt idx="4">
                  <c:v>5.1000000000000004E-3</c:v>
                </c:pt>
                <c:pt idx="5">
                  <c:v>1.23E-2</c:v>
                </c:pt>
                <c:pt idx="6">
                  <c:v>2.7400000000000001E-2</c:v>
                </c:pt>
                <c:pt idx="7">
                  <c:v>3.6299999999999999E-2</c:v>
                </c:pt>
                <c:pt idx="8">
                  <c:v>4.6399999999999997E-2</c:v>
                </c:pt>
                <c:pt idx="9">
                  <c:v>4.8000000000000001E-2</c:v>
                </c:pt>
                <c:pt idx="10">
                  <c:v>5.2699999999999997E-2</c:v>
                </c:pt>
                <c:pt idx="11">
                  <c:v>5.8700000000000002E-2</c:v>
                </c:pt>
                <c:pt idx="12">
                  <c:v>6.4100000000000004E-2</c:v>
                </c:pt>
                <c:pt idx="13">
                  <c:v>6.5500000000000003E-2</c:v>
                </c:pt>
                <c:pt idx="14">
                  <c:v>7.0900000000000005E-2</c:v>
                </c:pt>
                <c:pt idx="15">
                  <c:v>8.1699999999999995E-2</c:v>
                </c:pt>
                <c:pt idx="16">
                  <c:v>9.2399999999999996E-2</c:v>
                </c:pt>
                <c:pt idx="17">
                  <c:v>0.1003</c:v>
                </c:pt>
                <c:pt idx="18">
                  <c:v>7.0199999999999999E-2</c:v>
                </c:pt>
                <c:pt idx="19">
                  <c:v>4.8800000000000003E-2</c:v>
                </c:pt>
                <c:pt idx="20">
                  <c:v>3.85E-2</c:v>
                </c:pt>
                <c:pt idx="21">
                  <c:v>2.9899999999999999E-2</c:v>
                </c:pt>
                <c:pt idx="22">
                  <c:v>1.9800000000000002E-2</c:v>
                </c:pt>
                <c:pt idx="23">
                  <c:v>1.2200000000000001E-2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F2-497E-B43A-EC808287BA65}"/>
            </c:ext>
          </c:extLst>
        </c:ser>
        <c:ser>
          <c:idx val="1"/>
          <c:order val="1"/>
          <c:tx>
            <c:strRef>
              <c:f>[12]Sheet1!$C$4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[12]Sheet1!$C$5:$C$28</c:f>
              <c:numCache>
                <c:formatCode>General</c:formatCode>
                <c:ptCount val="24"/>
                <c:pt idx="0">
                  <c:v>4.7999999999999996E-3</c:v>
                </c:pt>
                <c:pt idx="1">
                  <c:v>3.5000000000000001E-3</c:v>
                </c:pt>
                <c:pt idx="2">
                  <c:v>3.3999999999999998E-3</c:v>
                </c:pt>
                <c:pt idx="3">
                  <c:v>4.1999999999999997E-3</c:v>
                </c:pt>
                <c:pt idx="4">
                  <c:v>9.4000000000000004E-3</c:v>
                </c:pt>
                <c:pt idx="5">
                  <c:v>3.0499999999999999E-2</c:v>
                </c:pt>
                <c:pt idx="6">
                  <c:v>7.4099999999999999E-2</c:v>
                </c:pt>
                <c:pt idx="7">
                  <c:v>8.3099999999999993E-2</c:v>
                </c:pt>
                <c:pt idx="8">
                  <c:v>7.0800000000000002E-2</c:v>
                </c:pt>
                <c:pt idx="9">
                  <c:v>6.4699999999999994E-2</c:v>
                </c:pt>
                <c:pt idx="10">
                  <c:v>6.5600000000000006E-2</c:v>
                </c:pt>
                <c:pt idx="11">
                  <c:v>6.4500000000000002E-2</c:v>
                </c:pt>
                <c:pt idx="12">
                  <c:v>6.6100000000000006E-2</c:v>
                </c:pt>
                <c:pt idx="13">
                  <c:v>6.4199999999999993E-2</c:v>
                </c:pt>
                <c:pt idx="14">
                  <c:v>6.3299999999999995E-2</c:v>
                </c:pt>
                <c:pt idx="15">
                  <c:v>6.0600000000000001E-2</c:v>
                </c:pt>
                <c:pt idx="16">
                  <c:v>5.96E-2</c:v>
                </c:pt>
                <c:pt idx="17">
                  <c:v>5.8599999999999999E-2</c:v>
                </c:pt>
                <c:pt idx="18">
                  <c:v>4.8500000000000001E-2</c:v>
                </c:pt>
                <c:pt idx="19">
                  <c:v>3.4700000000000002E-2</c:v>
                </c:pt>
                <c:pt idx="20">
                  <c:v>2.5600000000000001E-2</c:v>
                </c:pt>
                <c:pt idx="21">
                  <c:v>1.9099999999999999E-2</c:v>
                </c:pt>
                <c:pt idx="22">
                  <c:v>1.32E-2</c:v>
                </c:pt>
                <c:pt idx="23">
                  <c:v>7.7999999999999996E-3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F2-497E-B43A-EC808287BA65}"/>
            </c:ext>
          </c:extLst>
        </c:ser>
        <c:ser>
          <c:idx val="2"/>
          <c:order val="2"/>
          <c:tx>
            <c:strRef>
              <c:f>[12]Sheet1!$D$4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[12]Sheet1!$D$5:$D$28</c:f>
              <c:numCache>
                <c:formatCode>General</c:formatCode>
                <c:ptCount val="24"/>
                <c:pt idx="0">
                  <c:v>6.0000000000000001E-3</c:v>
                </c:pt>
                <c:pt idx="1">
                  <c:v>4.1000000000000003E-3</c:v>
                </c:pt>
                <c:pt idx="2">
                  <c:v>3.5999999999999999E-3</c:v>
                </c:pt>
                <c:pt idx="3">
                  <c:v>3.8E-3</c:v>
                </c:pt>
                <c:pt idx="4">
                  <c:v>7.3000000000000001E-3</c:v>
                </c:pt>
                <c:pt idx="5">
                  <c:v>2.1499999999999998E-2</c:v>
                </c:pt>
                <c:pt idx="6">
                  <c:v>5.0999999999999997E-2</c:v>
                </c:pt>
                <c:pt idx="7">
                  <c:v>0.06</c:v>
                </c:pt>
                <c:pt idx="8">
                  <c:v>5.8700000000000002E-2</c:v>
                </c:pt>
                <c:pt idx="9">
                  <c:v>5.6500000000000002E-2</c:v>
                </c:pt>
                <c:pt idx="10">
                  <c:v>5.9299999999999999E-2</c:v>
                </c:pt>
                <c:pt idx="11">
                  <c:v>6.1600000000000002E-2</c:v>
                </c:pt>
                <c:pt idx="12">
                  <c:v>6.5100000000000005E-2</c:v>
                </c:pt>
                <c:pt idx="13">
                  <c:v>6.4799999999999996E-2</c:v>
                </c:pt>
                <c:pt idx="14">
                  <c:v>6.7000000000000004E-2</c:v>
                </c:pt>
                <c:pt idx="15">
                  <c:v>7.0999999999999994E-2</c:v>
                </c:pt>
                <c:pt idx="16">
                  <c:v>7.5800000000000006E-2</c:v>
                </c:pt>
                <c:pt idx="17">
                  <c:v>7.9100000000000004E-2</c:v>
                </c:pt>
                <c:pt idx="18">
                  <c:v>5.9200000000000003E-2</c:v>
                </c:pt>
                <c:pt idx="19">
                  <c:v>4.1700000000000001E-2</c:v>
                </c:pt>
                <c:pt idx="20">
                  <c:v>3.2000000000000001E-2</c:v>
                </c:pt>
                <c:pt idx="21">
                  <c:v>2.4400000000000002E-2</c:v>
                </c:pt>
                <c:pt idx="22">
                  <c:v>1.6400000000000001E-2</c:v>
                </c:pt>
                <c:pt idx="2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F2-497E-B43A-EC808287B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[112]Sheet1!$H$4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[112]Sheet1!$F$5:$F$16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[112]Sheet1!$H$5:$H$16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13-464F-9EAF-DDD84CE1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[113]Sheet1!$B$4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[113]Sheet1!$B$5:$B$28</c:f>
              <c:numCache>
                <c:formatCode>General</c:formatCode>
                <c:ptCount val="24"/>
                <c:pt idx="0">
                  <c:v>8.8999999999999999E-3</c:v>
                </c:pt>
                <c:pt idx="1">
                  <c:v>5.7000000000000002E-3</c:v>
                </c:pt>
                <c:pt idx="2">
                  <c:v>4.4999999999999997E-3</c:v>
                </c:pt>
                <c:pt idx="3">
                  <c:v>2.8E-3</c:v>
                </c:pt>
                <c:pt idx="4">
                  <c:v>2.8999999999999998E-3</c:v>
                </c:pt>
                <c:pt idx="5">
                  <c:v>6.1000000000000004E-3</c:v>
                </c:pt>
                <c:pt idx="6">
                  <c:v>1.9800000000000002E-2</c:v>
                </c:pt>
                <c:pt idx="7">
                  <c:v>3.5700000000000003E-2</c:v>
                </c:pt>
                <c:pt idx="8">
                  <c:v>4.1700000000000001E-2</c:v>
                </c:pt>
                <c:pt idx="9">
                  <c:v>4.8599999999999997E-2</c:v>
                </c:pt>
                <c:pt idx="10">
                  <c:v>5.62E-2</c:v>
                </c:pt>
                <c:pt idx="11">
                  <c:v>6.2300000000000001E-2</c:v>
                </c:pt>
                <c:pt idx="12">
                  <c:v>6.6299999999999998E-2</c:v>
                </c:pt>
                <c:pt idx="13">
                  <c:v>6.9699999999999998E-2</c:v>
                </c:pt>
                <c:pt idx="14">
                  <c:v>7.5800000000000006E-2</c:v>
                </c:pt>
                <c:pt idx="15">
                  <c:v>8.6400000000000005E-2</c:v>
                </c:pt>
                <c:pt idx="16">
                  <c:v>9.2200000000000004E-2</c:v>
                </c:pt>
                <c:pt idx="17">
                  <c:v>8.4400000000000003E-2</c:v>
                </c:pt>
                <c:pt idx="18">
                  <c:v>6.3500000000000001E-2</c:v>
                </c:pt>
                <c:pt idx="19">
                  <c:v>4.6800000000000001E-2</c:v>
                </c:pt>
                <c:pt idx="20">
                  <c:v>3.7699999999999997E-2</c:v>
                </c:pt>
                <c:pt idx="21">
                  <c:v>3.4799999999999998E-2</c:v>
                </c:pt>
                <c:pt idx="22">
                  <c:v>2.87E-2</c:v>
                </c:pt>
                <c:pt idx="23">
                  <c:v>1.84E-2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2E-4867-8B5E-06034CB19639}"/>
            </c:ext>
          </c:extLst>
        </c:ser>
        <c:ser>
          <c:idx val="1"/>
          <c:order val="1"/>
          <c:tx>
            <c:strRef>
              <c:f>[113]Sheet1!$C$4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[113]Sheet1!$C$5:$C$28</c:f>
              <c:numCache>
                <c:formatCode>General</c:formatCode>
                <c:ptCount val="24"/>
                <c:pt idx="0">
                  <c:v>5.4000000000000003E-3</c:v>
                </c:pt>
                <c:pt idx="1">
                  <c:v>4.0000000000000001E-3</c:v>
                </c:pt>
                <c:pt idx="2">
                  <c:v>3.5000000000000001E-3</c:v>
                </c:pt>
                <c:pt idx="3">
                  <c:v>2.8E-3</c:v>
                </c:pt>
                <c:pt idx="4">
                  <c:v>5.1000000000000004E-3</c:v>
                </c:pt>
                <c:pt idx="5">
                  <c:v>1.77E-2</c:v>
                </c:pt>
                <c:pt idx="6">
                  <c:v>4.1399999999999999E-2</c:v>
                </c:pt>
                <c:pt idx="7">
                  <c:v>6.8000000000000005E-2</c:v>
                </c:pt>
                <c:pt idx="8">
                  <c:v>7.46E-2</c:v>
                </c:pt>
                <c:pt idx="9">
                  <c:v>7.17E-2</c:v>
                </c:pt>
                <c:pt idx="10">
                  <c:v>7.1800000000000003E-2</c:v>
                </c:pt>
                <c:pt idx="11">
                  <c:v>7.3899999999999993E-2</c:v>
                </c:pt>
                <c:pt idx="12">
                  <c:v>7.3400000000000007E-2</c:v>
                </c:pt>
                <c:pt idx="13">
                  <c:v>6.8599999999999994E-2</c:v>
                </c:pt>
                <c:pt idx="14">
                  <c:v>6.8099999999999994E-2</c:v>
                </c:pt>
                <c:pt idx="15">
                  <c:v>6.59E-2</c:v>
                </c:pt>
                <c:pt idx="16">
                  <c:v>6.2E-2</c:v>
                </c:pt>
                <c:pt idx="17">
                  <c:v>5.8099999999999999E-2</c:v>
                </c:pt>
                <c:pt idx="18">
                  <c:v>4.9000000000000002E-2</c:v>
                </c:pt>
                <c:pt idx="19">
                  <c:v>3.7600000000000001E-2</c:v>
                </c:pt>
                <c:pt idx="20">
                  <c:v>2.9600000000000001E-2</c:v>
                </c:pt>
                <c:pt idx="21">
                  <c:v>2.3300000000000001E-2</c:v>
                </c:pt>
                <c:pt idx="22">
                  <c:v>1.61E-2</c:v>
                </c:pt>
                <c:pt idx="23">
                  <c:v>8.6E-3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2E-4867-8B5E-06034CB19639}"/>
            </c:ext>
          </c:extLst>
        </c:ser>
        <c:ser>
          <c:idx val="2"/>
          <c:order val="2"/>
          <c:tx>
            <c:strRef>
              <c:f>[113]Sheet1!$D$4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[113]Sheet1!$D$5:$D$28</c:f>
              <c:numCache>
                <c:formatCode>General</c:formatCode>
                <c:ptCount val="24"/>
                <c:pt idx="0">
                  <c:v>7.1000000000000004E-3</c:v>
                </c:pt>
                <c:pt idx="1">
                  <c:v>4.8999999999999998E-3</c:v>
                </c:pt>
                <c:pt idx="2">
                  <c:v>4.0000000000000001E-3</c:v>
                </c:pt>
                <c:pt idx="3">
                  <c:v>2.8E-3</c:v>
                </c:pt>
                <c:pt idx="4">
                  <c:v>4.0000000000000001E-3</c:v>
                </c:pt>
                <c:pt idx="5">
                  <c:v>1.2E-2</c:v>
                </c:pt>
                <c:pt idx="6">
                  <c:v>3.0700000000000002E-2</c:v>
                </c:pt>
                <c:pt idx="7">
                  <c:v>5.21E-2</c:v>
                </c:pt>
                <c:pt idx="8">
                  <c:v>5.8400000000000001E-2</c:v>
                </c:pt>
                <c:pt idx="9">
                  <c:v>6.0299999999999999E-2</c:v>
                </c:pt>
                <c:pt idx="10">
                  <c:v>6.4100000000000004E-2</c:v>
                </c:pt>
                <c:pt idx="11">
                  <c:v>6.8199999999999997E-2</c:v>
                </c:pt>
                <c:pt idx="12">
                  <c:v>6.9900000000000004E-2</c:v>
                </c:pt>
                <c:pt idx="13">
                  <c:v>6.9099999999999995E-2</c:v>
                </c:pt>
                <c:pt idx="14">
                  <c:v>7.1900000000000006E-2</c:v>
                </c:pt>
                <c:pt idx="15">
                  <c:v>7.5999999999999998E-2</c:v>
                </c:pt>
                <c:pt idx="16">
                  <c:v>7.6899999999999996E-2</c:v>
                </c:pt>
                <c:pt idx="17">
                  <c:v>7.1099999999999997E-2</c:v>
                </c:pt>
                <c:pt idx="18">
                  <c:v>5.6099999999999997E-2</c:v>
                </c:pt>
                <c:pt idx="19">
                  <c:v>4.2099999999999999E-2</c:v>
                </c:pt>
                <c:pt idx="20">
                  <c:v>3.3599999999999998E-2</c:v>
                </c:pt>
                <c:pt idx="21">
                  <c:v>2.9000000000000001E-2</c:v>
                </c:pt>
                <c:pt idx="22">
                  <c:v>2.23E-2</c:v>
                </c:pt>
                <c:pt idx="23">
                  <c:v>1.35E-2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2E-4867-8B5E-06034CB19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26560"/>
        <c:axId val="78228096"/>
      </c:lineChart>
      <c:catAx>
        <c:axId val="782265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8228096"/>
        <c:crosses val="autoZero"/>
        <c:auto val="1"/>
        <c:lblAlgn val="ctr"/>
        <c:lblOffset val="100"/>
        <c:noMultiLvlLbl val="0"/>
      </c:catAx>
      <c:valAx>
        <c:axId val="7822809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82265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22" l="0.25" r="0.25" t="0.75000000000000322" header="0.30000000000000032" footer="0.30000000000000032"/>
    <c:pageSetup orientation="portrait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65"/>
          <c:w val="0.81524141593509081"/>
          <c:h val="0.47196940795718695"/>
        </c:manualLayout>
      </c:layout>
      <c:lineChart>
        <c:grouping val="standard"/>
        <c:varyColors val="0"/>
        <c:ser>
          <c:idx val="0"/>
          <c:order val="0"/>
          <c:tx>
            <c:strRef>
              <c:f>[113]Sheet1!$H$4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[113]Sheet1!$F$5:$F$16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[113]Sheet1!$H$5:$H$16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1.1100000000000001</c:v>
                </c:pt>
                <c:pt idx="2">
                  <c:v>1.17</c:v>
                </c:pt>
                <c:pt idx="3">
                  <c:v>1.0900000000000001</c:v>
                </c:pt>
                <c:pt idx="4">
                  <c:v>0.98</c:v>
                </c:pt>
                <c:pt idx="5">
                  <c:v>0.93</c:v>
                </c:pt>
                <c:pt idx="6">
                  <c:v>0.92</c:v>
                </c:pt>
                <c:pt idx="7">
                  <c:v>0.89</c:v>
                </c:pt>
                <c:pt idx="8">
                  <c:v>0.88</c:v>
                </c:pt>
                <c:pt idx="9">
                  <c:v>0.95</c:v>
                </c:pt>
                <c:pt idx="10">
                  <c:v>1.01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D-4C7D-A414-C7518B614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096"/>
        <c:axId val="78331904"/>
      </c:lineChart>
      <c:catAx>
        <c:axId val="78244096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8331904"/>
        <c:crosses val="autoZero"/>
        <c:auto val="1"/>
        <c:lblAlgn val="ctr"/>
        <c:lblOffset val="100"/>
        <c:noMultiLvlLbl val="0"/>
      </c:catAx>
      <c:valAx>
        <c:axId val="7833190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82440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[114]Sheet1!$B$4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[114]Sheet1!$B$5:$B$28</c:f>
              <c:numCache>
                <c:formatCode>General</c:formatCode>
                <c:ptCount val="24"/>
                <c:pt idx="0">
                  <c:v>8.6E-3</c:v>
                </c:pt>
                <c:pt idx="1">
                  <c:v>5.5999999999999999E-3</c:v>
                </c:pt>
                <c:pt idx="2">
                  <c:v>4.4000000000000003E-3</c:v>
                </c:pt>
                <c:pt idx="3">
                  <c:v>2.7000000000000001E-3</c:v>
                </c:pt>
                <c:pt idx="4">
                  <c:v>3.0999999999999999E-3</c:v>
                </c:pt>
                <c:pt idx="5">
                  <c:v>6.4000000000000003E-3</c:v>
                </c:pt>
                <c:pt idx="6">
                  <c:v>2.0299999999999999E-2</c:v>
                </c:pt>
                <c:pt idx="7">
                  <c:v>3.56E-2</c:v>
                </c:pt>
                <c:pt idx="8">
                  <c:v>4.1599999999999998E-2</c:v>
                </c:pt>
                <c:pt idx="9">
                  <c:v>4.8500000000000001E-2</c:v>
                </c:pt>
                <c:pt idx="10">
                  <c:v>5.67E-2</c:v>
                </c:pt>
                <c:pt idx="11">
                  <c:v>6.2799999999999995E-2</c:v>
                </c:pt>
                <c:pt idx="12">
                  <c:v>6.7100000000000007E-2</c:v>
                </c:pt>
                <c:pt idx="13">
                  <c:v>7.0099999999999996E-2</c:v>
                </c:pt>
                <c:pt idx="14">
                  <c:v>7.6799999999999993E-2</c:v>
                </c:pt>
                <c:pt idx="15">
                  <c:v>8.6999999999999994E-2</c:v>
                </c:pt>
                <c:pt idx="16">
                  <c:v>9.1600000000000001E-2</c:v>
                </c:pt>
                <c:pt idx="17">
                  <c:v>8.2000000000000003E-2</c:v>
                </c:pt>
                <c:pt idx="18">
                  <c:v>6.3799999999999996E-2</c:v>
                </c:pt>
                <c:pt idx="19">
                  <c:v>4.6899999999999997E-2</c:v>
                </c:pt>
                <c:pt idx="20">
                  <c:v>3.8100000000000002E-2</c:v>
                </c:pt>
                <c:pt idx="21">
                  <c:v>3.4299999999999997E-2</c:v>
                </c:pt>
                <c:pt idx="22">
                  <c:v>2.8000000000000001E-2</c:v>
                </c:pt>
                <c:pt idx="23">
                  <c:v>1.7999999999999999E-2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D7-4785-BC26-BA5130FE87BA}"/>
            </c:ext>
          </c:extLst>
        </c:ser>
        <c:ser>
          <c:idx val="1"/>
          <c:order val="1"/>
          <c:tx>
            <c:strRef>
              <c:f>[114]Sheet1!$C$4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[114]Sheet1!$C$5:$C$28</c:f>
              <c:numCache>
                <c:formatCode>General</c:formatCode>
                <c:ptCount val="24"/>
                <c:pt idx="0">
                  <c:v>5.1999999999999998E-3</c:v>
                </c:pt>
                <c:pt idx="1">
                  <c:v>3.8E-3</c:v>
                </c:pt>
                <c:pt idx="2">
                  <c:v>3.2000000000000002E-3</c:v>
                </c:pt>
                <c:pt idx="3">
                  <c:v>2.5000000000000001E-3</c:v>
                </c:pt>
                <c:pt idx="4">
                  <c:v>5.7000000000000002E-3</c:v>
                </c:pt>
                <c:pt idx="5">
                  <c:v>1.78E-2</c:v>
                </c:pt>
                <c:pt idx="6">
                  <c:v>4.3499999999999997E-2</c:v>
                </c:pt>
                <c:pt idx="7">
                  <c:v>6.9000000000000006E-2</c:v>
                </c:pt>
                <c:pt idx="8">
                  <c:v>7.46E-2</c:v>
                </c:pt>
                <c:pt idx="9">
                  <c:v>7.2499999999999995E-2</c:v>
                </c:pt>
                <c:pt idx="10">
                  <c:v>7.2700000000000001E-2</c:v>
                </c:pt>
                <c:pt idx="11">
                  <c:v>7.46E-2</c:v>
                </c:pt>
                <c:pt idx="12">
                  <c:v>7.3099999999999998E-2</c:v>
                </c:pt>
                <c:pt idx="13">
                  <c:v>6.93E-2</c:v>
                </c:pt>
                <c:pt idx="14">
                  <c:v>6.8099999999999994E-2</c:v>
                </c:pt>
                <c:pt idx="15">
                  <c:v>6.5100000000000005E-2</c:v>
                </c:pt>
                <c:pt idx="16">
                  <c:v>6.1100000000000002E-2</c:v>
                </c:pt>
                <c:pt idx="17">
                  <c:v>5.7700000000000001E-2</c:v>
                </c:pt>
                <c:pt idx="18">
                  <c:v>4.8099999999999997E-2</c:v>
                </c:pt>
                <c:pt idx="19">
                  <c:v>3.6499999999999998E-2</c:v>
                </c:pt>
                <c:pt idx="20">
                  <c:v>2.9100000000000001E-2</c:v>
                </c:pt>
                <c:pt idx="21">
                  <c:v>2.2700000000000001E-2</c:v>
                </c:pt>
                <c:pt idx="22">
                  <c:v>1.5599999999999999E-2</c:v>
                </c:pt>
                <c:pt idx="23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D7-4785-BC26-BA5130FE87BA}"/>
            </c:ext>
          </c:extLst>
        </c:ser>
        <c:ser>
          <c:idx val="2"/>
          <c:order val="2"/>
          <c:tx>
            <c:strRef>
              <c:f>[114]Sheet1!$D$4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[114]Sheet1!$D$5:$D$28</c:f>
              <c:numCache>
                <c:formatCode>General</c:formatCode>
                <c:ptCount val="24"/>
                <c:pt idx="0">
                  <c:v>6.8999999999999999E-3</c:v>
                </c:pt>
                <c:pt idx="1">
                  <c:v>4.7000000000000002E-3</c:v>
                </c:pt>
                <c:pt idx="2">
                  <c:v>3.8E-3</c:v>
                </c:pt>
                <c:pt idx="3">
                  <c:v>2.5999999999999999E-3</c:v>
                </c:pt>
                <c:pt idx="4">
                  <c:v>4.4000000000000003E-3</c:v>
                </c:pt>
                <c:pt idx="5">
                  <c:v>1.2200000000000001E-2</c:v>
                </c:pt>
                <c:pt idx="6">
                  <c:v>3.2099999999999997E-2</c:v>
                </c:pt>
                <c:pt idx="7">
                  <c:v>5.2699999999999997E-2</c:v>
                </c:pt>
                <c:pt idx="8">
                  <c:v>5.8500000000000003E-2</c:v>
                </c:pt>
                <c:pt idx="9">
                  <c:v>6.08E-2</c:v>
                </c:pt>
                <c:pt idx="10">
                  <c:v>6.4899999999999999E-2</c:v>
                </c:pt>
                <c:pt idx="11">
                  <c:v>6.88E-2</c:v>
                </c:pt>
                <c:pt idx="12">
                  <c:v>7.0199999999999999E-2</c:v>
                </c:pt>
                <c:pt idx="13">
                  <c:v>6.9699999999999998E-2</c:v>
                </c:pt>
                <c:pt idx="14">
                  <c:v>7.2300000000000003E-2</c:v>
                </c:pt>
                <c:pt idx="15">
                  <c:v>7.5800000000000006E-2</c:v>
                </c:pt>
                <c:pt idx="16">
                  <c:v>7.5999999999999998E-2</c:v>
                </c:pt>
                <c:pt idx="17">
                  <c:v>6.9599999999999995E-2</c:v>
                </c:pt>
                <c:pt idx="18">
                  <c:v>5.5800000000000002E-2</c:v>
                </c:pt>
                <c:pt idx="19">
                  <c:v>4.1599999999999998E-2</c:v>
                </c:pt>
                <c:pt idx="20">
                  <c:v>3.3500000000000002E-2</c:v>
                </c:pt>
                <c:pt idx="21">
                  <c:v>2.8400000000000002E-2</c:v>
                </c:pt>
                <c:pt idx="22">
                  <c:v>2.1700000000000001E-2</c:v>
                </c:pt>
                <c:pt idx="23">
                  <c:v>1.3100000000000001E-2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D7-4785-BC26-BA5130FE8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[114]Sheet1!$H$4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[114]Sheet1!$F$5:$F$16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[114]Sheet1!$H$5:$H$16</c:f>
              <c:numCache>
                <c:formatCode>General</c:formatCode>
                <c:ptCount val="12"/>
                <c:pt idx="0">
                  <c:v>1.1000000000000001</c:v>
                </c:pt>
                <c:pt idx="1">
                  <c:v>1.19</c:v>
                </c:pt>
                <c:pt idx="2">
                  <c:v>1.2</c:v>
                </c:pt>
                <c:pt idx="3">
                  <c:v>1.0900000000000001</c:v>
                </c:pt>
                <c:pt idx="4">
                  <c:v>0.97</c:v>
                </c:pt>
                <c:pt idx="5">
                  <c:v>0.91</c:v>
                </c:pt>
                <c:pt idx="6">
                  <c:v>0.92</c:v>
                </c:pt>
                <c:pt idx="7">
                  <c:v>0.89</c:v>
                </c:pt>
                <c:pt idx="8">
                  <c:v>0.74</c:v>
                </c:pt>
                <c:pt idx="9">
                  <c:v>0.97</c:v>
                </c:pt>
                <c:pt idx="10">
                  <c:v>1.02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24-4B74-9B9F-8A6BC8A0C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[115]Sheet1!$B$4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[115]Sheet1!$B$5:$B$28</c:f>
              <c:numCache>
                <c:formatCode>General</c:formatCode>
                <c:ptCount val="24"/>
                <c:pt idx="0">
                  <c:v>8.2000000000000007E-3</c:v>
                </c:pt>
                <c:pt idx="1">
                  <c:v>5.4000000000000003E-3</c:v>
                </c:pt>
                <c:pt idx="2">
                  <c:v>4.0000000000000001E-3</c:v>
                </c:pt>
                <c:pt idx="3">
                  <c:v>2.8E-3</c:v>
                </c:pt>
                <c:pt idx="4">
                  <c:v>3.0999999999999999E-3</c:v>
                </c:pt>
                <c:pt idx="5">
                  <c:v>6.8999999999999999E-3</c:v>
                </c:pt>
                <c:pt idx="6">
                  <c:v>2.1100000000000001E-2</c:v>
                </c:pt>
                <c:pt idx="7">
                  <c:v>3.6600000000000001E-2</c:v>
                </c:pt>
                <c:pt idx="8">
                  <c:v>4.1599999999999998E-2</c:v>
                </c:pt>
                <c:pt idx="9">
                  <c:v>4.8599999999999997E-2</c:v>
                </c:pt>
                <c:pt idx="10">
                  <c:v>5.7500000000000002E-2</c:v>
                </c:pt>
                <c:pt idx="11">
                  <c:v>6.3600000000000004E-2</c:v>
                </c:pt>
                <c:pt idx="12">
                  <c:v>6.7699999999999996E-2</c:v>
                </c:pt>
                <c:pt idx="13">
                  <c:v>7.0800000000000002E-2</c:v>
                </c:pt>
                <c:pt idx="14">
                  <c:v>7.7200000000000005E-2</c:v>
                </c:pt>
                <c:pt idx="15">
                  <c:v>8.8300000000000003E-2</c:v>
                </c:pt>
                <c:pt idx="16">
                  <c:v>9.0700000000000003E-2</c:v>
                </c:pt>
                <c:pt idx="17">
                  <c:v>7.9799999999999996E-2</c:v>
                </c:pt>
                <c:pt idx="18">
                  <c:v>6.2100000000000002E-2</c:v>
                </c:pt>
                <c:pt idx="19">
                  <c:v>4.58E-2</c:v>
                </c:pt>
                <c:pt idx="20">
                  <c:v>3.7900000000000003E-2</c:v>
                </c:pt>
                <c:pt idx="21">
                  <c:v>3.4799999999999998E-2</c:v>
                </c:pt>
                <c:pt idx="22">
                  <c:v>2.8299999999999999E-2</c:v>
                </c:pt>
                <c:pt idx="23">
                  <c:v>1.7299999999999999E-2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30-4B17-ABED-F0361F7A2340}"/>
            </c:ext>
          </c:extLst>
        </c:ser>
        <c:ser>
          <c:idx val="1"/>
          <c:order val="1"/>
          <c:tx>
            <c:strRef>
              <c:f>[115]Sheet1!$C$4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[115]Sheet1!$C$5:$C$28</c:f>
              <c:numCache>
                <c:formatCode>General</c:formatCode>
                <c:ptCount val="24"/>
                <c:pt idx="0">
                  <c:v>4.8999999999999998E-3</c:v>
                </c:pt>
                <c:pt idx="1">
                  <c:v>3.5000000000000001E-3</c:v>
                </c:pt>
                <c:pt idx="2">
                  <c:v>3.2000000000000002E-3</c:v>
                </c:pt>
                <c:pt idx="3">
                  <c:v>2.5999999999999999E-3</c:v>
                </c:pt>
                <c:pt idx="4">
                  <c:v>5.7000000000000002E-3</c:v>
                </c:pt>
                <c:pt idx="5">
                  <c:v>1.8100000000000002E-2</c:v>
                </c:pt>
                <c:pt idx="6">
                  <c:v>4.6100000000000002E-2</c:v>
                </c:pt>
                <c:pt idx="7">
                  <c:v>6.9800000000000001E-2</c:v>
                </c:pt>
                <c:pt idx="8">
                  <c:v>7.4200000000000002E-2</c:v>
                </c:pt>
                <c:pt idx="9">
                  <c:v>7.1599999999999997E-2</c:v>
                </c:pt>
                <c:pt idx="10">
                  <c:v>7.2300000000000003E-2</c:v>
                </c:pt>
                <c:pt idx="11">
                  <c:v>7.4099999999999999E-2</c:v>
                </c:pt>
                <c:pt idx="12">
                  <c:v>7.2700000000000001E-2</c:v>
                </c:pt>
                <c:pt idx="13">
                  <c:v>6.9000000000000006E-2</c:v>
                </c:pt>
                <c:pt idx="14">
                  <c:v>6.88E-2</c:v>
                </c:pt>
                <c:pt idx="15">
                  <c:v>6.5699999999999995E-2</c:v>
                </c:pt>
                <c:pt idx="16">
                  <c:v>6.1400000000000003E-2</c:v>
                </c:pt>
                <c:pt idx="17">
                  <c:v>5.8000000000000003E-2</c:v>
                </c:pt>
                <c:pt idx="18">
                  <c:v>4.7199999999999999E-2</c:v>
                </c:pt>
                <c:pt idx="19">
                  <c:v>3.6200000000000003E-2</c:v>
                </c:pt>
                <c:pt idx="20">
                  <c:v>2.87E-2</c:v>
                </c:pt>
                <c:pt idx="21">
                  <c:v>2.29E-2</c:v>
                </c:pt>
                <c:pt idx="22">
                  <c:v>1.54E-2</c:v>
                </c:pt>
                <c:pt idx="23">
                  <c:v>8.0000000000000002E-3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30-4B17-ABED-F0361F7A2340}"/>
            </c:ext>
          </c:extLst>
        </c:ser>
        <c:ser>
          <c:idx val="2"/>
          <c:order val="2"/>
          <c:tx>
            <c:strRef>
              <c:f>[115]Sheet1!$D$4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[115]Sheet1!$D$5:$D$28</c:f>
              <c:numCache>
                <c:formatCode>General</c:formatCode>
                <c:ptCount val="24"/>
                <c:pt idx="0">
                  <c:v>6.4999999999999997E-3</c:v>
                </c:pt>
                <c:pt idx="1">
                  <c:v>4.4000000000000003E-3</c:v>
                </c:pt>
                <c:pt idx="2">
                  <c:v>3.5999999999999999E-3</c:v>
                </c:pt>
                <c:pt idx="3">
                  <c:v>2.7000000000000001E-3</c:v>
                </c:pt>
                <c:pt idx="4">
                  <c:v>4.4999999999999997E-3</c:v>
                </c:pt>
                <c:pt idx="5">
                  <c:v>1.2699999999999999E-2</c:v>
                </c:pt>
                <c:pt idx="6">
                  <c:v>3.39E-2</c:v>
                </c:pt>
                <c:pt idx="7">
                  <c:v>5.3600000000000002E-2</c:v>
                </c:pt>
                <c:pt idx="8">
                  <c:v>5.8299999999999998E-2</c:v>
                </c:pt>
                <c:pt idx="9">
                  <c:v>6.0400000000000002E-2</c:v>
                </c:pt>
                <c:pt idx="10">
                  <c:v>6.5100000000000005E-2</c:v>
                </c:pt>
                <c:pt idx="11">
                  <c:v>6.9000000000000006E-2</c:v>
                </c:pt>
                <c:pt idx="12">
                  <c:v>7.0199999999999999E-2</c:v>
                </c:pt>
                <c:pt idx="13">
                  <c:v>6.9900000000000004E-2</c:v>
                </c:pt>
                <c:pt idx="14">
                  <c:v>7.2900000000000006E-2</c:v>
                </c:pt>
                <c:pt idx="15">
                  <c:v>7.6700000000000004E-2</c:v>
                </c:pt>
                <c:pt idx="16">
                  <c:v>7.5700000000000003E-2</c:v>
                </c:pt>
                <c:pt idx="17">
                  <c:v>6.8599999999999994E-2</c:v>
                </c:pt>
                <c:pt idx="18">
                  <c:v>5.45E-2</c:v>
                </c:pt>
                <c:pt idx="19">
                  <c:v>4.0899999999999999E-2</c:v>
                </c:pt>
                <c:pt idx="20">
                  <c:v>3.32E-2</c:v>
                </c:pt>
                <c:pt idx="21">
                  <c:v>2.87E-2</c:v>
                </c:pt>
                <c:pt idx="22">
                  <c:v>2.1700000000000001E-2</c:v>
                </c:pt>
                <c:pt idx="23">
                  <c:v>1.2500000000000001E-2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30-4B17-ABED-F0361F7A2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[115]Sheet1!$H$4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[115]Sheet1!$F$5:$F$16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[115]Sheet1!$H$5:$H$16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1.1599999999999999</c:v>
                </c:pt>
                <c:pt idx="2">
                  <c:v>1.1599999999999999</c:v>
                </c:pt>
                <c:pt idx="3">
                  <c:v>1.07</c:v>
                </c:pt>
                <c:pt idx="4">
                  <c:v>0.94</c:v>
                </c:pt>
                <c:pt idx="5">
                  <c:v>0.94</c:v>
                </c:pt>
                <c:pt idx="6">
                  <c:v>0.91</c:v>
                </c:pt>
                <c:pt idx="7">
                  <c:v>0.84</c:v>
                </c:pt>
                <c:pt idx="9">
                  <c:v>0.93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80-4180-9808-A208FDF77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[116]Sheet1!$B$4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[116]Sheet1!$B$5:$B$28</c:f>
              <c:numCache>
                <c:formatCode>General</c:formatCode>
                <c:ptCount val="24"/>
                <c:pt idx="0">
                  <c:v>8.2000000000000007E-3</c:v>
                </c:pt>
                <c:pt idx="1">
                  <c:v>5.4000000000000003E-3</c:v>
                </c:pt>
                <c:pt idx="2">
                  <c:v>4.0000000000000001E-3</c:v>
                </c:pt>
                <c:pt idx="3">
                  <c:v>2.8E-3</c:v>
                </c:pt>
                <c:pt idx="4">
                  <c:v>3.0999999999999999E-3</c:v>
                </c:pt>
                <c:pt idx="5">
                  <c:v>6.8999999999999999E-3</c:v>
                </c:pt>
                <c:pt idx="6">
                  <c:v>2.1100000000000001E-2</c:v>
                </c:pt>
                <c:pt idx="7">
                  <c:v>3.6600000000000001E-2</c:v>
                </c:pt>
                <c:pt idx="8">
                  <c:v>4.1599999999999998E-2</c:v>
                </c:pt>
                <c:pt idx="9">
                  <c:v>4.8599999999999997E-2</c:v>
                </c:pt>
                <c:pt idx="10">
                  <c:v>5.7500000000000002E-2</c:v>
                </c:pt>
                <c:pt idx="11">
                  <c:v>6.3600000000000004E-2</c:v>
                </c:pt>
                <c:pt idx="12">
                  <c:v>6.7699999999999996E-2</c:v>
                </c:pt>
                <c:pt idx="13">
                  <c:v>7.0800000000000002E-2</c:v>
                </c:pt>
                <c:pt idx="14">
                  <c:v>7.7200000000000005E-2</c:v>
                </c:pt>
                <c:pt idx="15">
                  <c:v>8.8300000000000003E-2</c:v>
                </c:pt>
                <c:pt idx="16">
                  <c:v>9.0700000000000003E-2</c:v>
                </c:pt>
                <c:pt idx="17">
                  <c:v>7.9799999999999996E-2</c:v>
                </c:pt>
                <c:pt idx="18">
                  <c:v>6.2100000000000002E-2</c:v>
                </c:pt>
                <c:pt idx="19">
                  <c:v>4.58E-2</c:v>
                </c:pt>
                <c:pt idx="20">
                  <c:v>3.7900000000000003E-2</c:v>
                </c:pt>
                <c:pt idx="21">
                  <c:v>3.4799999999999998E-2</c:v>
                </c:pt>
                <c:pt idx="22">
                  <c:v>2.8299999999999999E-2</c:v>
                </c:pt>
                <c:pt idx="23">
                  <c:v>1.7299999999999999E-2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EA-4082-ABFF-E6A4BA6AD5E2}"/>
            </c:ext>
          </c:extLst>
        </c:ser>
        <c:ser>
          <c:idx val="1"/>
          <c:order val="1"/>
          <c:tx>
            <c:strRef>
              <c:f>[116]Sheet1!$C$4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[116]Sheet1!$C$5:$C$28</c:f>
              <c:numCache>
                <c:formatCode>General</c:formatCode>
                <c:ptCount val="24"/>
                <c:pt idx="0">
                  <c:v>4.8999999999999998E-3</c:v>
                </c:pt>
                <c:pt idx="1">
                  <c:v>3.5000000000000001E-3</c:v>
                </c:pt>
                <c:pt idx="2">
                  <c:v>3.2000000000000002E-3</c:v>
                </c:pt>
                <c:pt idx="3">
                  <c:v>2.5999999999999999E-3</c:v>
                </c:pt>
                <c:pt idx="4">
                  <c:v>5.7000000000000002E-3</c:v>
                </c:pt>
                <c:pt idx="5">
                  <c:v>1.8100000000000002E-2</c:v>
                </c:pt>
                <c:pt idx="6">
                  <c:v>4.6100000000000002E-2</c:v>
                </c:pt>
                <c:pt idx="7">
                  <c:v>6.9800000000000001E-2</c:v>
                </c:pt>
                <c:pt idx="8">
                  <c:v>7.4200000000000002E-2</c:v>
                </c:pt>
                <c:pt idx="9">
                  <c:v>7.1599999999999997E-2</c:v>
                </c:pt>
                <c:pt idx="10">
                  <c:v>7.2300000000000003E-2</c:v>
                </c:pt>
                <c:pt idx="11">
                  <c:v>7.4099999999999999E-2</c:v>
                </c:pt>
                <c:pt idx="12">
                  <c:v>7.2700000000000001E-2</c:v>
                </c:pt>
                <c:pt idx="13">
                  <c:v>6.9000000000000006E-2</c:v>
                </c:pt>
                <c:pt idx="14">
                  <c:v>6.88E-2</c:v>
                </c:pt>
                <c:pt idx="15">
                  <c:v>6.5699999999999995E-2</c:v>
                </c:pt>
                <c:pt idx="16">
                  <c:v>6.1400000000000003E-2</c:v>
                </c:pt>
                <c:pt idx="17">
                  <c:v>5.8000000000000003E-2</c:v>
                </c:pt>
                <c:pt idx="18">
                  <c:v>4.7199999999999999E-2</c:v>
                </c:pt>
                <c:pt idx="19">
                  <c:v>3.6200000000000003E-2</c:v>
                </c:pt>
                <c:pt idx="20">
                  <c:v>2.87E-2</c:v>
                </c:pt>
                <c:pt idx="21">
                  <c:v>2.29E-2</c:v>
                </c:pt>
                <c:pt idx="22">
                  <c:v>1.54E-2</c:v>
                </c:pt>
                <c:pt idx="23">
                  <c:v>8.0000000000000002E-3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EA-4082-ABFF-E6A4BA6AD5E2}"/>
            </c:ext>
          </c:extLst>
        </c:ser>
        <c:ser>
          <c:idx val="2"/>
          <c:order val="2"/>
          <c:tx>
            <c:strRef>
              <c:f>[116]Sheet1!$D$4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[116]Sheet1!$D$5:$D$28</c:f>
              <c:numCache>
                <c:formatCode>General</c:formatCode>
                <c:ptCount val="24"/>
                <c:pt idx="0">
                  <c:v>6.4999999999999997E-3</c:v>
                </c:pt>
                <c:pt idx="1">
                  <c:v>4.4000000000000003E-3</c:v>
                </c:pt>
                <c:pt idx="2">
                  <c:v>3.5999999999999999E-3</c:v>
                </c:pt>
                <c:pt idx="3">
                  <c:v>2.7000000000000001E-3</c:v>
                </c:pt>
                <c:pt idx="4">
                  <c:v>4.4999999999999997E-3</c:v>
                </c:pt>
                <c:pt idx="5">
                  <c:v>1.2699999999999999E-2</c:v>
                </c:pt>
                <c:pt idx="6">
                  <c:v>3.39E-2</c:v>
                </c:pt>
                <c:pt idx="7">
                  <c:v>5.3600000000000002E-2</c:v>
                </c:pt>
                <c:pt idx="8">
                  <c:v>5.8299999999999998E-2</c:v>
                </c:pt>
                <c:pt idx="9">
                  <c:v>6.0400000000000002E-2</c:v>
                </c:pt>
                <c:pt idx="10">
                  <c:v>6.5100000000000005E-2</c:v>
                </c:pt>
                <c:pt idx="11">
                  <c:v>6.9000000000000006E-2</c:v>
                </c:pt>
                <c:pt idx="12">
                  <c:v>7.0199999999999999E-2</c:v>
                </c:pt>
                <c:pt idx="13">
                  <c:v>6.9900000000000004E-2</c:v>
                </c:pt>
                <c:pt idx="14">
                  <c:v>7.2900000000000006E-2</c:v>
                </c:pt>
                <c:pt idx="15">
                  <c:v>7.6700000000000004E-2</c:v>
                </c:pt>
                <c:pt idx="16">
                  <c:v>7.5700000000000003E-2</c:v>
                </c:pt>
                <c:pt idx="17">
                  <c:v>6.8599999999999994E-2</c:v>
                </c:pt>
                <c:pt idx="18">
                  <c:v>5.45E-2</c:v>
                </c:pt>
                <c:pt idx="19">
                  <c:v>4.0899999999999999E-2</c:v>
                </c:pt>
                <c:pt idx="20">
                  <c:v>3.32E-2</c:v>
                </c:pt>
                <c:pt idx="21">
                  <c:v>2.87E-2</c:v>
                </c:pt>
                <c:pt idx="22">
                  <c:v>2.1700000000000001E-2</c:v>
                </c:pt>
                <c:pt idx="23">
                  <c:v>1.2500000000000001E-2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EA-4082-ABFF-E6A4BA6AD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[116]Sheet1!$H$4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[116]Sheet1!$F$5:$F$16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[116]Sheet1!$H$5:$H$16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1.1599999999999999</c:v>
                </c:pt>
                <c:pt idx="2">
                  <c:v>1.1599999999999999</c:v>
                </c:pt>
                <c:pt idx="3">
                  <c:v>1.07</c:v>
                </c:pt>
                <c:pt idx="4">
                  <c:v>0.94</c:v>
                </c:pt>
                <c:pt idx="5">
                  <c:v>0.94</c:v>
                </c:pt>
                <c:pt idx="6">
                  <c:v>0.91</c:v>
                </c:pt>
                <c:pt idx="7">
                  <c:v>0.84</c:v>
                </c:pt>
                <c:pt idx="9">
                  <c:v>0.93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A0-4B2F-A234-EBB1D74C0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[117]Sheet1!$B$4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[117]Sheet1!$B$5:$B$28</c:f>
              <c:numCache>
                <c:formatCode>General</c:formatCode>
                <c:ptCount val="24"/>
                <c:pt idx="0">
                  <c:v>6.8999999999999999E-3</c:v>
                </c:pt>
                <c:pt idx="1">
                  <c:v>4.0000000000000001E-3</c:v>
                </c:pt>
                <c:pt idx="2">
                  <c:v>2.5000000000000001E-3</c:v>
                </c:pt>
                <c:pt idx="3">
                  <c:v>1.4E-3</c:v>
                </c:pt>
                <c:pt idx="4">
                  <c:v>2E-3</c:v>
                </c:pt>
                <c:pt idx="5">
                  <c:v>4.7999999999999996E-3</c:v>
                </c:pt>
                <c:pt idx="6">
                  <c:v>1.5299999999999999E-2</c:v>
                </c:pt>
                <c:pt idx="7">
                  <c:v>3.1199999999999999E-2</c:v>
                </c:pt>
                <c:pt idx="8">
                  <c:v>4.2599999999999999E-2</c:v>
                </c:pt>
                <c:pt idx="9">
                  <c:v>5.0299999999999997E-2</c:v>
                </c:pt>
                <c:pt idx="10">
                  <c:v>5.96E-2</c:v>
                </c:pt>
                <c:pt idx="11">
                  <c:v>6.5299999999999997E-2</c:v>
                </c:pt>
                <c:pt idx="12">
                  <c:v>7.1099999999999997E-2</c:v>
                </c:pt>
                <c:pt idx="13">
                  <c:v>7.3899999999999993E-2</c:v>
                </c:pt>
                <c:pt idx="14">
                  <c:v>8.14E-2</c:v>
                </c:pt>
                <c:pt idx="15">
                  <c:v>9.2200000000000004E-2</c:v>
                </c:pt>
                <c:pt idx="16">
                  <c:v>9.7199999999999995E-2</c:v>
                </c:pt>
                <c:pt idx="17">
                  <c:v>8.7599999999999997E-2</c:v>
                </c:pt>
                <c:pt idx="18">
                  <c:v>6.2799999999999995E-2</c:v>
                </c:pt>
                <c:pt idx="19">
                  <c:v>4.2500000000000003E-2</c:v>
                </c:pt>
                <c:pt idx="20">
                  <c:v>3.2199999999999999E-2</c:v>
                </c:pt>
                <c:pt idx="21">
                  <c:v>3.1199999999999999E-2</c:v>
                </c:pt>
                <c:pt idx="22">
                  <c:v>2.5999999999999999E-2</c:v>
                </c:pt>
                <c:pt idx="23">
                  <c:v>1.6E-2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A1-4E93-90DC-3C6C1578A06B}"/>
            </c:ext>
          </c:extLst>
        </c:ser>
        <c:ser>
          <c:idx val="1"/>
          <c:order val="1"/>
          <c:tx>
            <c:strRef>
              <c:f>[117]Sheet1!$C$4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[117]Sheet1!$C$5:$C$28</c:f>
              <c:numCache>
                <c:formatCode>General</c:formatCode>
                <c:ptCount val="24"/>
                <c:pt idx="0">
                  <c:v>3.8999999999999998E-3</c:v>
                </c:pt>
                <c:pt idx="1">
                  <c:v>2.5999999999999999E-3</c:v>
                </c:pt>
                <c:pt idx="2">
                  <c:v>2.2000000000000001E-3</c:v>
                </c:pt>
                <c:pt idx="3">
                  <c:v>1.9E-3</c:v>
                </c:pt>
                <c:pt idx="4">
                  <c:v>4.4000000000000003E-3</c:v>
                </c:pt>
                <c:pt idx="5">
                  <c:v>1.7600000000000001E-2</c:v>
                </c:pt>
                <c:pt idx="6">
                  <c:v>4.3400000000000001E-2</c:v>
                </c:pt>
                <c:pt idx="7">
                  <c:v>7.0499999999999993E-2</c:v>
                </c:pt>
                <c:pt idx="8">
                  <c:v>7.6899999999999996E-2</c:v>
                </c:pt>
                <c:pt idx="9">
                  <c:v>7.3599999999999999E-2</c:v>
                </c:pt>
                <c:pt idx="10">
                  <c:v>7.4999999999999997E-2</c:v>
                </c:pt>
                <c:pt idx="11">
                  <c:v>7.6499999999999999E-2</c:v>
                </c:pt>
                <c:pt idx="12">
                  <c:v>7.51E-2</c:v>
                </c:pt>
                <c:pt idx="13">
                  <c:v>7.0499999999999993E-2</c:v>
                </c:pt>
                <c:pt idx="14">
                  <c:v>7.2499999999999995E-2</c:v>
                </c:pt>
                <c:pt idx="15">
                  <c:v>7.1400000000000005E-2</c:v>
                </c:pt>
                <c:pt idx="16">
                  <c:v>6.5500000000000003E-2</c:v>
                </c:pt>
                <c:pt idx="17">
                  <c:v>5.45E-2</c:v>
                </c:pt>
                <c:pt idx="18">
                  <c:v>4.4600000000000001E-2</c:v>
                </c:pt>
                <c:pt idx="19">
                  <c:v>3.2899999999999999E-2</c:v>
                </c:pt>
                <c:pt idx="20">
                  <c:v>2.5399999999999999E-2</c:v>
                </c:pt>
                <c:pt idx="21">
                  <c:v>1.89E-2</c:v>
                </c:pt>
                <c:pt idx="22">
                  <c:v>1.3299999999999999E-2</c:v>
                </c:pt>
                <c:pt idx="23">
                  <c:v>7.0000000000000001E-3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A1-4E93-90DC-3C6C1578A06B}"/>
            </c:ext>
          </c:extLst>
        </c:ser>
        <c:ser>
          <c:idx val="2"/>
          <c:order val="2"/>
          <c:tx>
            <c:strRef>
              <c:f>[117]Sheet1!$D$4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[117]Sheet1!$D$5:$D$28</c:f>
              <c:numCache>
                <c:formatCode>General</c:formatCode>
                <c:ptCount val="24"/>
                <c:pt idx="0">
                  <c:v>5.3E-3</c:v>
                </c:pt>
                <c:pt idx="1">
                  <c:v>3.3E-3</c:v>
                </c:pt>
                <c:pt idx="2">
                  <c:v>2.3999999999999998E-3</c:v>
                </c:pt>
                <c:pt idx="3">
                  <c:v>1.6999999999999999E-3</c:v>
                </c:pt>
                <c:pt idx="4">
                  <c:v>3.2000000000000002E-3</c:v>
                </c:pt>
                <c:pt idx="5">
                  <c:v>1.1299999999999999E-2</c:v>
                </c:pt>
                <c:pt idx="6">
                  <c:v>2.9499999999999998E-2</c:v>
                </c:pt>
                <c:pt idx="7">
                  <c:v>5.11E-2</c:v>
                </c:pt>
                <c:pt idx="8">
                  <c:v>0.06</c:v>
                </c:pt>
                <c:pt idx="9">
                  <c:v>6.2100000000000002E-2</c:v>
                </c:pt>
                <c:pt idx="10">
                  <c:v>6.7400000000000002E-2</c:v>
                </c:pt>
                <c:pt idx="11">
                  <c:v>7.0999999999999994E-2</c:v>
                </c:pt>
                <c:pt idx="12">
                  <c:v>7.3099999999999998E-2</c:v>
                </c:pt>
                <c:pt idx="13">
                  <c:v>7.22E-2</c:v>
                </c:pt>
                <c:pt idx="14">
                  <c:v>7.6899999999999996E-2</c:v>
                </c:pt>
                <c:pt idx="15">
                  <c:v>8.1699999999999995E-2</c:v>
                </c:pt>
                <c:pt idx="16">
                  <c:v>8.1100000000000005E-2</c:v>
                </c:pt>
                <c:pt idx="17">
                  <c:v>7.0900000000000005E-2</c:v>
                </c:pt>
                <c:pt idx="18">
                  <c:v>5.3600000000000002E-2</c:v>
                </c:pt>
                <c:pt idx="19">
                  <c:v>3.7600000000000001E-2</c:v>
                </c:pt>
                <c:pt idx="20">
                  <c:v>2.87E-2</c:v>
                </c:pt>
                <c:pt idx="21">
                  <c:v>2.5000000000000001E-2</c:v>
                </c:pt>
                <c:pt idx="22">
                  <c:v>1.9599999999999999E-2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A1-4E93-90DC-3C6C1578A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374016"/>
        <c:axId val="78375552"/>
      </c:lineChart>
      <c:catAx>
        <c:axId val="7837401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8375552"/>
        <c:crosses val="autoZero"/>
        <c:auto val="1"/>
        <c:lblAlgn val="ctr"/>
        <c:lblOffset val="100"/>
        <c:noMultiLvlLbl val="0"/>
      </c:catAx>
      <c:valAx>
        <c:axId val="7837555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837401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22" l="0.25" r="0.25" t="0.75000000000000322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[12]Sheet1!$H$5:$H$16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1.1200000000000001</c:v>
                </c:pt>
                <c:pt idx="2">
                  <c:v>1.1599999999999999</c:v>
                </c:pt>
                <c:pt idx="3">
                  <c:v>1.03</c:v>
                </c:pt>
                <c:pt idx="4">
                  <c:v>1</c:v>
                </c:pt>
                <c:pt idx="5">
                  <c:v>0.93</c:v>
                </c:pt>
                <c:pt idx="6">
                  <c:v>0.9</c:v>
                </c:pt>
                <c:pt idx="7">
                  <c:v>0.93</c:v>
                </c:pt>
                <c:pt idx="8">
                  <c:v>0.85</c:v>
                </c:pt>
                <c:pt idx="9">
                  <c:v>1</c:v>
                </c:pt>
                <c:pt idx="10">
                  <c:v>1.04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D0-476C-8573-36C9E6B8C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65"/>
          <c:w val="0.81524141593509081"/>
          <c:h val="0.47196940795718695"/>
        </c:manualLayout>
      </c:layout>
      <c:lineChart>
        <c:grouping val="standard"/>
        <c:varyColors val="0"/>
        <c:ser>
          <c:idx val="0"/>
          <c:order val="0"/>
          <c:tx>
            <c:strRef>
              <c:f>[117]Sheet1!$H$4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[117]Sheet1!$F$5:$F$16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[117]Sheet1!$H$5:$H$16</c:f>
              <c:numCache>
                <c:formatCode>General</c:formatCode>
                <c:ptCount val="12"/>
                <c:pt idx="0">
                  <c:v>1.1100000000000001</c:v>
                </c:pt>
                <c:pt idx="1">
                  <c:v>1.2</c:v>
                </c:pt>
                <c:pt idx="2">
                  <c:v>1.25</c:v>
                </c:pt>
                <c:pt idx="3">
                  <c:v>1.0900000000000001</c:v>
                </c:pt>
                <c:pt idx="4">
                  <c:v>0.94</c:v>
                </c:pt>
                <c:pt idx="5">
                  <c:v>0.88</c:v>
                </c:pt>
                <c:pt idx="6">
                  <c:v>0.87</c:v>
                </c:pt>
                <c:pt idx="7">
                  <c:v>0.84</c:v>
                </c:pt>
                <c:pt idx="8">
                  <c:v>0.83</c:v>
                </c:pt>
                <c:pt idx="11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09-42DB-A70E-C85C33F51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77568"/>
        <c:axId val="78487552"/>
      </c:lineChart>
      <c:catAx>
        <c:axId val="7847756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8487552"/>
        <c:crosses val="autoZero"/>
        <c:auto val="1"/>
        <c:lblAlgn val="ctr"/>
        <c:lblOffset val="100"/>
        <c:noMultiLvlLbl val="0"/>
      </c:catAx>
      <c:valAx>
        <c:axId val="78487552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84775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[118]Sheet1!$B$4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[118]Sheet1!$B$5:$B$28</c:f>
              <c:numCache>
                <c:formatCode>General</c:formatCode>
                <c:ptCount val="24"/>
                <c:pt idx="0">
                  <c:v>6.3E-3</c:v>
                </c:pt>
                <c:pt idx="1">
                  <c:v>3.5000000000000001E-3</c:v>
                </c:pt>
                <c:pt idx="2">
                  <c:v>2.3E-3</c:v>
                </c:pt>
                <c:pt idx="3">
                  <c:v>1.4E-3</c:v>
                </c:pt>
                <c:pt idx="4">
                  <c:v>2.2000000000000001E-3</c:v>
                </c:pt>
                <c:pt idx="5">
                  <c:v>5.0000000000000001E-3</c:v>
                </c:pt>
                <c:pt idx="6">
                  <c:v>1.66E-2</c:v>
                </c:pt>
                <c:pt idx="7">
                  <c:v>3.3300000000000003E-2</c:v>
                </c:pt>
                <c:pt idx="8">
                  <c:v>4.2500000000000003E-2</c:v>
                </c:pt>
                <c:pt idx="9">
                  <c:v>5.0700000000000002E-2</c:v>
                </c:pt>
                <c:pt idx="10">
                  <c:v>5.9799999999999999E-2</c:v>
                </c:pt>
                <c:pt idx="11">
                  <c:v>6.5199999999999994E-2</c:v>
                </c:pt>
                <c:pt idx="12">
                  <c:v>7.1999999999999995E-2</c:v>
                </c:pt>
                <c:pt idx="13">
                  <c:v>7.3800000000000004E-2</c:v>
                </c:pt>
                <c:pt idx="14">
                  <c:v>8.2299999999999998E-2</c:v>
                </c:pt>
                <c:pt idx="15">
                  <c:v>9.3399999999999997E-2</c:v>
                </c:pt>
                <c:pt idx="16">
                  <c:v>9.7500000000000003E-2</c:v>
                </c:pt>
                <c:pt idx="17">
                  <c:v>8.5599999999999996E-2</c:v>
                </c:pt>
                <c:pt idx="18">
                  <c:v>6.2399999999999997E-2</c:v>
                </c:pt>
                <c:pt idx="19">
                  <c:v>4.2000000000000003E-2</c:v>
                </c:pt>
                <c:pt idx="20">
                  <c:v>3.1399999999999997E-2</c:v>
                </c:pt>
                <c:pt idx="21">
                  <c:v>3.1E-2</c:v>
                </c:pt>
                <c:pt idx="22">
                  <c:v>2.47E-2</c:v>
                </c:pt>
                <c:pt idx="23">
                  <c:v>1.5100000000000001E-2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81-4A4D-A8E6-507BE599C864}"/>
            </c:ext>
          </c:extLst>
        </c:ser>
        <c:ser>
          <c:idx val="1"/>
          <c:order val="1"/>
          <c:tx>
            <c:strRef>
              <c:f>[118]Sheet1!$C$4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[118]Sheet1!$C$5:$C$28</c:f>
              <c:numCache>
                <c:formatCode>General</c:formatCode>
                <c:ptCount val="24"/>
                <c:pt idx="0">
                  <c:v>3.5000000000000001E-3</c:v>
                </c:pt>
                <c:pt idx="1">
                  <c:v>2.3E-3</c:v>
                </c:pt>
                <c:pt idx="2">
                  <c:v>1.9E-3</c:v>
                </c:pt>
                <c:pt idx="3">
                  <c:v>1.8E-3</c:v>
                </c:pt>
                <c:pt idx="4">
                  <c:v>5.0000000000000001E-3</c:v>
                </c:pt>
                <c:pt idx="5">
                  <c:v>1.9E-2</c:v>
                </c:pt>
                <c:pt idx="6">
                  <c:v>4.6699999999999998E-2</c:v>
                </c:pt>
                <c:pt idx="7">
                  <c:v>7.3200000000000001E-2</c:v>
                </c:pt>
                <c:pt idx="8">
                  <c:v>7.6499999999999999E-2</c:v>
                </c:pt>
                <c:pt idx="9">
                  <c:v>7.3400000000000007E-2</c:v>
                </c:pt>
                <c:pt idx="10">
                  <c:v>7.46E-2</c:v>
                </c:pt>
                <c:pt idx="11">
                  <c:v>7.6399999999999996E-2</c:v>
                </c:pt>
                <c:pt idx="12">
                  <c:v>7.4399999999999994E-2</c:v>
                </c:pt>
                <c:pt idx="13">
                  <c:v>6.9900000000000004E-2</c:v>
                </c:pt>
                <c:pt idx="14">
                  <c:v>7.1499999999999994E-2</c:v>
                </c:pt>
                <c:pt idx="15">
                  <c:v>6.9000000000000006E-2</c:v>
                </c:pt>
                <c:pt idx="16">
                  <c:v>6.3799999999999996E-2</c:v>
                </c:pt>
                <c:pt idx="17">
                  <c:v>5.4800000000000001E-2</c:v>
                </c:pt>
                <c:pt idx="18">
                  <c:v>4.4499999999999998E-2</c:v>
                </c:pt>
                <c:pt idx="19">
                  <c:v>3.3000000000000002E-2</c:v>
                </c:pt>
                <c:pt idx="20">
                  <c:v>2.5600000000000001E-2</c:v>
                </c:pt>
                <c:pt idx="21">
                  <c:v>1.9300000000000001E-2</c:v>
                </c:pt>
                <c:pt idx="22">
                  <c:v>1.2999999999999999E-2</c:v>
                </c:pt>
                <c:pt idx="23">
                  <c:v>6.8999999999999999E-3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81-4A4D-A8E6-507BE599C864}"/>
            </c:ext>
          </c:extLst>
        </c:ser>
        <c:ser>
          <c:idx val="2"/>
          <c:order val="2"/>
          <c:tx>
            <c:strRef>
              <c:f>[118]Sheet1!$D$4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[118]Sheet1!$D$5:$D$28</c:f>
              <c:numCache>
                <c:formatCode>General</c:formatCode>
                <c:ptCount val="24"/>
                <c:pt idx="0">
                  <c:v>4.7999999999999996E-3</c:v>
                </c:pt>
                <c:pt idx="1">
                  <c:v>2.8999999999999998E-3</c:v>
                </c:pt>
                <c:pt idx="2">
                  <c:v>2.0999999999999999E-3</c:v>
                </c:pt>
                <c:pt idx="3">
                  <c:v>1.6000000000000001E-3</c:v>
                </c:pt>
                <c:pt idx="4">
                  <c:v>3.5999999999999999E-3</c:v>
                </c:pt>
                <c:pt idx="5">
                  <c:v>1.21E-2</c:v>
                </c:pt>
                <c:pt idx="6">
                  <c:v>3.1899999999999998E-2</c:v>
                </c:pt>
                <c:pt idx="7">
                  <c:v>5.3499999999999999E-2</c:v>
                </c:pt>
                <c:pt idx="8">
                  <c:v>5.9700000000000003E-2</c:v>
                </c:pt>
                <c:pt idx="9">
                  <c:v>6.2199999999999998E-2</c:v>
                </c:pt>
                <c:pt idx="10">
                  <c:v>6.7299999999999999E-2</c:v>
                </c:pt>
                <c:pt idx="11">
                  <c:v>7.0900000000000005E-2</c:v>
                </c:pt>
                <c:pt idx="12">
                  <c:v>7.3200000000000001E-2</c:v>
                </c:pt>
                <c:pt idx="13">
                  <c:v>7.1800000000000003E-2</c:v>
                </c:pt>
                <c:pt idx="14">
                  <c:v>7.6799999999999993E-2</c:v>
                </c:pt>
                <c:pt idx="15">
                  <c:v>8.1100000000000005E-2</c:v>
                </c:pt>
                <c:pt idx="16">
                  <c:v>8.0500000000000002E-2</c:v>
                </c:pt>
                <c:pt idx="17">
                  <c:v>7.0000000000000007E-2</c:v>
                </c:pt>
                <c:pt idx="18">
                  <c:v>5.33E-2</c:v>
                </c:pt>
                <c:pt idx="19">
                  <c:v>3.7400000000000003E-2</c:v>
                </c:pt>
                <c:pt idx="20">
                  <c:v>2.8400000000000002E-2</c:v>
                </c:pt>
                <c:pt idx="21">
                  <c:v>2.5100000000000001E-2</c:v>
                </c:pt>
                <c:pt idx="22">
                  <c:v>1.8800000000000001E-2</c:v>
                </c:pt>
                <c:pt idx="23">
                  <c:v>1.0999999999999999E-2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81-4A4D-A8E6-507BE599C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[118]Sheet1!$H$4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[118]Sheet1!$F$5:$F$16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[118]Sheet1!$H$5:$H$16</c:f>
              <c:numCache>
                <c:formatCode>General</c:formatCode>
                <c:ptCount val="12"/>
                <c:pt idx="0">
                  <c:v>1.1299999999999999</c:v>
                </c:pt>
                <c:pt idx="1">
                  <c:v>1.24</c:v>
                </c:pt>
                <c:pt idx="2">
                  <c:v>1.25</c:v>
                </c:pt>
                <c:pt idx="3">
                  <c:v>1.1100000000000001</c:v>
                </c:pt>
                <c:pt idx="4">
                  <c:v>0.95</c:v>
                </c:pt>
                <c:pt idx="5">
                  <c:v>0.88</c:v>
                </c:pt>
                <c:pt idx="6">
                  <c:v>0.88</c:v>
                </c:pt>
                <c:pt idx="7">
                  <c:v>0.88</c:v>
                </c:pt>
                <c:pt idx="8">
                  <c:v>0.73</c:v>
                </c:pt>
                <c:pt idx="9">
                  <c:v>0.94</c:v>
                </c:pt>
                <c:pt idx="10">
                  <c:v>1.02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61-42D7-A3D3-5E1676C75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[119]Sheet1!$B$4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[119]Sheet1!$B$5:$B$28</c:f>
              <c:numCache>
                <c:formatCode>General</c:formatCode>
                <c:ptCount val="24"/>
                <c:pt idx="0">
                  <c:v>6.1999999999999998E-3</c:v>
                </c:pt>
                <c:pt idx="1">
                  <c:v>3.5000000000000001E-3</c:v>
                </c:pt>
                <c:pt idx="2">
                  <c:v>2.3E-3</c:v>
                </c:pt>
                <c:pt idx="3">
                  <c:v>1.6999999999999999E-3</c:v>
                </c:pt>
                <c:pt idx="4">
                  <c:v>2.8999999999999998E-3</c:v>
                </c:pt>
                <c:pt idx="5">
                  <c:v>5.7999999999999996E-3</c:v>
                </c:pt>
                <c:pt idx="6">
                  <c:v>1.8800000000000001E-2</c:v>
                </c:pt>
                <c:pt idx="7">
                  <c:v>3.5499999999999997E-2</c:v>
                </c:pt>
                <c:pt idx="8">
                  <c:v>4.3299999999999998E-2</c:v>
                </c:pt>
                <c:pt idx="9">
                  <c:v>5.0999999999999997E-2</c:v>
                </c:pt>
                <c:pt idx="10">
                  <c:v>6.0199999999999997E-2</c:v>
                </c:pt>
                <c:pt idx="11">
                  <c:v>6.5000000000000002E-2</c:v>
                </c:pt>
                <c:pt idx="12">
                  <c:v>7.0599999999999996E-2</c:v>
                </c:pt>
                <c:pt idx="13">
                  <c:v>7.3099999999999998E-2</c:v>
                </c:pt>
                <c:pt idx="14">
                  <c:v>8.0600000000000005E-2</c:v>
                </c:pt>
                <c:pt idx="15">
                  <c:v>9.3600000000000003E-2</c:v>
                </c:pt>
                <c:pt idx="16">
                  <c:v>9.5899999999999999E-2</c:v>
                </c:pt>
                <c:pt idx="17">
                  <c:v>8.3799999999999999E-2</c:v>
                </c:pt>
                <c:pt idx="18">
                  <c:v>6.0199999999999997E-2</c:v>
                </c:pt>
                <c:pt idx="19">
                  <c:v>4.1300000000000003E-2</c:v>
                </c:pt>
                <c:pt idx="20">
                  <c:v>3.1899999999999998E-2</c:v>
                </c:pt>
                <c:pt idx="21">
                  <c:v>3.1800000000000002E-2</c:v>
                </c:pt>
                <c:pt idx="22">
                  <c:v>2.5399999999999999E-2</c:v>
                </c:pt>
                <c:pt idx="23">
                  <c:v>1.5599999999999999E-2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C-4F74-8613-C0084F277AB5}"/>
            </c:ext>
          </c:extLst>
        </c:ser>
        <c:ser>
          <c:idx val="1"/>
          <c:order val="1"/>
          <c:tx>
            <c:strRef>
              <c:f>[119]Sheet1!$C$4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[119]Sheet1!$C$5:$C$28</c:f>
              <c:numCache>
                <c:formatCode>General</c:formatCode>
                <c:ptCount val="24"/>
                <c:pt idx="0">
                  <c:v>4.4000000000000003E-3</c:v>
                </c:pt>
                <c:pt idx="1">
                  <c:v>3.2000000000000002E-3</c:v>
                </c:pt>
                <c:pt idx="2">
                  <c:v>2.7000000000000001E-3</c:v>
                </c:pt>
                <c:pt idx="3">
                  <c:v>2.7000000000000001E-3</c:v>
                </c:pt>
                <c:pt idx="4">
                  <c:v>6.4999999999999997E-3</c:v>
                </c:pt>
                <c:pt idx="5">
                  <c:v>2.0400000000000001E-2</c:v>
                </c:pt>
                <c:pt idx="6">
                  <c:v>5.04E-2</c:v>
                </c:pt>
                <c:pt idx="7">
                  <c:v>7.4399999999999994E-2</c:v>
                </c:pt>
                <c:pt idx="8">
                  <c:v>7.5700000000000003E-2</c:v>
                </c:pt>
                <c:pt idx="9">
                  <c:v>7.2599999999999998E-2</c:v>
                </c:pt>
                <c:pt idx="10">
                  <c:v>7.2099999999999997E-2</c:v>
                </c:pt>
                <c:pt idx="11">
                  <c:v>7.3999999999999996E-2</c:v>
                </c:pt>
                <c:pt idx="12">
                  <c:v>7.1400000000000005E-2</c:v>
                </c:pt>
                <c:pt idx="13">
                  <c:v>6.7400000000000002E-2</c:v>
                </c:pt>
                <c:pt idx="14">
                  <c:v>6.9199999999999998E-2</c:v>
                </c:pt>
                <c:pt idx="15">
                  <c:v>6.7000000000000004E-2</c:v>
                </c:pt>
                <c:pt idx="16">
                  <c:v>6.1699999999999998E-2</c:v>
                </c:pt>
                <c:pt idx="17">
                  <c:v>5.57E-2</c:v>
                </c:pt>
                <c:pt idx="18">
                  <c:v>4.4699999999999997E-2</c:v>
                </c:pt>
                <c:pt idx="19">
                  <c:v>3.3799999999999997E-2</c:v>
                </c:pt>
                <c:pt idx="20">
                  <c:v>2.5999999999999999E-2</c:v>
                </c:pt>
                <c:pt idx="21">
                  <c:v>2.0299999999999999E-2</c:v>
                </c:pt>
                <c:pt idx="22">
                  <c:v>1.4200000000000001E-2</c:v>
                </c:pt>
                <c:pt idx="23">
                  <c:v>9.4999999999999998E-3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C-4F74-8613-C0084F277AB5}"/>
            </c:ext>
          </c:extLst>
        </c:ser>
        <c:ser>
          <c:idx val="2"/>
          <c:order val="2"/>
          <c:tx>
            <c:strRef>
              <c:f>[119]Sheet1!$D$4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[119]Sheet1!$D$5:$D$28</c:f>
              <c:numCache>
                <c:formatCode>General</c:formatCode>
                <c:ptCount val="24"/>
                <c:pt idx="0">
                  <c:v>5.3E-3</c:v>
                </c:pt>
                <c:pt idx="1">
                  <c:v>3.3999999999999998E-3</c:v>
                </c:pt>
                <c:pt idx="2">
                  <c:v>2.5000000000000001E-3</c:v>
                </c:pt>
                <c:pt idx="3">
                  <c:v>2.2000000000000001E-3</c:v>
                </c:pt>
                <c:pt idx="4">
                  <c:v>4.7000000000000002E-3</c:v>
                </c:pt>
                <c:pt idx="5">
                  <c:v>1.32E-2</c:v>
                </c:pt>
                <c:pt idx="6">
                  <c:v>3.49E-2</c:v>
                </c:pt>
                <c:pt idx="7">
                  <c:v>5.5300000000000002E-2</c:v>
                </c:pt>
                <c:pt idx="8">
                  <c:v>5.9799999999999999E-2</c:v>
                </c:pt>
                <c:pt idx="9">
                  <c:v>6.2E-2</c:v>
                </c:pt>
                <c:pt idx="10">
                  <c:v>6.6299999999999998E-2</c:v>
                </c:pt>
                <c:pt idx="11">
                  <c:v>6.9599999999999995E-2</c:v>
                </c:pt>
                <c:pt idx="12">
                  <c:v>7.0999999999999994E-2</c:v>
                </c:pt>
                <c:pt idx="13">
                  <c:v>7.0199999999999999E-2</c:v>
                </c:pt>
                <c:pt idx="14">
                  <c:v>7.4800000000000005E-2</c:v>
                </c:pt>
                <c:pt idx="15">
                  <c:v>0.08</c:v>
                </c:pt>
                <c:pt idx="16">
                  <c:v>7.8399999999999997E-2</c:v>
                </c:pt>
                <c:pt idx="17">
                  <c:v>6.9500000000000006E-2</c:v>
                </c:pt>
                <c:pt idx="18">
                  <c:v>5.2299999999999999E-2</c:v>
                </c:pt>
                <c:pt idx="19">
                  <c:v>3.7499999999999999E-2</c:v>
                </c:pt>
                <c:pt idx="20">
                  <c:v>2.8899999999999999E-2</c:v>
                </c:pt>
                <c:pt idx="21">
                  <c:v>2.5899999999999999E-2</c:v>
                </c:pt>
                <c:pt idx="22">
                  <c:v>1.9699999999999999E-2</c:v>
                </c:pt>
                <c:pt idx="23">
                  <c:v>1.2500000000000001E-2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FC-4F74-8613-C0084F277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[119]Sheet1!$H$4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[119]Sheet1!$F$5:$F$16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[119]Sheet1!$H$5:$H$16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1.19</c:v>
                </c:pt>
                <c:pt idx="2">
                  <c:v>1.19</c:v>
                </c:pt>
                <c:pt idx="3">
                  <c:v>1.06</c:v>
                </c:pt>
                <c:pt idx="4">
                  <c:v>0.92</c:v>
                </c:pt>
                <c:pt idx="5">
                  <c:v>0.86</c:v>
                </c:pt>
                <c:pt idx="7">
                  <c:v>0.79</c:v>
                </c:pt>
                <c:pt idx="8">
                  <c:v>0.72</c:v>
                </c:pt>
                <c:pt idx="9">
                  <c:v>0.87</c:v>
                </c:pt>
                <c:pt idx="10">
                  <c:v>0.97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8-4B05-BE74-BEAB23A74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[120]Sheet1!$B$4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[120]Sheet1!$B$5:$B$28</c:f>
              <c:numCache>
                <c:formatCode>General</c:formatCode>
                <c:ptCount val="24"/>
                <c:pt idx="0">
                  <c:v>6.1999999999999998E-3</c:v>
                </c:pt>
                <c:pt idx="1">
                  <c:v>3.5000000000000001E-3</c:v>
                </c:pt>
                <c:pt idx="2">
                  <c:v>2.3E-3</c:v>
                </c:pt>
                <c:pt idx="3">
                  <c:v>1.6999999999999999E-3</c:v>
                </c:pt>
                <c:pt idx="4">
                  <c:v>2.8999999999999998E-3</c:v>
                </c:pt>
                <c:pt idx="5">
                  <c:v>5.7999999999999996E-3</c:v>
                </c:pt>
                <c:pt idx="6">
                  <c:v>1.8800000000000001E-2</c:v>
                </c:pt>
                <c:pt idx="7">
                  <c:v>3.5499999999999997E-2</c:v>
                </c:pt>
                <c:pt idx="8">
                  <c:v>4.3299999999999998E-2</c:v>
                </c:pt>
                <c:pt idx="9">
                  <c:v>5.0999999999999997E-2</c:v>
                </c:pt>
                <c:pt idx="10">
                  <c:v>6.0199999999999997E-2</c:v>
                </c:pt>
                <c:pt idx="11">
                  <c:v>6.5000000000000002E-2</c:v>
                </c:pt>
                <c:pt idx="12">
                  <c:v>7.0599999999999996E-2</c:v>
                </c:pt>
                <c:pt idx="13">
                  <c:v>7.3099999999999998E-2</c:v>
                </c:pt>
                <c:pt idx="14">
                  <c:v>8.0600000000000005E-2</c:v>
                </c:pt>
                <c:pt idx="15">
                  <c:v>9.3600000000000003E-2</c:v>
                </c:pt>
                <c:pt idx="16">
                  <c:v>9.5899999999999999E-2</c:v>
                </c:pt>
                <c:pt idx="17">
                  <c:v>8.3799999999999999E-2</c:v>
                </c:pt>
                <c:pt idx="18">
                  <c:v>6.0199999999999997E-2</c:v>
                </c:pt>
                <c:pt idx="19">
                  <c:v>4.1300000000000003E-2</c:v>
                </c:pt>
                <c:pt idx="20">
                  <c:v>3.1899999999999998E-2</c:v>
                </c:pt>
                <c:pt idx="21">
                  <c:v>3.1800000000000002E-2</c:v>
                </c:pt>
                <c:pt idx="22">
                  <c:v>2.5399999999999999E-2</c:v>
                </c:pt>
                <c:pt idx="23">
                  <c:v>1.5599999999999999E-2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18-4468-A951-96D91AEABD40}"/>
            </c:ext>
          </c:extLst>
        </c:ser>
        <c:ser>
          <c:idx val="1"/>
          <c:order val="1"/>
          <c:tx>
            <c:strRef>
              <c:f>[120]Sheet1!$C$4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[120]Sheet1!$C$5:$C$28</c:f>
              <c:numCache>
                <c:formatCode>General</c:formatCode>
                <c:ptCount val="24"/>
                <c:pt idx="0">
                  <c:v>4.4000000000000003E-3</c:v>
                </c:pt>
                <c:pt idx="1">
                  <c:v>3.2000000000000002E-3</c:v>
                </c:pt>
                <c:pt idx="2">
                  <c:v>2.7000000000000001E-3</c:v>
                </c:pt>
                <c:pt idx="3">
                  <c:v>2.7000000000000001E-3</c:v>
                </c:pt>
                <c:pt idx="4">
                  <c:v>6.4999999999999997E-3</c:v>
                </c:pt>
                <c:pt idx="5">
                  <c:v>2.0400000000000001E-2</c:v>
                </c:pt>
                <c:pt idx="6">
                  <c:v>5.04E-2</c:v>
                </c:pt>
                <c:pt idx="7">
                  <c:v>7.4399999999999994E-2</c:v>
                </c:pt>
                <c:pt idx="8">
                  <c:v>7.5700000000000003E-2</c:v>
                </c:pt>
                <c:pt idx="9">
                  <c:v>7.2599999999999998E-2</c:v>
                </c:pt>
                <c:pt idx="10">
                  <c:v>7.2099999999999997E-2</c:v>
                </c:pt>
                <c:pt idx="11">
                  <c:v>7.3999999999999996E-2</c:v>
                </c:pt>
                <c:pt idx="12">
                  <c:v>7.1400000000000005E-2</c:v>
                </c:pt>
                <c:pt idx="13">
                  <c:v>6.7400000000000002E-2</c:v>
                </c:pt>
                <c:pt idx="14">
                  <c:v>6.9199999999999998E-2</c:v>
                </c:pt>
                <c:pt idx="15">
                  <c:v>6.7000000000000004E-2</c:v>
                </c:pt>
                <c:pt idx="16">
                  <c:v>6.1699999999999998E-2</c:v>
                </c:pt>
                <c:pt idx="17">
                  <c:v>5.57E-2</c:v>
                </c:pt>
                <c:pt idx="18">
                  <c:v>4.4699999999999997E-2</c:v>
                </c:pt>
                <c:pt idx="19">
                  <c:v>3.3799999999999997E-2</c:v>
                </c:pt>
                <c:pt idx="20">
                  <c:v>2.5999999999999999E-2</c:v>
                </c:pt>
                <c:pt idx="21">
                  <c:v>2.0299999999999999E-2</c:v>
                </c:pt>
                <c:pt idx="22">
                  <c:v>1.4200000000000001E-2</c:v>
                </c:pt>
                <c:pt idx="23">
                  <c:v>9.4999999999999998E-3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18-4468-A951-96D91AEABD40}"/>
            </c:ext>
          </c:extLst>
        </c:ser>
        <c:ser>
          <c:idx val="2"/>
          <c:order val="2"/>
          <c:tx>
            <c:strRef>
              <c:f>[120]Sheet1!$D$4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[120]Sheet1!$D$5:$D$28</c:f>
              <c:numCache>
                <c:formatCode>General</c:formatCode>
                <c:ptCount val="24"/>
                <c:pt idx="0">
                  <c:v>5.3E-3</c:v>
                </c:pt>
                <c:pt idx="1">
                  <c:v>3.3999999999999998E-3</c:v>
                </c:pt>
                <c:pt idx="2">
                  <c:v>2.5000000000000001E-3</c:v>
                </c:pt>
                <c:pt idx="3">
                  <c:v>2.2000000000000001E-3</c:v>
                </c:pt>
                <c:pt idx="4">
                  <c:v>4.7000000000000002E-3</c:v>
                </c:pt>
                <c:pt idx="5">
                  <c:v>1.32E-2</c:v>
                </c:pt>
                <c:pt idx="6">
                  <c:v>3.49E-2</c:v>
                </c:pt>
                <c:pt idx="7">
                  <c:v>5.5300000000000002E-2</c:v>
                </c:pt>
                <c:pt idx="8">
                  <c:v>5.9799999999999999E-2</c:v>
                </c:pt>
                <c:pt idx="9">
                  <c:v>6.2E-2</c:v>
                </c:pt>
                <c:pt idx="10">
                  <c:v>6.6299999999999998E-2</c:v>
                </c:pt>
                <c:pt idx="11">
                  <c:v>6.9599999999999995E-2</c:v>
                </c:pt>
                <c:pt idx="12">
                  <c:v>7.0999999999999994E-2</c:v>
                </c:pt>
                <c:pt idx="13">
                  <c:v>7.0199999999999999E-2</c:v>
                </c:pt>
                <c:pt idx="14">
                  <c:v>7.4800000000000005E-2</c:v>
                </c:pt>
                <c:pt idx="15">
                  <c:v>0.08</c:v>
                </c:pt>
                <c:pt idx="16">
                  <c:v>7.8399999999999997E-2</c:v>
                </c:pt>
                <c:pt idx="17">
                  <c:v>6.9500000000000006E-2</c:v>
                </c:pt>
                <c:pt idx="18">
                  <c:v>5.2299999999999999E-2</c:v>
                </c:pt>
                <c:pt idx="19">
                  <c:v>3.7499999999999999E-2</c:v>
                </c:pt>
                <c:pt idx="20">
                  <c:v>2.8899999999999999E-2</c:v>
                </c:pt>
                <c:pt idx="21">
                  <c:v>2.5899999999999999E-2</c:v>
                </c:pt>
                <c:pt idx="22">
                  <c:v>1.9699999999999999E-2</c:v>
                </c:pt>
                <c:pt idx="23">
                  <c:v>1.2500000000000001E-2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18-4468-A951-96D91AEAB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[120]Sheet1!$H$4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[120]Sheet1!$F$5:$F$16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[120]Sheet1!$H$5:$H$16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1.19</c:v>
                </c:pt>
                <c:pt idx="2">
                  <c:v>1.19</c:v>
                </c:pt>
                <c:pt idx="3">
                  <c:v>1.06</c:v>
                </c:pt>
                <c:pt idx="4">
                  <c:v>0.92</c:v>
                </c:pt>
                <c:pt idx="5">
                  <c:v>0.86</c:v>
                </c:pt>
                <c:pt idx="7">
                  <c:v>0.79</c:v>
                </c:pt>
                <c:pt idx="8">
                  <c:v>0.72</c:v>
                </c:pt>
                <c:pt idx="9">
                  <c:v>0.87</c:v>
                </c:pt>
                <c:pt idx="10">
                  <c:v>0.97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41-454B-8233-B35B682F2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[121]Sheet1!$B$4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[121]Sheet1!$B$5:$B$28</c:f>
              <c:numCache>
                <c:formatCode>General</c:formatCode>
                <c:ptCount val="24"/>
                <c:pt idx="0">
                  <c:v>4.3E-3</c:v>
                </c:pt>
                <c:pt idx="1">
                  <c:v>3.0999999999999999E-3</c:v>
                </c:pt>
                <c:pt idx="2">
                  <c:v>2.5999999999999999E-3</c:v>
                </c:pt>
                <c:pt idx="3">
                  <c:v>2.8999999999999998E-3</c:v>
                </c:pt>
                <c:pt idx="4">
                  <c:v>5.0000000000000001E-3</c:v>
                </c:pt>
                <c:pt idx="5">
                  <c:v>1.2E-2</c:v>
                </c:pt>
                <c:pt idx="6">
                  <c:v>4.3499999999999997E-2</c:v>
                </c:pt>
                <c:pt idx="7">
                  <c:v>6.9400000000000003E-2</c:v>
                </c:pt>
                <c:pt idx="8">
                  <c:v>6.5500000000000003E-2</c:v>
                </c:pt>
                <c:pt idx="9">
                  <c:v>6.6199999999999995E-2</c:v>
                </c:pt>
                <c:pt idx="10">
                  <c:v>7.0499999999999993E-2</c:v>
                </c:pt>
                <c:pt idx="11">
                  <c:v>7.1800000000000003E-2</c:v>
                </c:pt>
                <c:pt idx="12">
                  <c:v>7.2499999999999995E-2</c:v>
                </c:pt>
                <c:pt idx="13">
                  <c:v>7.0599999999999996E-2</c:v>
                </c:pt>
                <c:pt idx="14">
                  <c:v>7.3999999999999996E-2</c:v>
                </c:pt>
                <c:pt idx="15">
                  <c:v>6.9800000000000001E-2</c:v>
                </c:pt>
                <c:pt idx="16">
                  <c:v>7.2400000000000006E-2</c:v>
                </c:pt>
                <c:pt idx="17">
                  <c:v>6.7199999999999996E-2</c:v>
                </c:pt>
                <c:pt idx="18">
                  <c:v>5.3800000000000001E-2</c:v>
                </c:pt>
                <c:pt idx="19">
                  <c:v>3.5200000000000002E-2</c:v>
                </c:pt>
                <c:pt idx="20">
                  <c:v>2.5999999999999999E-2</c:v>
                </c:pt>
                <c:pt idx="21">
                  <c:v>2.0400000000000001E-2</c:v>
                </c:pt>
                <c:pt idx="22">
                  <c:v>1.37E-2</c:v>
                </c:pt>
                <c:pt idx="23">
                  <c:v>7.7999999999999996E-3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CF-4169-85B1-28360A7476C2}"/>
            </c:ext>
          </c:extLst>
        </c:ser>
        <c:ser>
          <c:idx val="1"/>
          <c:order val="1"/>
          <c:tx>
            <c:strRef>
              <c:f>[121]Sheet1!$C$4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[121]Sheet1!$C$5:$C$28</c:f>
              <c:numCache>
                <c:formatCode>General</c:formatCode>
                <c:ptCount val="24"/>
                <c:pt idx="0">
                  <c:v>6.4999999999999997E-3</c:v>
                </c:pt>
                <c:pt idx="1">
                  <c:v>4.8999999999999998E-3</c:v>
                </c:pt>
                <c:pt idx="2">
                  <c:v>3.2000000000000002E-3</c:v>
                </c:pt>
                <c:pt idx="3">
                  <c:v>2.3999999999999998E-3</c:v>
                </c:pt>
                <c:pt idx="4">
                  <c:v>2.5000000000000001E-3</c:v>
                </c:pt>
                <c:pt idx="5">
                  <c:v>5.4000000000000003E-3</c:v>
                </c:pt>
                <c:pt idx="6">
                  <c:v>1.89E-2</c:v>
                </c:pt>
                <c:pt idx="7">
                  <c:v>5.1799999999999999E-2</c:v>
                </c:pt>
                <c:pt idx="8">
                  <c:v>5.04E-2</c:v>
                </c:pt>
                <c:pt idx="9">
                  <c:v>5.57E-2</c:v>
                </c:pt>
                <c:pt idx="10">
                  <c:v>6.1400000000000003E-2</c:v>
                </c:pt>
                <c:pt idx="11">
                  <c:v>6.9000000000000006E-2</c:v>
                </c:pt>
                <c:pt idx="12">
                  <c:v>7.2800000000000004E-2</c:v>
                </c:pt>
                <c:pt idx="13">
                  <c:v>7.2599999999999998E-2</c:v>
                </c:pt>
                <c:pt idx="14">
                  <c:v>7.6799999999999993E-2</c:v>
                </c:pt>
                <c:pt idx="15">
                  <c:v>8.0600000000000005E-2</c:v>
                </c:pt>
                <c:pt idx="16">
                  <c:v>8.3400000000000002E-2</c:v>
                </c:pt>
                <c:pt idx="17">
                  <c:v>8.0399999999999999E-2</c:v>
                </c:pt>
                <c:pt idx="18">
                  <c:v>6.2E-2</c:v>
                </c:pt>
                <c:pt idx="19">
                  <c:v>5.0799999999999998E-2</c:v>
                </c:pt>
                <c:pt idx="20">
                  <c:v>3.4200000000000001E-2</c:v>
                </c:pt>
                <c:pt idx="21">
                  <c:v>2.53E-2</c:v>
                </c:pt>
                <c:pt idx="22">
                  <c:v>1.7500000000000002E-2</c:v>
                </c:pt>
                <c:pt idx="23">
                  <c:v>1.12E-2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CF-4169-85B1-28360A7476C2}"/>
            </c:ext>
          </c:extLst>
        </c:ser>
        <c:ser>
          <c:idx val="2"/>
          <c:order val="2"/>
          <c:tx>
            <c:strRef>
              <c:f>[121]Sheet1!$D$4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[121]Sheet1!$D$5:$D$28</c:f>
              <c:numCache>
                <c:formatCode>General</c:formatCode>
                <c:ptCount val="24"/>
                <c:pt idx="0">
                  <c:v>5.4000000000000003E-3</c:v>
                </c:pt>
                <c:pt idx="1">
                  <c:v>4.0000000000000001E-3</c:v>
                </c:pt>
                <c:pt idx="2">
                  <c:v>2.8999999999999998E-3</c:v>
                </c:pt>
                <c:pt idx="3">
                  <c:v>2.5999999999999999E-3</c:v>
                </c:pt>
                <c:pt idx="4">
                  <c:v>3.7000000000000002E-3</c:v>
                </c:pt>
                <c:pt idx="5">
                  <c:v>8.6E-3</c:v>
                </c:pt>
                <c:pt idx="6">
                  <c:v>3.1E-2</c:v>
                </c:pt>
                <c:pt idx="7">
                  <c:v>6.0499999999999998E-2</c:v>
                </c:pt>
                <c:pt idx="8">
                  <c:v>5.7799999999999997E-2</c:v>
                </c:pt>
                <c:pt idx="9">
                  <c:v>6.0900000000000003E-2</c:v>
                </c:pt>
                <c:pt idx="10">
                  <c:v>6.59E-2</c:v>
                </c:pt>
                <c:pt idx="11">
                  <c:v>7.0400000000000004E-2</c:v>
                </c:pt>
                <c:pt idx="12">
                  <c:v>7.2599999999999998E-2</c:v>
                </c:pt>
                <c:pt idx="13">
                  <c:v>7.1599999999999997E-2</c:v>
                </c:pt>
                <c:pt idx="14">
                  <c:v>7.5399999999999995E-2</c:v>
                </c:pt>
                <c:pt idx="15">
                  <c:v>7.5300000000000006E-2</c:v>
                </c:pt>
                <c:pt idx="16">
                  <c:v>7.8E-2</c:v>
                </c:pt>
                <c:pt idx="17">
                  <c:v>7.3899999999999993E-2</c:v>
                </c:pt>
                <c:pt idx="18">
                  <c:v>5.79E-2</c:v>
                </c:pt>
                <c:pt idx="19">
                  <c:v>4.3099999999999999E-2</c:v>
                </c:pt>
                <c:pt idx="20">
                  <c:v>3.0200000000000001E-2</c:v>
                </c:pt>
                <c:pt idx="21">
                  <c:v>2.29E-2</c:v>
                </c:pt>
                <c:pt idx="22">
                  <c:v>1.5699999999999999E-2</c:v>
                </c:pt>
                <c:pt idx="23">
                  <c:v>9.4999999999999998E-3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CF-4169-85B1-28360A747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562432"/>
        <c:axId val="78563968"/>
      </c:lineChart>
      <c:catAx>
        <c:axId val="78562432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8563968"/>
        <c:crosses val="autoZero"/>
        <c:auto val="1"/>
        <c:lblAlgn val="ctr"/>
        <c:lblOffset val="100"/>
        <c:noMultiLvlLbl val="0"/>
      </c:catAx>
      <c:valAx>
        <c:axId val="7856396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8562432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22" l="0.25" r="0.25" t="0.75000000000000322" header="0.30000000000000032" footer="0.30000000000000032"/>
    <c:pageSetup orientation="portrait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65"/>
          <c:w val="0.81524141593509081"/>
          <c:h val="0.47196940795718695"/>
        </c:manualLayout>
      </c:layout>
      <c:lineChart>
        <c:grouping val="standard"/>
        <c:varyColors val="0"/>
        <c:ser>
          <c:idx val="0"/>
          <c:order val="0"/>
          <c:tx>
            <c:strRef>
              <c:f>[121]Sheet1!$H$4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[121]Sheet1!$F$5:$F$16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[121]Sheet1!$H$5:$H$16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1.2</c:v>
                </c:pt>
                <c:pt idx="2">
                  <c:v>1.1599999999999999</c:v>
                </c:pt>
                <c:pt idx="3">
                  <c:v>1.04</c:v>
                </c:pt>
                <c:pt idx="4">
                  <c:v>0.95</c:v>
                </c:pt>
                <c:pt idx="5">
                  <c:v>0.88</c:v>
                </c:pt>
                <c:pt idx="6">
                  <c:v>0.82</c:v>
                </c:pt>
                <c:pt idx="8">
                  <c:v>0.9</c:v>
                </c:pt>
                <c:pt idx="9">
                  <c:v>0.94</c:v>
                </c:pt>
                <c:pt idx="10">
                  <c:v>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1D-448C-8B63-711CEB7BA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665984"/>
        <c:axId val="78671872"/>
      </c:lineChart>
      <c:catAx>
        <c:axId val="78665984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8671872"/>
        <c:crosses val="autoZero"/>
        <c:auto val="1"/>
        <c:lblAlgn val="ctr"/>
        <c:lblOffset val="100"/>
        <c:noMultiLvlLbl val="0"/>
      </c:catAx>
      <c:valAx>
        <c:axId val="78671872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8665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[121]Sheet1!$B$4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[121]Sheet1!$B$5:$B$28</c:f>
              <c:numCache>
                <c:formatCode>General</c:formatCode>
                <c:ptCount val="24"/>
                <c:pt idx="0">
                  <c:v>4.3E-3</c:v>
                </c:pt>
                <c:pt idx="1">
                  <c:v>3.0999999999999999E-3</c:v>
                </c:pt>
                <c:pt idx="2">
                  <c:v>2.5999999999999999E-3</c:v>
                </c:pt>
                <c:pt idx="3">
                  <c:v>2.8999999999999998E-3</c:v>
                </c:pt>
                <c:pt idx="4">
                  <c:v>5.0000000000000001E-3</c:v>
                </c:pt>
                <c:pt idx="5">
                  <c:v>1.2E-2</c:v>
                </c:pt>
                <c:pt idx="6">
                  <c:v>4.3499999999999997E-2</c:v>
                </c:pt>
                <c:pt idx="7">
                  <c:v>6.9400000000000003E-2</c:v>
                </c:pt>
                <c:pt idx="8">
                  <c:v>6.5500000000000003E-2</c:v>
                </c:pt>
                <c:pt idx="9">
                  <c:v>6.6199999999999995E-2</c:v>
                </c:pt>
                <c:pt idx="10">
                  <c:v>7.0499999999999993E-2</c:v>
                </c:pt>
                <c:pt idx="11">
                  <c:v>7.1800000000000003E-2</c:v>
                </c:pt>
                <c:pt idx="12">
                  <c:v>7.2499999999999995E-2</c:v>
                </c:pt>
                <c:pt idx="13">
                  <c:v>7.0599999999999996E-2</c:v>
                </c:pt>
                <c:pt idx="14">
                  <c:v>7.3999999999999996E-2</c:v>
                </c:pt>
                <c:pt idx="15">
                  <c:v>6.9800000000000001E-2</c:v>
                </c:pt>
                <c:pt idx="16">
                  <c:v>7.2400000000000006E-2</c:v>
                </c:pt>
                <c:pt idx="17">
                  <c:v>6.7199999999999996E-2</c:v>
                </c:pt>
                <c:pt idx="18">
                  <c:v>5.3800000000000001E-2</c:v>
                </c:pt>
                <c:pt idx="19">
                  <c:v>3.5200000000000002E-2</c:v>
                </c:pt>
                <c:pt idx="20">
                  <c:v>2.5999999999999999E-2</c:v>
                </c:pt>
                <c:pt idx="21">
                  <c:v>2.0400000000000001E-2</c:v>
                </c:pt>
                <c:pt idx="22">
                  <c:v>1.37E-2</c:v>
                </c:pt>
                <c:pt idx="23">
                  <c:v>7.7999999999999996E-3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32-48AD-B9CF-A0ABA776BDBF}"/>
            </c:ext>
          </c:extLst>
        </c:ser>
        <c:ser>
          <c:idx val="1"/>
          <c:order val="1"/>
          <c:tx>
            <c:strRef>
              <c:f>[121]Sheet1!$C$4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[121]Sheet1!$C$5:$C$28</c:f>
              <c:numCache>
                <c:formatCode>General</c:formatCode>
                <c:ptCount val="24"/>
                <c:pt idx="0">
                  <c:v>6.4999999999999997E-3</c:v>
                </c:pt>
                <c:pt idx="1">
                  <c:v>4.8999999999999998E-3</c:v>
                </c:pt>
                <c:pt idx="2">
                  <c:v>3.2000000000000002E-3</c:v>
                </c:pt>
                <c:pt idx="3">
                  <c:v>2.3999999999999998E-3</c:v>
                </c:pt>
                <c:pt idx="4">
                  <c:v>2.5000000000000001E-3</c:v>
                </c:pt>
                <c:pt idx="5">
                  <c:v>5.4000000000000003E-3</c:v>
                </c:pt>
                <c:pt idx="6">
                  <c:v>1.89E-2</c:v>
                </c:pt>
                <c:pt idx="7">
                  <c:v>5.1799999999999999E-2</c:v>
                </c:pt>
                <c:pt idx="8">
                  <c:v>5.04E-2</c:v>
                </c:pt>
                <c:pt idx="9">
                  <c:v>5.57E-2</c:v>
                </c:pt>
                <c:pt idx="10">
                  <c:v>6.1400000000000003E-2</c:v>
                </c:pt>
                <c:pt idx="11">
                  <c:v>6.9000000000000006E-2</c:v>
                </c:pt>
                <c:pt idx="12">
                  <c:v>7.2800000000000004E-2</c:v>
                </c:pt>
                <c:pt idx="13">
                  <c:v>7.2599999999999998E-2</c:v>
                </c:pt>
                <c:pt idx="14">
                  <c:v>7.6799999999999993E-2</c:v>
                </c:pt>
                <c:pt idx="15">
                  <c:v>8.0600000000000005E-2</c:v>
                </c:pt>
                <c:pt idx="16">
                  <c:v>8.3400000000000002E-2</c:v>
                </c:pt>
                <c:pt idx="17">
                  <c:v>8.0399999999999999E-2</c:v>
                </c:pt>
                <c:pt idx="18">
                  <c:v>6.2E-2</c:v>
                </c:pt>
                <c:pt idx="19">
                  <c:v>5.0799999999999998E-2</c:v>
                </c:pt>
                <c:pt idx="20">
                  <c:v>3.4200000000000001E-2</c:v>
                </c:pt>
                <c:pt idx="21">
                  <c:v>2.53E-2</c:v>
                </c:pt>
                <c:pt idx="22">
                  <c:v>1.7500000000000002E-2</c:v>
                </c:pt>
                <c:pt idx="23">
                  <c:v>1.12E-2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32-48AD-B9CF-A0ABA776BDBF}"/>
            </c:ext>
          </c:extLst>
        </c:ser>
        <c:ser>
          <c:idx val="2"/>
          <c:order val="2"/>
          <c:tx>
            <c:strRef>
              <c:f>[121]Sheet1!$D$4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[121]Sheet1!$D$5:$D$28</c:f>
              <c:numCache>
                <c:formatCode>General</c:formatCode>
                <c:ptCount val="24"/>
                <c:pt idx="0">
                  <c:v>5.4000000000000003E-3</c:v>
                </c:pt>
                <c:pt idx="1">
                  <c:v>4.0000000000000001E-3</c:v>
                </c:pt>
                <c:pt idx="2">
                  <c:v>2.8999999999999998E-3</c:v>
                </c:pt>
                <c:pt idx="3">
                  <c:v>2.5999999999999999E-3</c:v>
                </c:pt>
                <c:pt idx="4">
                  <c:v>3.7000000000000002E-3</c:v>
                </c:pt>
                <c:pt idx="5">
                  <c:v>8.6E-3</c:v>
                </c:pt>
                <c:pt idx="6">
                  <c:v>3.1E-2</c:v>
                </c:pt>
                <c:pt idx="7">
                  <c:v>6.0499999999999998E-2</c:v>
                </c:pt>
                <c:pt idx="8">
                  <c:v>5.7799999999999997E-2</c:v>
                </c:pt>
                <c:pt idx="9">
                  <c:v>6.0900000000000003E-2</c:v>
                </c:pt>
                <c:pt idx="10">
                  <c:v>6.59E-2</c:v>
                </c:pt>
                <c:pt idx="11">
                  <c:v>7.0400000000000004E-2</c:v>
                </c:pt>
                <c:pt idx="12">
                  <c:v>7.2599999999999998E-2</c:v>
                </c:pt>
                <c:pt idx="13">
                  <c:v>7.1599999999999997E-2</c:v>
                </c:pt>
                <c:pt idx="14">
                  <c:v>7.5399999999999995E-2</c:v>
                </c:pt>
                <c:pt idx="15">
                  <c:v>7.5300000000000006E-2</c:v>
                </c:pt>
                <c:pt idx="16">
                  <c:v>7.8E-2</c:v>
                </c:pt>
                <c:pt idx="17">
                  <c:v>7.3899999999999993E-2</c:v>
                </c:pt>
                <c:pt idx="18">
                  <c:v>5.79E-2</c:v>
                </c:pt>
                <c:pt idx="19">
                  <c:v>4.3099999999999999E-2</c:v>
                </c:pt>
                <c:pt idx="20">
                  <c:v>3.0200000000000001E-2</c:v>
                </c:pt>
                <c:pt idx="21">
                  <c:v>2.29E-2</c:v>
                </c:pt>
                <c:pt idx="22">
                  <c:v>1.5699999999999999E-2</c:v>
                </c:pt>
                <c:pt idx="23">
                  <c:v>9.4999999999999998E-3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32-48AD-B9CF-A0ABA776B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655360"/>
        <c:axId val="90669440"/>
      </c:lineChart>
      <c:catAx>
        <c:axId val="906553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90669440"/>
        <c:crosses val="autoZero"/>
        <c:auto val="1"/>
        <c:lblAlgn val="ctr"/>
        <c:lblOffset val="100"/>
        <c:noMultiLvlLbl val="0"/>
      </c:catAx>
      <c:valAx>
        <c:axId val="906694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906553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33" l="0.25" r="0.25" t="0.75000000000000233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[13]Sheet1!$B$4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[13]Sheet1!$B$5:$B$28</c:f>
              <c:numCache>
                <c:formatCode>General</c:formatCode>
                <c:ptCount val="24"/>
                <c:pt idx="0">
                  <c:v>6.7999999999999996E-3</c:v>
                </c:pt>
                <c:pt idx="1">
                  <c:v>4.4000000000000003E-3</c:v>
                </c:pt>
                <c:pt idx="2">
                  <c:v>3.8E-3</c:v>
                </c:pt>
                <c:pt idx="3">
                  <c:v>3.5000000000000001E-3</c:v>
                </c:pt>
                <c:pt idx="4">
                  <c:v>4.7999999999999996E-3</c:v>
                </c:pt>
                <c:pt idx="5">
                  <c:v>1.17E-2</c:v>
                </c:pt>
                <c:pt idx="6">
                  <c:v>2.7400000000000001E-2</c:v>
                </c:pt>
                <c:pt idx="7">
                  <c:v>3.6999999999999998E-2</c:v>
                </c:pt>
                <c:pt idx="8">
                  <c:v>4.5499999999999999E-2</c:v>
                </c:pt>
                <c:pt idx="9">
                  <c:v>4.6899999999999997E-2</c:v>
                </c:pt>
                <c:pt idx="10">
                  <c:v>5.1900000000000002E-2</c:v>
                </c:pt>
                <c:pt idx="11">
                  <c:v>5.8200000000000002E-2</c:v>
                </c:pt>
                <c:pt idx="12">
                  <c:v>6.3500000000000001E-2</c:v>
                </c:pt>
                <c:pt idx="13">
                  <c:v>6.5199999999999994E-2</c:v>
                </c:pt>
                <c:pt idx="14">
                  <c:v>7.0599999999999996E-2</c:v>
                </c:pt>
                <c:pt idx="15">
                  <c:v>8.2600000000000007E-2</c:v>
                </c:pt>
                <c:pt idx="16">
                  <c:v>9.5000000000000001E-2</c:v>
                </c:pt>
                <c:pt idx="17">
                  <c:v>0.1032</c:v>
                </c:pt>
                <c:pt idx="18">
                  <c:v>7.0999999999999994E-2</c:v>
                </c:pt>
                <c:pt idx="19">
                  <c:v>4.8500000000000001E-2</c:v>
                </c:pt>
                <c:pt idx="20">
                  <c:v>3.7999999999999999E-2</c:v>
                </c:pt>
                <c:pt idx="21">
                  <c:v>2.98E-2</c:v>
                </c:pt>
                <c:pt idx="22">
                  <c:v>1.9400000000000001E-2</c:v>
                </c:pt>
                <c:pt idx="23">
                  <c:v>1.14E-2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6B-4082-BD21-499F11813C32}"/>
            </c:ext>
          </c:extLst>
        </c:ser>
        <c:ser>
          <c:idx val="1"/>
          <c:order val="1"/>
          <c:tx>
            <c:strRef>
              <c:f>[13]Sheet1!$C$4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[13]Sheet1!$C$5:$C$28</c:f>
              <c:numCache>
                <c:formatCode>General</c:formatCode>
                <c:ptCount val="24"/>
                <c:pt idx="0">
                  <c:v>4.7000000000000002E-3</c:v>
                </c:pt>
                <c:pt idx="1">
                  <c:v>3.5999999999999999E-3</c:v>
                </c:pt>
                <c:pt idx="2">
                  <c:v>3.5999999999999999E-3</c:v>
                </c:pt>
                <c:pt idx="3">
                  <c:v>4.1000000000000003E-3</c:v>
                </c:pt>
                <c:pt idx="4">
                  <c:v>9.7999999999999997E-3</c:v>
                </c:pt>
                <c:pt idx="5">
                  <c:v>3.2500000000000001E-2</c:v>
                </c:pt>
                <c:pt idx="6">
                  <c:v>7.7799999999999994E-2</c:v>
                </c:pt>
                <c:pt idx="7">
                  <c:v>8.4699999999999998E-2</c:v>
                </c:pt>
                <c:pt idx="8">
                  <c:v>7.2700000000000001E-2</c:v>
                </c:pt>
                <c:pt idx="9">
                  <c:v>6.5000000000000002E-2</c:v>
                </c:pt>
                <c:pt idx="10">
                  <c:v>6.4199999999999993E-2</c:v>
                </c:pt>
                <c:pt idx="11">
                  <c:v>6.3600000000000004E-2</c:v>
                </c:pt>
                <c:pt idx="12">
                  <c:v>6.5500000000000003E-2</c:v>
                </c:pt>
                <c:pt idx="13">
                  <c:v>6.3399999999999998E-2</c:v>
                </c:pt>
                <c:pt idx="14">
                  <c:v>6.25E-2</c:v>
                </c:pt>
                <c:pt idx="15">
                  <c:v>0.06</c:v>
                </c:pt>
                <c:pt idx="16">
                  <c:v>5.96E-2</c:v>
                </c:pt>
                <c:pt idx="17">
                  <c:v>5.7500000000000002E-2</c:v>
                </c:pt>
                <c:pt idx="18">
                  <c:v>4.7800000000000002E-2</c:v>
                </c:pt>
                <c:pt idx="19">
                  <c:v>3.3599999999999998E-2</c:v>
                </c:pt>
                <c:pt idx="20">
                  <c:v>2.4899999999999999E-2</c:v>
                </c:pt>
                <c:pt idx="21">
                  <c:v>1.84E-2</c:v>
                </c:pt>
                <c:pt idx="22">
                  <c:v>1.2800000000000001E-2</c:v>
                </c:pt>
                <c:pt idx="23">
                  <c:v>7.6E-3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6B-4082-BD21-499F11813C32}"/>
            </c:ext>
          </c:extLst>
        </c:ser>
        <c:ser>
          <c:idx val="2"/>
          <c:order val="2"/>
          <c:tx>
            <c:strRef>
              <c:f>[13]Sheet1!$D$4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[13]Sheet1!$D$5:$D$28</c:f>
              <c:numCache>
                <c:formatCode>General</c:formatCode>
                <c:ptCount val="24"/>
                <c:pt idx="0">
                  <c:v>5.7000000000000002E-3</c:v>
                </c:pt>
                <c:pt idx="1">
                  <c:v>4.0000000000000001E-3</c:v>
                </c:pt>
                <c:pt idx="2">
                  <c:v>3.7000000000000002E-3</c:v>
                </c:pt>
                <c:pt idx="3">
                  <c:v>3.8E-3</c:v>
                </c:pt>
                <c:pt idx="4">
                  <c:v>7.3000000000000001E-3</c:v>
                </c:pt>
                <c:pt idx="5">
                  <c:v>2.2200000000000001E-2</c:v>
                </c:pt>
                <c:pt idx="6">
                  <c:v>5.2900000000000003E-2</c:v>
                </c:pt>
                <c:pt idx="7">
                  <c:v>6.1100000000000002E-2</c:v>
                </c:pt>
                <c:pt idx="8">
                  <c:v>5.9200000000000003E-2</c:v>
                </c:pt>
                <c:pt idx="9">
                  <c:v>5.6000000000000001E-2</c:v>
                </c:pt>
                <c:pt idx="10">
                  <c:v>5.8099999999999999E-2</c:v>
                </c:pt>
                <c:pt idx="11">
                  <c:v>6.0900000000000003E-2</c:v>
                </c:pt>
                <c:pt idx="12">
                  <c:v>6.4500000000000002E-2</c:v>
                </c:pt>
                <c:pt idx="13">
                  <c:v>6.4299999999999996E-2</c:v>
                </c:pt>
                <c:pt idx="14">
                  <c:v>6.6500000000000004E-2</c:v>
                </c:pt>
                <c:pt idx="15">
                  <c:v>7.1199999999999999E-2</c:v>
                </c:pt>
                <c:pt idx="16">
                  <c:v>7.7200000000000005E-2</c:v>
                </c:pt>
                <c:pt idx="17">
                  <c:v>8.0100000000000005E-2</c:v>
                </c:pt>
                <c:pt idx="18">
                  <c:v>5.9299999999999999E-2</c:v>
                </c:pt>
                <c:pt idx="19">
                  <c:v>4.0899999999999999E-2</c:v>
                </c:pt>
                <c:pt idx="20">
                  <c:v>3.1399999999999997E-2</c:v>
                </c:pt>
                <c:pt idx="21">
                  <c:v>2.41E-2</c:v>
                </c:pt>
                <c:pt idx="22">
                  <c:v>1.61E-2</c:v>
                </c:pt>
                <c:pt idx="23">
                  <c:v>9.4999999999999998E-3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6B-4082-BD21-499F11813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92"/>
          <c:w val="0.81524141593508959"/>
          <c:h val="0.47196940795718645"/>
        </c:manualLayout>
      </c:layout>
      <c:lineChart>
        <c:grouping val="standard"/>
        <c:varyColors val="0"/>
        <c:ser>
          <c:idx val="0"/>
          <c:order val="0"/>
          <c:tx>
            <c:strRef>
              <c:f>[121]Sheet1!$H$4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[121]Sheet1!$F$5:$F$16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[121]Sheet1!$H$5:$H$16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1.2</c:v>
                </c:pt>
                <c:pt idx="2">
                  <c:v>1.1599999999999999</c:v>
                </c:pt>
                <c:pt idx="3">
                  <c:v>1.04</c:v>
                </c:pt>
                <c:pt idx="4">
                  <c:v>0.95</c:v>
                </c:pt>
                <c:pt idx="5">
                  <c:v>0.88</c:v>
                </c:pt>
                <c:pt idx="6">
                  <c:v>0.82</c:v>
                </c:pt>
                <c:pt idx="8">
                  <c:v>0.9</c:v>
                </c:pt>
                <c:pt idx="9">
                  <c:v>0.94</c:v>
                </c:pt>
                <c:pt idx="10">
                  <c:v>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E0-42BF-BBA4-7D207F993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77024"/>
        <c:axId val="136578560"/>
      </c:lineChart>
      <c:catAx>
        <c:axId val="136577024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36578560"/>
        <c:crosses val="autoZero"/>
        <c:auto val="1"/>
        <c:lblAlgn val="ctr"/>
        <c:lblOffset val="100"/>
        <c:noMultiLvlLbl val="0"/>
      </c:catAx>
      <c:valAx>
        <c:axId val="136578560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365770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[122]Sheet1!$B$4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[122]Sheet1!$B$5:$B$28</c:f>
              <c:numCache>
                <c:formatCode>General</c:formatCode>
                <c:ptCount val="24"/>
                <c:pt idx="0">
                  <c:v>4.0000000000000001E-3</c:v>
                </c:pt>
                <c:pt idx="1">
                  <c:v>2.8999999999999998E-3</c:v>
                </c:pt>
                <c:pt idx="2">
                  <c:v>2.5000000000000001E-3</c:v>
                </c:pt>
                <c:pt idx="3">
                  <c:v>2.5999999999999999E-3</c:v>
                </c:pt>
                <c:pt idx="4">
                  <c:v>5.1000000000000004E-3</c:v>
                </c:pt>
                <c:pt idx="5">
                  <c:v>1.2800000000000001E-2</c:v>
                </c:pt>
                <c:pt idx="6">
                  <c:v>4.4200000000000003E-2</c:v>
                </c:pt>
                <c:pt idx="7">
                  <c:v>6.9199999999999998E-2</c:v>
                </c:pt>
                <c:pt idx="8">
                  <c:v>6.4199999999999993E-2</c:v>
                </c:pt>
                <c:pt idx="9">
                  <c:v>6.7000000000000004E-2</c:v>
                </c:pt>
                <c:pt idx="10">
                  <c:v>6.9800000000000001E-2</c:v>
                </c:pt>
                <c:pt idx="11">
                  <c:v>7.1499999999999994E-2</c:v>
                </c:pt>
                <c:pt idx="12">
                  <c:v>7.2099999999999997E-2</c:v>
                </c:pt>
                <c:pt idx="13">
                  <c:v>6.9599999999999995E-2</c:v>
                </c:pt>
                <c:pt idx="14">
                  <c:v>7.3300000000000004E-2</c:v>
                </c:pt>
                <c:pt idx="15">
                  <c:v>6.9900000000000004E-2</c:v>
                </c:pt>
                <c:pt idx="16">
                  <c:v>7.3899999999999993E-2</c:v>
                </c:pt>
                <c:pt idx="17">
                  <c:v>6.8000000000000005E-2</c:v>
                </c:pt>
                <c:pt idx="18">
                  <c:v>5.4600000000000003E-2</c:v>
                </c:pt>
                <c:pt idx="19">
                  <c:v>3.5099999999999999E-2</c:v>
                </c:pt>
                <c:pt idx="20">
                  <c:v>2.6200000000000001E-2</c:v>
                </c:pt>
                <c:pt idx="21">
                  <c:v>2.0299999999999999E-2</c:v>
                </c:pt>
                <c:pt idx="22">
                  <c:v>1.38E-2</c:v>
                </c:pt>
                <c:pt idx="23">
                  <c:v>7.3000000000000001E-3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F2-4EC2-A97A-EB1A1F0B08E0}"/>
            </c:ext>
          </c:extLst>
        </c:ser>
        <c:ser>
          <c:idx val="1"/>
          <c:order val="1"/>
          <c:tx>
            <c:strRef>
              <c:f>[122]Sheet1!$C$4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[122]Sheet1!$C$5:$C$28</c:f>
              <c:numCache>
                <c:formatCode>General</c:formatCode>
                <c:ptCount val="24"/>
                <c:pt idx="0">
                  <c:v>6.3E-3</c:v>
                </c:pt>
                <c:pt idx="1">
                  <c:v>4.7999999999999996E-3</c:v>
                </c:pt>
                <c:pt idx="2">
                  <c:v>3.0999999999999999E-3</c:v>
                </c:pt>
                <c:pt idx="3">
                  <c:v>2.3E-3</c:v>
                </c:pt>
                <c:pt idx="4">
                  <c:v>2.8E-3</c:v>
                </c:pt>
                <c:pt idx="5">
                  <c:v>5.8999999999999999E-3</c:v>
                </c:pt>
                <c:pt idx="6">
                  <c:v>0.02</c:v>
                </c:pt>
                <c:pt idx="7">
                  <c:v>5.2900000000000003E-2</c:v>
                </c:pt>
                <c:pt idx="8">
                  <c:v>4.9799999999999997E-2</c:v>
                </c:pt>
                <c:pt idx="9">
                  <c:v>5.6000000000000001E-2</c:v>
                </c:pt>
                <c:pt idx="10">
                  <c:v>6.13E-2</c:v>
                </c:pt>
                <c:pt idx="11">
                  <c:v>6.88E-2</c:v>
                </c:pt>
                <c:pt idx="12">
                  <c:v>7.1999999999999995E-2</c:v>
                </c:pt>
                <c:pt idx="13">
                  <c:v>7.2400000000000006E-2</c:v>
                </c:pt>
                <c:pt idx="14">
                  <c:v>7.4899999999999994E-2</c:v>
                </c:pt>
                <c:pt idx="15">
                  <c:v>7.9399999999999998E-2</c:v>
                </c:pt>
                <c:pt idx="16">
                  <c:v>8.4099999999999994E-2</c:v>
                </c:pt>
                <c:pt idx="17">
                  <c:v>8.0699999999999994E-2</c:v>
                </c:pt>
                <c:pt idx="18">
                  <c:v>6.2199999999999998E-2</c:v>
                </c:pt>
                <c:pt idx="19">
                  <c:v>5.1299999999999998E-2</c:v>
                </c:pt>
                <c:pt idx="20">
                  <c:v>3.4700000000000002E-2</c:v>
                </c:pt>
                <c:pt idx="21">
                  <c:v>2.5499999999999998E-2</c:v>
                </c:pt>
                <c:pt idx="22">
                  <c:v>1.7299999999999999E-2</c:v>
                </c:pt>
                <c:pt idx="23">
                  <c:v>1.1599999999999999E-2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F2-4EC2-A97A-EB1A1F0B08E0}"/>
            </c:ext>
          </c:extLst>
        </c:ser>
        <c:ser>
          <c:idx val="2"/>
          <c:order val="2"/>
          <c:tx>
            <c:strRef>
              <c:f>[122]Sheet1!$D$4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[122]Sheet1!$D$5:$D$28</c:f>
              <c:numCache>
                <c:formatCode>General</c:formatCode>
                <c:ptCount val="24"/>
                <c:pt idx="0">
                  <c:v>5.1999999999999998E-3</c:v>
                </c:pt>
                <c:pt idx="1">
                  <c:v>3.8999999999999998E-3</c:v>
                </c:pt>
                <c:pt idx="2">
                  <c:v>2.8E-3</c:v>
                </c:pt>
                <c:pt idx="3">
                  <c:v>2.5000000000000001E-3</c:v>
                </c:pt>
                <c:pt idx="4">
                  <c:v>3.8999999999999998E-3</c:v>
                </c:pt>
                <c:pt idx="5">
                  <c:v>9.2999999999999992E-3</c:v>
                </c:pt>
                <c:pt idx="6">
                  <c:v>3.2099999999999997E-2</c:v>
                </c:pt>
                <c:pt idx="7">
                  <c:v>6.0999999999999999E-2</c:v>
                </c:pt>
                <c:pt idx="8">
                  <c:v>5.7000000000000002E-2</c:v>
                </c:pt>
                <c:pt idx="9">
                  <c:v>6.1400000000000003E-2</c:v>
                </c:pt>
                <c:pt idx="10">
                  <c:v>6.5500000000000003E-2</c:v>
                </c:pt>
                <c:pt idx="11">
                  <c:v>7.0199999999999999E-2</c:v>
                </c:pt>
                <c:pt idx="12">
                  <c:v>7.1999999999999995E-2</c:v>
                </c:pt>
                <c:pt idx="13">
                  <c:v>7.0999999999999994E-2</c:v>
                </c:pt>
                <c:pt idx="14">
                  <c:v>7.4099999999999999E-2</c:v>
                </c:pt>
                <c:pt idx="15">
                  <c:v>7.4700000000000003E-2</c:v>
                </c:pt>
                <c:pt idx="16">
                  <c:v>7.9100000000000004E-2</c:v>
                </c:pt>
                <c:pt idx="17">
                  <c:v>7.4399999999999994E-2</c:v>
                </c:pt>
                <c:pt idx="18">
                  <c:v>5.8400000000000001E-2</c:v>
                </c:pt>
                <c:pt idx="19">
                  <c:v>4.3200000000000002E-2</c:v>
                </c:pt>
                <c:pt idx="20">
                  <c:v>3.0499999999999999E-2</c:v>
                </c:pt>
                <c:pt idx="21">
                  <c:v>2.29E-2</c:v>
                </c:pt>
                <c:pt idx="22">
                  <c:v>1.5599999999999999E-2</c:v>
                </c:pt>
                <c:pt idx="23">
                  <c:v>9.4000000000000004E-3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F2-4EC2-A97A-EB1A1F0B0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[122]Sheet1!$H$4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[122]Sheet1!$F$5:$F$16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[122]Sheet1!$H$5:$H$16</c:f>
              <c:numCache>
                <c:formatCode>General</c:formatCode>
                <c:ptCount val="12"/>
                <c:pt idx="0">
                  <c:v>1.0900000000000001</c:v>
                </c:pt>
                <c:pt idx="1">
                  <c:v>1.1399999999999999</c:v>
                </c:pt>
                <c:pt idx="2">
                  <c:v>1.18</c:v>
                </c:pt>
                <c:pt idx="3">
                  <c:v>1.06</c:v>
                </c:pt>
                <c:pt idx="4">
                  <c:v>0.97</c:v>
                </c:pt>
                <c:pt idx="5">
                  <c:v>0.86</c:v>
                </c:pt>
                <c:pt idx="6">
                  <c:v>0.81</c:v>
                </c:pt>
                <c:pt idx="7">
                  <c:v>0.88</c:v>
                </c:pt>
                <c:pt idx="9">
                  <c:v>1.04</c:v>
                </c:pt>
                <c:pt idx="10">
                  <c:v>1.05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C9-4DF5-8E11-7AD82E81C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[123]Sheet1!$B$4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[123]Sheet1!$B$5:$B$28</c:f>
              <c:numCache>
                <c:formatCode>General</c:formatCode>
                <c:ptCount val="24"/>
                <c:pt idx="0">
                  <c:v>3.8999999999999998E-3</c:v>
                </c:pt>
                <c:pt idx="1">
                  <c:v>2.7000000000000001E-3</c:v>
                </c:pt>
                <c:pt idx="2">
                  <c:v>2.3999999999999998E-3</c:v>
                </c:pt>
                <c:pt idx="3">
                  <c:v>2.7000000000000001E-3</c:v>
                </c:pt>
                <c:pt idx="4">
                  <c:v>5.1000000000000004E-3</c:v>
                </c:pt>
                <c:pt idx="5">
                  <c:v>1.24E-2</c:v>
                </c:pt>
                <c:pt idx="6">
                  <c:v>4.58E-2</c:v>
                </c:pt>
                <c:pt idx="7">
                  <c:v>7.1400000000000005E-2</c:v>
                </c:pt>
                <c:pt idx="8">
                  <c:v>6.3899999999999998E-2</c:v>
                </c:pt>
                <c:pt idx="9">
                  <c:v>6.5199999999999994E-2</c:v>
                </c:pt>
                <c:pt idx="10">
                  <c:v>6.8900000000000003E-2</c:v>
                </c:pt>
                <c:pt idx="11">
                  <c:v>7.0800000000000002E-2</c:v>
                </c:pt>
                <c:pt idx="12">
                  <c:v>7.1800000000000003E-2</c:v>
                </c:pt>
                <c:pt idx="13">
                  <c:v>6.9000000000000006E-2</c:v>
                </c:pt>
                <c:pt idx="14">
                  <c:v>7.4099999999999999E-2</c:v>
                </c:pt>
                <c:pt idx="15">
                  <c:v>6.9099999999999995E-2</c:v>
                </c:pt>
                <c:pt idx="16">
                  <c:v>7.4499999999999997E-2</c:v>
                </c:pt>
                <c:pt idx="17">
                  <c:v>6.9099999999999995E-2</c:v>
                </c:pt>
                <c:pt idx="18">
                  <c:v>5.4699999999999999E-2</c:v>
                </c:pt>
                <c:pt idx="19">
                  <c:v>3.5400000000000001E-2</c:v>
                </c:pt>
                <c:pt idx="20">
                  <c:v>2.63E-2</c:v>
                </c:pt>
                <c:pt idx="21">
                  <c:v>2.01E-2</c:v>
                </c:pt>
                <c:pt idx="22">
                  <c:v>1.3599999999999999E-2</c:v>
                </c:pt>
                <c:pt idx="23">
                  <c:v>7.1000000000000004E-3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AE-40A1-A23F-F36A49CB858E}"/>
            </c:ext>
          </c:extLst>
        </c:ser>
        <c:ser>
          <c:idx val="1"/>
          <c:order val="1"/>
          <c:tx>
            <c:strRef>
              <c:f>[123]Sheet1!$C$4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[123]Sheet1!$C$5:$C$28</c:f>
              <c:numCache>
                <c:formatCode>General</c:formatCode>
                <c:ptCount val="24"/>
                <c:pt idx="0">
                  <c:v>5.7999999999999996E-3</c:v>
                </c:pt>
                <c:pt idx="1">
                  <c:v>4.3E-3</c:v>
                </c:pt>
                <c:pt idx="2">
                  <c:v>3.0999999999999999E-3</c:v>
                </c:pt>
                <c:pt idx="3">
                  <c:v>2.2000000000000001E-3</c:v>
                </c:pt>
                <c:pt idx="4">
                  <c:v>3.0999999999999999E-3</c:v>
                </c:pt>
                <c:pt idx="5">
                  <c:v>6.1000000000000004E-3</c:v>
                </c:pt>
                <c:pt idx="6">
                  <c:v>2.1600000000000001E-2</c:v>
                </c:pt>
                <c:pt idx="7">
                  <c:v>5.6300000000000003E-2</c:v>
                </c:pt>
                <c:pt idx="8">
                  <c:v>5.0200000000000002E-2</c:v>
                </c:pt>
                <c:pt idx="9">
                  <c:v>5.6500000000000002E-2</c:v>
                </c:pt>
                <c:pt idx="10">
                  <c:v>6.13E-2</c:v>
                </c:pt>
                <c:pt idx="11">
                  <c:v>6.8099999999999994E-2</c:v>
                </c:pt>
                <c:pt idx="12">
                  <c:v>7.1099999999999997E-2</c:v>
                </c:pt>
                <c:pt idx="13">
                  <c:v>7.22E-2</c:v>
                </c:pt>
                <c:pt idx="14">
                  <c:v>7.5200000000000003E-2</c:v>
                </c:pt>
                <c:pt idx="15">
                  <c:v>7.8E-2</c:v>
                </c:pt>
                <c:pt idx="16">
                  <c:v>8.43E-2</c:v>
                </c:pt>
                <c:pt idx="17">
                  <c:v>8.1199999999999994E-2</c:v>
                </c:pt>
                <c:pt idx="18">
                  <c:v>6.1199999999999997E-2</c:v>
                </c:pt>
                <c:pt idx="19">
                  <c:v>5.16E-2</c:v>
                </c:pt>
                <c:pt idx="20">
                  <c:v>3.4000000000000002E-2</c:v>
                </c:pt>
                <c:pt idx="21">
                  <c:v>2.4799999999999999E-2</c:v>
                </c:pt>
                <c:pt idx="22">
                  <c:v>1.6500000000000001E-2</c:v>
                </c:pt>
                <c:pt idx="23">
                  <c:v>1.11E-2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AE-40A1-A23F-F36A49CB858E}"/>
            </c:ext>
          </c:extLst>
        </c:ser>
        <c:ser>
          <c:idx val="2"/>
          <c:order val="2"/>
          <c:tx>
            <c:strRef>
              <c:f>[123]Sheet1!$D$4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[123]Sheet1!$D$5:$D$28</c:f>
              <c:numCache>
                <c:formatCode>General</c:formatCode>
                <c:ptCount val="24"/>
                <c:pt idx="0">
                  <c:v>4.8999999999999998E-3</c:v>
                </c:pt>
                <c:pt idx="1">
                  <c:v>3.5000000000000001E-3</c:v>
                </c:pt>
                <c:pt idx="2">
                  <c:v>2.8E-3</c:v>
                </c:pt>
                <c:pt idx="3">
                  <c:v>2.5000000000000001E-3</c:v>
                </c:pt>
                <c:pt idx="4">
                  <c:v>4.1000000000000003E-3</c:v>
                </c:pt>
                <c:pt idx="5">
                  <c:v>9.1999999999999998E-3</c:v>
                </c:pt>
                <c:pt idx="6">
                  <c:v>3.3599999999999998E-2</c:v>
                </c:pt>
                <c:pt idx="7">
                  <c:v>6.3799999999999996E-2</c:v>
                </c:pt>
                <c:pt idx="8">
                  <c:v>5.7099999999999998E-2</c:v>
                </c:pt>
                <c:pt idx="9">
                  <c:v>6.08E-2</c:v>
                </c:pt>
                <c:pt idx="10">
                  <c:v>6.5100000000000005E-2</c:v>
                </c:pt>
                <c:pt idx="11">
                  <c:v>6.9500000000000006E-2</c:v>
                </c:pt>
                <c:pt idx="12">
                  <c:v>7.1499999999999994E-2</c:v>
                </c:pt>
                <c:pt idx="13">
                  <c:v>7.0599999999999996E-2</c:v>
                </c:pt>
                <c:pt idx="14">
                  <c:v>7.46E-2</c:v>
                </c:pt>
                <c:pt idx="15">
                  <c:v>7.3599999999999999E-2</c:v>
                </c:pt>
                <c:pt idx="16">
                  <c:v>7.9399999999999998E-2</c:v>
                </c:pt>
                <c:pt idx="17">
                  <c:v>7.5200000000000003E-2</c:v>
                </c:pt>
                <c:pt idx="18">
                  <c:v>5.8000000000000003E-2</c:v>
                </c:pt>
                <c:pt idx="19">
                  <c:v>4.36E-2</c:v>
                </c:pt>
                <c:pt idx="20">
                  <c:v>3.0099999999999998E-2</c:v>
                </c:pt>
                <c:pt idx="21">
                  <c:v>2.2499999999999999E-2</c:v>
                </c:pt>
                <c:pt idx="22">
                  <c:v>1.5100000000000001E-2</c:v>
                </c:pt>
                <c:pt idx="23">
                  <c:v>9.1000000000000004E-3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AE-40A1-A23F-F36A49CB8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[123]Sheet1!$H$4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[123]Sheet1!$F$5:$F$16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[123]Sheet1!$H$5:$H$16</c:f>
              <c:numCache>
                <c:formatCode>General</c:formatCode>
                <c:ptCount val="12"/>
                <c:pt idx="0">
                  <c:v>1.1299999999999999</c:v>
                </c:pt>
                <c:pt idx="1">
                  <c:v>1.2</c:v>
                </c:pt>
                <c:pt idx="2">
                  <c:v>1.19</c:v>
                </c:pt>
                <c:pt idx="3">
                  <c:v>1.08</c:v>
                </c:pt>
                <c:pt idx="4">
                  <c:v>0.97</c:v>
                </c:pt>
                <c:pt idx="5">
                  <c:v>0.88</c:v>
                </c:pt>
                <c:pt idx="6">
                  <c:v>0.84</c:v>
                </c:pt>
                <c:pt idx="7">
                  <c:v>0.91</c:v>
                </c:pt>
                <c:pt idx="8">
                  <c:v>0.88</c:v>
                </c:pt>
                <c:pt idx="9">
                  <c:v>0.97</c:v>
                </c:pt>
                <c:pt idx="10">
                  <c:v>1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0D-44D7-B5F6-8D397F92F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[124]Sheet1!$B$4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[124]Sheet1!$B$5:$B$28</c:f>
              <c:numCache>
                <c:formatCode>General</c:formatCode>
                <c:ptCount val="24"/>
                <c:pt idx="0">
                  <c:v>3.8999999999999998E-3</c:v>
                </c:pt>
                <c:pt idx="1">
                  <c:v>2.7000000000000001E-3</c:v>
                </c:pt>
                <c:pt idx="2">
                  <c:v>2.3999999999999998E-3</c:v>
                </c:pt>
                <c:pt idx="3">
                  <c:v>2.7000000000000001E-3</c:v>
                </c:pt>
                <c:pt idx="4">
                  <c:v>5.1000000000000004E-3</c:v>
                </c:pt>
                <c:pt idx="5">
                  <c:v>1.24E-2</c:v>
                </c:pt>
                <c:pt idx="6">
                  <c:v>4.58E-2</c:v>
                </c:pt>
                <c:pt idx="7">
                  <c:v>7.1400000000000005E-2</c:v>
                </c:pt>
                <c:pt idx="8">
                  <c:v>6.3899999999999998E-2</c:v>
                </c:pt>
                <c:pt idx="9">
                  <c:v>6.5199999999999994E-2</c:v>
                </c:pt>
                <c:pt idx="10">
                  <c:v>6.8900000000000003E-2</c:v>
                </c:pt>
                <c:pt idx="11">
                  <c:v>7.0800000000000002E-2</c:v>
                </c:pt>
                <c:pt idx="12">
                  <c:v>7.1800000000000003E-2</c:v>
                </c:pt>
                <c:pt idx="13">
                  <c:v>6.9000000000000006E-2</c:v>
                </c:pt>
                <c:pt idx="14">
                  <c:v>7.4099999999999999E-2</c:v>
                </c:pt>
                <c:pt idx="15">
                  <c:v>6.9099999999999995E-2</c:v>
                </c:pt>
                <c:pt idx="16">
                  <c:v>7.4499999999999997E-2</c:v>
                </c:pt>
                <c:pt idx="17">
                  <c:v>6.9099999999999995E-2</c:v>
                </c:pt>
                <c:pt idx="18">
                  <c:v>5.4699999999999999E-2</c:v>
                </c:pt>
                <c:pt idx="19">
                  <c:v>3.5400000000000001E-2</c:v>
                </c:pt>
                <c:pt idx="20">
                  <c:v>2.63E-2</c:v>
                </c:pt>
                <c:pt idx="21">
                  <c:v>2.01E-2</c:v>
                </c:pt>
                <c:pt idx="22">
                  <c:v>1.3599999999999999E-2</c:v>
                </c:pt>
                <c:pt idx="23">
                  <c:v>7.1000000000000004E-3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B6-40A4-A4E2-7C1540BCDA17}"/>
            </c:ext>
          </c:extLst>
        </c:ser>
        <c:ser>
          <c:idx val="1"/>
          <c:order val="1"/>
          <c:tx>
            <c:strRef>
              <c:f>[124]Sheet1!$C$4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[124]Sheet1!$C$5:$C$28</c:f>
              <c:numCache>
                <c:formatCode>General</c:formatCode>
                <c:ptCount val="24"/>
                <c:pt idx="0">
                  <c:v>5.7999999999999996E-3</c:v>
                </c:pt>
                <c:pt idx="1">
                  <c:v>4.3E-3</c:v>
                </c:pt>
                <c:pt idx="2">
                  <c:v>3.0999999999999999E-3</c:v>
                </c:pt>
                <c:pt idx="3">
                  <c:v>2.2000000000000001E-3</c:v>
                </c:pt>
                <c:pt idx="4">
                  <c:v>3.0999999999999999E-3</c:v>
                </c:pt>
                <c:pt idx="5">
                  <c:v>6.1000000000000004E-3</c:v>
                </c:pt>
                <c:pt idx="6">
                  <c:v>2.1600000000000001E-2</c:v>
                </c:pt>
                <c:pt idx="7">
                  <c:v>5.6300000000000003E-2</c:v>
                </c:pt>
                <c:pt idx="8">
                  <c:v>5.0200000000000002E-2</c:v>
                </c:pt>
                <c:pt idx="9">
                  <c:v>5.6500000000000002E-2</c:v>
                </c:pt>
                <c:pt idx="10">
                  <c:v>6.13E-2</c:v>
                </c:pt>
                <c:pt idx="11">
                  <c:v>6.8099999999999994E-2</c:v>
                </c:pt>
                <c:pt idx="12">
                  <c:v>7.1099999999999997E-2</c:v>
                </c:pt>
                <c:pt idx="13">
                  <c:v>7.22E-2</c:v>
                </c:pt>
                <c:pt idx="14">
                  <c:v>7.5200000000000003E-2</c:v>
                </c:pt>
                <c:pt idx="15">
                  <c:v>7.8E-2</c:v>
                </c:pt>
                <c:pt idx="16">
                  <c:v>8.43E-2</c:v>
                </c:pt>
                <c:pt idx="17">
                  <c:v>8.1199999999999994E-2</c:v>
                </c:pt>
                <c:pt idx="18">
                  <c:v>6.1199999999999997E-2</c:v>
                </c:pt>
                <c:pt idx="19">
                  <c:v>5.16E-2</c:v>
                </c:pt>
                <c:pt idx="20">
                  <c:v>3.4000000000000002E-2</c:v>
                </c:pt>
                <c:pt idx="21">
                  <c:v>2.4799999999999999E-2</c:v>
                </c:pt>
                <c:pt idx="22">
                  <c:v>1.6500000000000001E-2</c:v>
                </c:pt>
                <c:pt idx="23">
                  <c:v>1.11E-2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B6-40A4-A4E2-7C1540BCDA17}"/>
            </c:ext>
          </c:extLst>
        </c:ser>
        <c:ser>
          <c:idx val="2"/>
          <c:order val="2"/>
          <c:tx>
            <c:strRef>
              <c:f>[124]Sheet1!$D$4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[124]Sheet1!$D$5:$D$28</c:f>
              <c:numCache>
                <c:formatCode>General</c:formatCode>
                <c:ptCount val="24"/>
                <c:pt idx="0">
                  <c:v>4.8999999999999998E-3</c:v>
                </c:pt>
                <c:pt idx="1">
                  <c:v>3.5000000000000001E-3</c:v>
                </c:pt>
                <c:pt idx="2">
                  <c:v>2.8E-3</c:v>
                </c:pt>
                <c:pt idx="3">
                  <c:v>2.5000000000000001E-3</c:v>
                </c:pt>
                <c:pt idx="4">
                  <c:v>4.1000000000000003E-3</c:v>
                </c:pt>
                <c:pt idx="5">
                  <c:v>9.1999999999999998E-3</c:v>
                </c:pt>
                <c:pt idx="6">
                  <c:v>3.3599999999999998E-2</c:v>
                </c:pt>
                <c:pt idx="7">
                  <c:v>6.3799999999999996E-2</c:v>
                </c:pt>
                <c:pt idx="8">
                  <c:v>5.7099999999999998E-2</c:v>
                </c:pt>
                <c:pt idx="9">
                  <c:v>6.08E-2</c:v>
                </c:pt>
                <c:pt idx="10">
                  <c:v>6.5100000000000005E-2</c:v>
                </c:pt>
                <c:pt idx="11">
                  <c:v>6.9500000000000006E-2</c:v>
                </c:pt>
                <c:pt idx="12">
                  <c:v>7.1499999999999994E-2</c:v>
                </c:pt>
                <c:pt idx="13">
                  <c:v>7.0599999999999996E-2</c:v>
                </c:pt>
                <c:pt idx="14">
                  <c:v>7.46E-2</c:v>
                </c:pt>
                <c:pt idx="15">
                  <c:v>7.3599999999999999E-2</c:v>
                </c:pt>
                <c:pt idx="16">
                  <c:v>7.9399999999999998E-2</c:v>
                </c:pt>
                <c:pt idx="17">
                  <c:v>7.5200000000000003E-2</c:v>
                </c:pt>
                <c:pt idx="18">
                  <c:v>5.8000000000000003E-2</c:v>
                </c:pt>
                <c:pt idx="19">
                  <c:v>4.36E-2</c:v>
                </c:pt>
                <c:pt idx="20">
                  <c:v>3.0099999999999998E-2</c:v>
                </c:pt>
                <c:pt idx="21">
                  <c:v>2.2499999999999999E-2</c:v>
                </c:pt>
                <c:pt idx="22">
                  <c:v>1.5100000000000001E-2</c:v>
                </c:pt>
                <c:pt idx="23">
                  <c:v>9.1000000000000004E-3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B6-40A4-A4E2-7C1540BCD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[124]Sheet1!$H$4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[124]Sheet1!$F$5:$F$16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[124]Sheet1!$H$5:$H$16</c:f>
              <c:numCache>
                <c:formatCode>General</c:formatCode>
                <c:ptCount val="12"/>
                <c:pt idx="0">
                  <c:v>1.1299999999999999</c:v>
                </c:pt>
                <c:pt idx="1">
                  <c:v>1.2</c:v>
                </c:pt>
                <c:pt idx="2">
                  <c:v>1.19</c:v>
                </c:pt>
                <c:pt idx="3">
                  <c:v>1.08</c:v>
                </c:pt>
                <c:pt idx="4">
                  <c:v>0.97</c:v>
                </c:pt>
                <c:pt idx="5">
                  <c:v>0.88</c:v>
                </c:pt>
                <c:pt idx="6">
                  <c:v>0.84</c:v>
                </c:pt>
                <c:pt idx="7">
                  <c:v>0.91</c:v>
                </c:pt>
                <c:pt idx="8">
                  <c:v>0.88</c:v>
                </c:pt>
                <c:pt idx="9">
                  <c:v>0.97</c:v>
                </c:pt>
                <c:pt idx="10">
                  <c:v>1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C5-4E95-972D-B1D12EB04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[125]Sheet1!$B$4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[125]Sheet1!$B$5:$B$28</c:f>
              <c:numCache>
                <c:formatCode>General</c:formatCode>
                <c:ptCount val="24"/>
                <c:pt idx="0">
                  <c:v>8.3000000000000001E-3</c:v>
                </c:pt>
                <c:pt idx="1">
                  <c:v>5.3E-3</c:v>
                </c:pt>
                <c:pt idx="2">
                  <c:v>4.3E-3</c:v>
                </c:pt>
                <c:pt idx="3">
                  <c:v>3.0000000000000001E-3</c:v>
                </c:pt>
                <c:pt idx="4">
                  <c:v>3.3999999999999998E-3</c:v>
                </c:pt>
                <c:pt idx="5">
                  <c:v>7.4000000000000003E-3</c:v>
                </c:pt>
                <c:pt idx="6">
                  <c:v>2.0899999999999998E-2</c:v>
                </c:pt>
                <c:pt idx="7">
                  <c:v>3.9300000000000002E-2</c:v>
                </c:pt>
                <c:pt idx="8">
                  <c:v>4.8000000000000001E-2</c:v>
                </c:pt>
                <c:pt idx="9">
                  <c:v>5.5500000000000001E-2</c:v>
                </c:pt>
                <c:pt idx="10">
                  <c:v>6.3600000000000004E-2</c:v>
                </c:pt>
                <c:pt idx="11">
                  <c:v>7.0099999999999996E-2</c:v>
                </c:pt>
                <c:pt idx="12">
                  <c:v>7.3999999999999996E-2</c:v>
                </c:pt>
                <c:pt idx="13">
                  <c:v>7.3899999999999993E-2</c:v>
                </c:pt>
                <c:pt idx="14">
                  <c:v>7.46E-2</c:v>
                </c:pt>
                <c:pt idx="15">
                  <c:v>7.5600000000000001E-2</c:v>
                </c:pt>
                <c:pt idx="16">
                  <c:v>7.5800000000000006E-2</c:v>
                </c:pt>
                <c:pt idx="17">
                  <c:v>7.8100000000000003E-2</c:v>
                </c:pt>
                <c:pt idx="18">
                  <c:v>6.3600000000000004E-2</c:v>
                </c:pt>
                <c:pt idx="19">
                  <c:v>4.9399999999999999E-2</c:v>
                </c:pt>
                <c:pt idx="20">
                  <c:v>3.9399999999999998E-2</c:v>
                </c:pt>
                <c:pt idx="21">
                  <c:v>3.0800000000000001E-2</c:v>
                </c:pt>
                <c:pt idx="22">
                  <c:v>2.1700000000000001E-2</c:v>
                </c:pt>
                <c:pt idx="23">
                  <c:v>1.41E-2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6D-47D2-B2E9-D4F9DFD6619C}"/>
            </c:ext>
          </c:extLst>
        </c:ser>
        <c:ser>
          <c:idx val="1"/>
          <c:order val="1"/>
          <c:tx>
            <c:strRef>
              <c:f>[125]Sheet1!$C$4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[125]Sheet1!$C$5:$C$28</c:f>
              <c:numCache>
                <c:formatCode>General</c:formatCode>
                <c:ptCount val="24"/>
                <c:pt idx="0">
                  <c:v>7.1000000000000004E-3</c:v>
                </c:pt>
                <c:pt idx="1">
                  <c:v>4.4000000000000003E-3</c:v>
                </c:pt>
                <c:pt idx="2">
                  <c:v>3.5000000000000001E-3</c:v>
                </c:pt>
                <c:pt idx="3">
                  <c:v>3.2000000000000002E-3</c:v>
                </c:pt>
                <c:pt idx="4">
                  <c:v>4.4999999999999997E-3</c:v>
                </c:pt>
                <c:pt idx="5">
                  <c:v>1.1599999999999999E-2</c:v>
                </c:pt>
                <c:pt idx="6">
                  <c:v>3.1E-2</c:v>
                </c:pt>
                <c:pt idx="7">
                  <c:v>4.9399999999999999E-2</c:v>
                </c:pt>
                <c:pt idx="8">
                  <c:v>5.7200000000000001E-2</c:v>
                </c:pt>
                <c:pt idx="9">
                  <c:v>6.0600000000000001E-2</c:v>
                </c:pt>
                <c:pt idx="10">
                  <c:v>6.6100000000000006E-2</c:v>
                </c:pt>
                <c:pt idx="11">
                  <c:v>7.0900000000000005E-2</c:v>
                </c:pt>
                <c:pt idx="12">
                  <c:v>7.2599999999999998E-2</c:v>
                </c:pt>
                <c:pt idx="13">
                  <c:v>7.1599999999999997E-2</c:v>
                </c:pt>
                <c:pt idx="14">
                  <c:v>7.1499999999999994E-2</c:v>
                </c:pt>
                <c:pt idx="15">
                  <c:v>7.0300000000000001E-2</c:v>
                </c:pt>
                <c:pt idx="16">
                  <c:v>7.0800000000000002E-2</c:v>
                </c:pt>
                <c:pt idx="17">
                  <c:v>6.9099999999999995E-2</c:v>
                </c:pt>
                <c:pt idx="18">
                  <c:v>5.9499999999999997E-2</c:v>
                </c:pt>
                <c:pt idx="19">
                  <c:v>4.7899999999999998E-2</c:v>
                </c:pt>
                <c:pt idx="20">
                  <c:v>3.7100000000000001E-2</c:v>
                </c:pt>
                <c:pt idx="21">
                  <c:v>2.8199999999999999E-2</c:v>
                </c:pt>
                <c:pt idx="22">
                  <c:v>1.95E-2</c:v>
                </c:pt>
                <c:pt idx="23">
                  <c:v>1.2500000000000001E-2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6D-47D2-B2E9-D4F9DFD6619C}"/>
            </c:ext>
          </c:extLst>
        </c:ser>
        <c:ser>
          <c:idx val="2"/>
          <c:order val="2"/>
          <c:tx>
            <c:strRef>
              <c:f>[125]Sheet1!$D$4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[125]Sheet1!$D$5:$D$28</c:f>
              <c:numCache>
                <c:formatCode>General</c:formatCode>
                <c:ptCount val="24"/>
                <c:pt idx="0">
                  <c:v>7.7000000000000002E-3</c:v>
                </c:pt>
                <c:pt idx="1">
                  <c:v>4.7999999999999996E-3</c:v>
                </c:pt>
                <c:pt idx="2">
                  <c:v>3.8999999999999998E-3</c:v>
                </c:pt>
                <c:pt idx="3">
                  <c:v>3.0999999999999999E-3</c:v>
                </c:pt>
                <c:pt idx="4">
                  <c:v>4.0000000000000001E-3</c:v>
                </c:pt>
                <c:pt idx="5">
                  <c:v>9.4999999999999998E-3</c:v>
                </c:pt>
                <c:pt idx="6">
                  <c:v>2.6100000000000002E-2</c:v>
                </c:pt>
                <c:pt idx="7">
                  <c:v>4.4400000000000002E-2</c:v>
                </c:pt>
                <c:pt idx="8">
                  <c:v>5.2699999999999997E-2</c:v>
                </c:pt>
                <c:pt idx="9">
                  <c:v>5.8099999999999999E-2</c:v>
                </c:pt>
                <c:pt idx="10">
                  <c:v>6.4899999999999999E-2</c:v>
                </c:pt>
                <c:pt idx="11">
                  <c:v>7.0499999999999993E-2</c:v>
                </c:pt>
                <c:pt idx="12">
                  <c:v>7.3300000000000004E-2</c:v>
                </c:pt>
                <c:pt idx="13">
                  <c:v>7.2800000000000004E-2</c:v>
                </c:pt>
                <c:pt idx="14">
                  <c:v>7.2999999999999995E-2</c:v>
                </c:pt>
                <c:pt idx="15">
                  <c:v>7.2900000000000006E-2</c:v>
                </c:pt>
                <c:pt idx="16">
                  <c:v>7.3200000000000001E-2</c:v>
                </c:pt>
                <c:pt idx="17">
                  <c:v>7.3499999999999996E-2</c:v>
                </c:pt>
                <c:pt idx="18">
                  <c:v>6.1499999999999999E-2</c:v>
                </c:pt>
                <c:pt idx="19">
                  <c:v>4.8599999999999997E-2</c:v>
                </c:pt>
                <c:pt idx="20">
                  <c:v>3.8199999999999998E-2</c:v>
                </c:pt>
                <c:pt idx="21">
                  <c:v>2.9499999999999998E-2</c:v>
                </c:pt>
                <c:pt idx="22">
                  <c:v>2.0500000000000001E-2</c:v>
                </c:pt>
                <c:pt idx="23">
                  <c:v>1.3299999999999999E-2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6D-47D2-B2E9-D4F9DFD66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840960"/>
        <c:axId val="78842496"/>
      </c:lineChart>
      <c:catAx>
        <c:axId val="788409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8842496"/>
        <c:crosses val="autoZero"/>
        <c:auto val="1"/>
        <c:lblAlgn val="ctr"/>
        <c:lblOffset val="100"/>
        <c:noMultiLvlLbl val="0"/>
      </c:catAx>
      <c:valAx>
        <c:axId val="7884249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88409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22" l="0.25" r="0.25" t="0.75000000000000322" header="0.30000000000000032" footer="0.30000000000000032"/>
    <c:pageSetup orientation="portrait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65"/>
          <c:w val="0.81524141593509081"/>
          <c:h val="0.47196940795718695"/>
        </c:manualLayout>
      </c:layout>
      <c:lineChart>
        <c:grouping val="standard"/>
        <c:varyColors val="0"/>
        <c:ser>
          <c:idx val="0"/>
          <c:order val="0"/>
          <c:tx>
            <c:strRef>
              <c:f>[125]Sheet1!$H$4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[125]Sheet1!$F$5:$F$16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[125]Sheet1!$H$5:$H$16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1.0900000000000001</c:v>
                </c:pt>
                <c:pt idx="2">
                  <c:v>1.0900000000000001</c:v>
                </c:pt>
                <c:pt idx="3">
                  <c:v>1.05</c:v>
                </c:pt>
                <c:pt idx="4">
                  <c:v>0.99</c:v>
                </c:pt>
                <c:pt idx="5">
                  <c:v>0.94</c:v>
                </c:pt>
                <c:pt idx="6">
                  <c:v>0.93</c:v>
                </c:pt>
                <c:pt idx="7">
                  <c:v>0.98</c:v>
                </c:pt>
                <c:pt idx="8">
                  <c:v>0.97</c:v>
                </c:pt>
                <c:pt idx="9">
                  <c:v>0.98</c:v>
                </c:pt>
                <c:pt idx="10">
                  <c:v>0.95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26-4396-8BE3-D84CFDD85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858496"/>
        <c:axId val="78872576"/>
      </c:lineChart>
      <c:catAx>
        <c:axId val="78858496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8872576"/>
        <c:crosses val="autoZero"/>
        <c:auto val="1"/>
        <c:lblAlgn val="ctr"/>
        <c:lblOffset val="100"/>
        <c:noMultiLvlLbl val="0"/>
      </c:catAx>
      <c:valAx>
        <c:axId val="78872576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88584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[126]Sheet1!$B$4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[126]Sheet1!$B$5:$B$28</c:f>
              <c:numCache>
                <c:formatCode>General</c:formatCode>
                <c:ptCount val="24"/>
                <c:pt idx="0">
                  <c:v>8.8999999999999999E-3</c:v>
                </c:pt>
                <c:pt idx="1">
                  <c:v>5.5999999999999999E-3</c:v>
                </c:pt>
                <c:pt idx="2">
                  <c:v>4.4999999999999997E-3</c:v>
                </c:pt>
                <c:pt idx="3">
                  <c:v>3.0000000000000001E-3</c:v>
                </c:pt>
                <c:pt idx="4">
                  <c:v>3.3E-3</c:v>
                </c:pt>
                <c:pt idx="5">
                  <c:v>6.8999999999999999E-3</c:v>
                </c:pt>
                <c:pt idx="6">
                  <c:v>1.9400000000000001E-2</c:v>
                </c:pt>
                <c:pt idx="7">
                  <c:v>3.7199999999999997E-2</c:v>
                </c:pt>
                <c:pt idx="8">
                  <c:v>4.5999999999999999E-2</c:v>
                </c:pt>
                <c:pt idx="9">
                  <c:v>5.4100000000000002E-2</c:v>
                </c:pt>
                <c:pt idx="10">
                  <c:v>6.2700000000000006E-2</c:v>
                </c:pt>
                <c:pt idx="11">
                  <c:v>6.9099999999999995E-2</c:v>
                </c:pt>
                <c:pt idx="12">
                  <c:v>7.4300000000000005E-2</c:v>
                </c:pt>
                <c:pt idx="13">
                  <c:v>7.4099999999999999E-2</c:v>
                </c:pt>
                <c:pt idx="14">
                  <c:v>7.5200000000000003E-2</c:v>
                </c:pt>
                <c:pt idx="15">
                  <c:v>7.6499999999999999E-2</c:v>
                </c:pt>
                <c:pt idx="16">
                  <c:v>7.6300000000000007E-2</c:v>
                </c:pt>
                <c:pt idx="17">
                  <c:v>7.8100000000000003E-2</c:v>
                </c:pt>
                <c:pt idx="18">
                  <c:v>6.4299999999999996E-2</c:v>
                </c:pt>
                <c:pt idx="19">
                  <c:v>5.0799999999999998E-2</c:v>
                </c:pt>
                <c:pt idx="20">
                  <c:v>4.0300000000000002E-2</c:v>
                </c:pt>
                <c:pt idx="21">
                  <c:v>3.2000000000000001E-2</c:v>
                </c:pt>
                <c:pt idx="22">
                  <c:v>2.2599999999999999E-2</c:v>
                </c:pt>
                <c:pt idx="23">
                  <c:v>1.4500000000000001E-2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C5-4680-9BB0-871BC5E8BC49}"/>
            </c:ext>
          </c:extLst>
        </c:ser>
        <c:ser>
          <c:idx val="1"/>
          <c:order val="1"/>
          <c:tx>
            <c:strRef>
              <c:f>[126]Sheet1!$C$4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[126]Sheet1!$C$5:$C$28</c:f>
              <c:numCache>
                <c:formatCode>General</c:formatCode>
                <c:ptCount val="24"/>
                <c:pt idx="0">
                  <c:v>7.4999999999999997E-3</c:v>
                </c:pt>
                <c:pt idx="1">
                  <c:v>4.7999999999999996E-3</c:v>
                </c:pt>
                <c:pt idx="2">
                  <c:v>3.5999999999999999E-3</c:v>
                </c:pt>
                <c:pt idx="3">
                  <c:v>3.2000000000000002E-3</c:v>
                </c:pt>
                <c:pt idx="4">
                  <c:v>4.1000000000000003E-3</c:v>
                </c:pt>
                <c:pt idx="5">
                  <c:v>1.09E-2</c:v>
                </c:pt>
                <c:pt idx="6">
                  <c:v>2.9100000000000001E-2</c:v>
                </c:pt>
                <c:pt idx="7">
                  <c:v>4.58E-2</c:v>
                </c:pt>
                <c:pt idx="8">
                  <c:v>5.4899999999999997E-2</c:v>
                </c:pt>
                <c:pt idx="9">
                  <c:v>5.8999999999999997E-2</c:v>
                </c:pt>
                <c:pt idx="10">
                  <c:v>6.5500000000000003E-2</c:v>
                </c:pt>
                <c:pt idx="11">
                  <c:v>7.0499999999999993E-2</c:v>
                </c:pt>
                <c:pt idx="12">
                  <c:v>7.2999999999999995E-2</c:v>
                </c:pt>
                <c:pt idx="13">
                  <c:v>7.1999999999999995E-2</c:v>
                </c:pt>
                <c:pt idx="14">
                  <c:v>7.1900000000000006E-2</c:v>
                </c:pt>
                <c:pt idx="15">
                  <c:v>7.1800000000000003E-2</c:v>
                </c:pt>
                <c:pt idx="16">
                  <c:v>7.17E-2</c:v>
                </c:pt>
                <c:pt idx="17">
                  <c:v>7.0099999999999996E-2</c:v>
                </c:pt>
                <c:pt idx="18">
                  <c:v>6.0900000000000003E-2</c:v>
                </c:pt>
                <c:pt idx="19">
                  <c:v>4.9299999999999997E-2</c:v>
                </c:pt>
                <c:pt idx="20">
                  <c:v>3.8399999999999997E-2</c:v>
                </c:pt>
                <c:pt idx="21">
                  <c:v>2.9000000000000001E-2</c:v>
                </c:pt>
                <c:pt idx="22">
                  <c:v>2.0199999999999999E-2</c:v>
                </c:pt>
                <c:pt idx="23">
                  <c:v>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C5-4680-9BB0-871BC5E8BC49}"/>
            </c:ext>
          </c:extLst>
        </c:ser>
        <c:ser>
          <c:idx val="2"/>
          <c:order val="2"/>
          <c:tx>
            <c:strRef>
              <c:f>[126]Sheet1!$D$4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[126]Sheet1!$D$5:$D$28</c:f>
              <c:numCache>
                <c:formatCode>General</c:formatCode>
                <c:ptCount val="24"/>
                <c:pt idx="0">
                  <c:v>8.2000000000000007E-3</c:v>
                </c:pt>
                <c:pt idx="1">
                  <c:v>5.1999999999999998E-3</c:v>
                </c:pt>
                <c:pt idx="2">
                  <c:v>4.0000000000000001E-3</c:v>
                </c:pt>
                <c:pt idx="3">
                  <c:v>3.0999999999999999E-3</c:v>
                </c:pt>
                <c:pt idx="4">
                  <c:v>3.7000000000000002E-3</c:v>
                </c:pt>
                <c:pt idx="5">
                  <c:v>8.8999999999999999E-3</c:v>
                </c:pt>
                <c:pt idx="6">
                  <c:v>2.4299999999999999E-2</c:v>
                </c:pt>
                <c:pt idx="7">
                  <c:v>4.1599999999999998E-2</c:v>
                </c:pt>
                <c:pt idx="8">
                  <c:v>5.0500000000000003E-2</c:v>
                </c:pt>
                <c:pt idx="9">
                  <c:v>5.6599999999999998E-2</c:v>
                </c:pt>
                <c:pt idx="10">
                  <c:v>6.4199999999999993E-2</c:v>
                </c:pt>
                <c:pt idx="11">
                  <c:v>6.9800000000000001E-2</c:v>
                </c:pt>
                <c:pt idx="12">
                  <c:v>7.3599999999999999E-2</c:v>
                </c:pt>
                <c:pt idx="13">
                  <c:v>7.3099999999999998E-2</c:v>
                </c:pt>
                <c:pt idx="14">
                  <c:v>7.3499999999999996E-2</c:v>
                </c:pt>
                <c:pt idx="15">
                  <c:v>7.4099999999999999E-2</c:v>
                </c:pt>
                <c:pt idx="16">
                  <c:v>7.3899999999999993E-2</c:v>
                </c:pt>
                <c:pt idx="17">
                  <c:v>7.3999999999999996E-2</c:v>
                </c:pt>
                <c:pt idx="18">
                  <c:v>6.2600000000000003E-2</c:v>
                </c:pt>
                <c:pt idx="19">
                  <c:v>0.05</c:v>
                </c:pt>
                <c:pt idx="20">
                  <c:v>3.9300000000000002E-2</c:v>
                </c:pt>
                <c:pt idx="21">
                  <c:v>3.04E-2</c:v>
                </c:pt>
                <c:pt idx="22">
                  <c:v>2.1399999999999999E-2</c:v>
                </c:pt>
                <c:pt idx="23">
                  <c:v>1.37E-2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C5-4680-9BB0-871BC5E8B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[13]Sheet1!$H$5:$H$16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1.1000000000000001</c:v>
                </c:pt>
                <c:pt idx="2">
                  <c:v>1.1200000000000001</c:v>
                </c:pt>
                <c:pt idx="3">
                  <c:v>1.03</c:v>
                </c:pt>
                <c:pt idx="4">
                  <c:v>0.96</c:v>
                </c:pt>
                <c:pt idx="5">
                  <c:v>0.93</c:v>
                </c:pt>
                <c:pt idx="6">
                  <c:v>0.9</c:v>
                </c:pt>
                <c:pt idx="7">
                  <c:v>0.96</c:v>
                </c:pt>
                <c:pt idx="8">
                  <c:v>0.95</c:v>
                </c:pt>
                <c:pt idx="9">
                  <c:v>1</c:v>
                </c:pt>
                <c:pt idx="10">
                  <c:v>1.03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0E-4CCB-AF04-808832771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[126]Sheet1!$H$4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[126]Sheet1!$F$5:$F$16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[126]Sheet1!$H$5:$H$16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</c:v>
                </c:pt>
                <c:pt idx="2">
                  <c:v>1.05</c:v>
                </c:pt>
                <c:pt idx="3">
                  <c:v>1.03</c:v>
                </c:pt>
                <c:pt idx="4">
                  <c:v>1</c:v>
                </c:pt>
                <c:pt idx="5">
                  <c:v>0.98</c:v>
                </c:pt>
                <c:pt idx="6">
                  <c:v>0.97</c:v>
                </c:pt>
                <c:pt idx="7">
                  <c:v>0.99</c:v>
                </c:pt>
                <c:pt idx="8">
                  <c:v>0.95</c:v>
                </c:pt>
                <c:pt idx="9">
                  <c:v>1.02</c:v>
                </c:pt>
                <c:pt idx="10">
                  <c:v>1.02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4B-492D-B8EC-B5290F2B5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[126]Sheet1!$B$4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[126]Sheet1!$B$5:$B$28</c:f>
              <c:numCache>
                <c:formatCode>General</c:formatCode>
                <c:ptCount val="24"/>
                <c:pt idx="0">
                  <c:v>8.8999999999999999E-3</c:v>
                </c:pt>
                <c:pt idx="1">
                  <c:v>5.5999999999999999E-3</c:v>
                </c:pt>
                <c:pt idx="2">
                  <c:v>4.4999999999999997E-3</c:v>
                </c:pt>
                <c:pt idx="3">
                  <c:v>3.0000000000000001E-3</c:v>
                </c:pt>
                <c:pt idx="4">
                  <c:v>3.3E-3</c:v>
                </c:pt>
                <c:pt idx="5">
                  <c:v>6.8999999999999999E-3</c:v>
                </c:pt>
                <c:pt idx="6">
                  <c:v>1.9400000000000001E-2</c:v>
                </c:pt>
                <c:pt idx="7">
                  <c:v>3.7199999999999997E-2</c:v>
                </c:pt>
                <c:pt idx="8">
                  <c:v>4.5999999999999999E-2</c:v>
                </c:pt>
                <c:pt idx="9">
                  <c:v>5.4100000000000002E-2</c:v>
                </c:pt>
                <c:pt idx="10">
                  <c:v>6.2700000000000006E-2</c:v>
                </c:pt>
                <c:pt idx="11">
                  <c:v>6.9099999999999995E-2</c:v>
                </c:pt>
                <c:pt idx="12">
                  <c:v>7.4300000000000005E-2</c:v>
                </c:pt>
                <c:pt idx="13">
                  <c:v>7.4099999999999999E-2</c:v>
                </c:pt>
                <c:pt idx="14">
                  <c:v>7.5200000000000003E-2</c:v>
                </c:pt>
                <c:pt idx="15">
                  <c:v>7.6499999999999999E-2</c:v>
                </c:pt>
                <c:pt idx="16">
                  <c:v>7.6300000000000007E-2</c:v>
                </c:pt>
                <c:pt idx="17">
                  <c:v>7.8100000000000003E-2</c:v>
                </c:pt>
                <c:pt idx="18">
                  <c:v>6.4299999999999996E-2</c:v>
                </c:pt>
                <c:pt idx="19">
                  <c:v>5.0799999999999998E-2</c:v>
                </c:pt>
                <c:pt idx="20">
                  <c:v>4.0300000000000002E-2</c:v>
                </c:pt>
                <c:pt idx="21">
                  <c:v>3.2000000000000001E-2</c:v>
                </c:pt>
                <c:pt idx="22">
                  <c:v>2.2599999999999999E-2</c:v>
                </c:pt>
                <c:pt idx="23">
                  <c:v>1.4500000000000001E-2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08-46B3-95FF-16483DE71AF7}"/>
            </c:ext>
          </c:extLst>
        </c:ser>
        <c:ser>
          <c:idx val="1"/>
          <c:order val="1"/>
          <c:tx>
            <c:strRef>
              <c:f>[126]Sheet1!$C$4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[126]Sheet1!$C$5:$C$28</c:f>
              <c:numCache>
                <c:formatCode>General</c:formatCode>
                <c:ptCount val="24"/>
                <c:pt idx="0">
                  <c:v>7.4999999999999997E-3</c:v>
                </c:pt>
                <c:pt idx="1">
                  <c:v>4.7999999999999996E-3</c:v>
                </c:pt>
                <c:pt idx="2">
                  <c:v>3.5999999999999999E-3</c:v>
                </c:pt>
                <c:pt idx="3">
                  <c:v>3.2000000000000002E-3</c:v>
                </c:pt>
                <c:pt idx="4">
                  <c:v>4.1000000000000003E-3</c:v>
                </c:pt>
                <c:pt idx="5">
                  <c:v>1.09E-2</c:v>
                </c:pt>
                <c:pt idx="6">
                  <c:v>2.9100000000000001E-2</c:v>
                </c:pt>
                <c:pt idx="7">
                  <c:v>4.58E-2</c:v>
                </c:pt>
                <c:pt idx="8">
                  <c:v>5.4899999999999997E-2</c:v>
                </c:pt>
                <c:pt idx="9">
                  <c:v>5.8999999999999997E-2</c:v>
                </c:pt>
                <c:pt idx="10">
                  <c:v>6.5500000000000003E-2</c:v>
                </c:pt>
                <c:pt idx="11">
                  <c:v>7.0499999999999993E-2</c:v>
                </c:pt>
                <c:pt idx="12">
                  <c:v>7.2999999999999995E-2</c:v>
                </c:pt>
                <c:pt idx="13">
                  <c:v>7.1999999999999995E-2</c:v>
                </c:pt>
                <c:pt idx="14">
                  <c:v>7.1900000000000006E-2</c:v>
                </c:pt>
                <c:pt idx="15">
                  <c:v>7.1800000000000003E-2</c:v>
                </c:pt>
                <c:pt idx="16">
                  <c:v>7.17E-2</c:v>
                </c:pt>
                <c:pt idx="17">
                  <c:v>7.0099999999999996E-2</c:v>
                </c:pt>
                <c:pt idx="18">
                  <c:v>6.0900000000000003E-2</c:v>
                </c:pt>
                <c:pt idx="19">
                  <c:v>4.9299999999999997E-2</c:v>
                </c:pt>
                <c:pt idx="20">
                  <c:v>3.8399999999999997E-2</c:v>
                </c:pt>
                <c:pt idx="21">
                  <c:v>2.9000000000000001E-2</c:v>
                </c:pt>
                <c:pt idx="22">
                  <c:v>2.0199999999999999E-2</c:v>
                </c:pt>
                <c:pt idx="23">
                  <c:v>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08-46B3-95FF-16483DE71AF7}"/>
            </c:ext>
          </c:extLst>
        </c:ser>
        <c:ser>
          <c:idx val="2"/>
          <c:order val="2"/>
          <c:tx>
            <c:strRef>
              <c:f>[126]Sheet1!$D$4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[126]Sheet1!$D$5:$D$28</c:f>
              <c:numCache>
                <c:formatCode>General</c:formatCode>
                <c:ptCount val="24"/>
                <c:pt idx="0">
                  <c:v>8.2000000000000007E-3</c:v>
                </c:pt>
                <c:pt idx="1">
                  <c:v>5.1999999999999998E-3</c:v>
                </c:pt>
                <c:pt idx="2">
                  <c:v>4.0000000000000001E-3</c:v>
                </c:pt>
                <c:pt idx="3">
                  <c:v>3.0999999999999999E-3</c:v>
                </c:pt>
                <c:pt idx="4">
                  <c:v>3.7000000000000002E-3</c:v>
                </c:pt>
                <c:pt idx="5">
                  <c:v>8.8999999999999999E-3</c:v>
                </c:pt>
                <c:pt idx="6">
                  <c:v>2.4299999999999999E-2</c:v>
                </c:pt>
                <c:pt idx="7">
                  <c:v>4.1599999999999998E-2</c:v>
                </c:pt>
                <c:pt idx="8">
                  <c:v>5.0500000000000003E-2</c:v>
                </c:pt>
                <c:pt idx="9">
                  <c:v>5.6599999999999998E-2</c:v>
                </c:pt>
                <c:pt idx="10">
                  <c:v>6.4199999999999993E-2</c:v>
                </c:pt>
                <c:pt idx="11">
                  <c:v>6.9800000000000001E-2</c:v>
                </c:pt>
                <c:pt idx="12">
                  <c:v>7.3599999999999999E-2</c:v>
                </c:pt>
                <c:pt idx="13">
                  <c:v>7.3099999999999998E-2</c:v>
                </c:pt>
                <c:pt idx="14">
                  <c:v>7.3499999999999996E-2</c:v>
                </c:pt>
                <c:pt idx="15">
                  <c:v>7.4099999999999999E-2</c:v>
                </c:pt>
                <c:pt idx="16">
                  <c:v>7.3899999999999993E-2</c:v>
                </c:pt>
                <c:pt idx="17">
                  <c:v>7.3999999999999996E-2</c:v>
                </c:pt>
                <c:pt idx="18">
                  <c:v>6.2600000000000003E-2</c:v>
                </c:pt>
                <c:pt idx="19">
                  <c:v>0.05</c:v>
                </c:pt>
                <c:pt idx="20">
                  <c:v>3.9300000000000002E-2</c:v>
                </c:pt>
                <c:pt idx="21">
                  <c:v>3.04E-2</c:v>
                </c:pt>
                <c:pt idx="22">
                  <c:v>2.1399999999999999E-2</c:v>
                </c:pt>
                <c:pt idx="23">
                  <c:v>1.37E-2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08-46B3-95FF-16483DE71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[126]Sheet1!$H$4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[126]Sheet1!$F$5:$F$16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[126]Sheet1!$H$5:$H$16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</c:v>
                </c:pt>
                <c:pt idx="2">
                  <c:v>1.05</c:v>
                </c:pt>
                <c:pt idx="3">
                  <c:v>1.03</c:v>
                </c:pt>
                <c:pt idx="4">
                  <c:v>1</c:v>
                </c:pt>
                <c:pt idx="5">
                  <c:v>0.98</c:v>
                </c:pt>
                <c:pt idx="6">
                  <c:v>0.97</c:v>
                </c:pt>
                <c:pt idx="7">
                  <c:v>0.99</c:v>
                </c:pt>
                <c:pt idx="8">
                  <c:v>0.95</c:v>
                </c:pt>
                <c:pt idx="9">
                  <c:v>1.02</c:v>
                </c:pt>
                <c:pt idx="10">
                  <c:v>1.02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CF-4646-AB1A-96DD0F70D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639322045528623"/>
          <c:y val="0.16331600078702213"/>
          <c:w val="0.84144991679961589"/>
          <c:h val="0.65500272321059405"/>
        </c:manualLayout>
      </c:layout>
      <c:lineChart>
        <c:grouping val="standard"/>
        <c:varyColors val="0"/>
        <c:ser>
          <c:idx val="0"/>
          <c:order val="0"/>
          <c:tx>
            <c:strRef>
              <c:f>[127]Sheet1!$B$4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[127]Sheet1!$B$5:$B$28</c:f>
              <c:numCache>
                <c:formatCode>General</c:formatCode>
                <c:ptCount val="24"/>
                <c:pt idx="0">
                  <c:v>8.0999999999999996E-3</c:v>
                </c:pt>
                <c:pt idx="1">
                  <c:v>5.3E-3</c:v>
                </c:pt>
                <c:pt idx="2">
                  <c:v>4.4999999999999997E-3</c:v>
                </c:pt>
                <c:pt idx="3">
                  <c:v>3.0999999999999999E-3</c:v>
                </c:pt>
                <c:pt idx="4">
                  <c:v>3.3E-3</c:v>
                </c:pt>
                <c:pt idx="5">
                  <c:v>7.7999999999999996E-3</c:v>
                </c:pt>
                <c:pt idx="6">
                  <c:v>2.23E-2</c:v>
                </c:pt>
                <c:pt idx="7">
                  <c:v>3.9100000000000003E-2</c:v>
                </c:pt>
                <c:pt idx="8">
                  <c:v>4.6199999999999998E-2</c:v>
                </c:pt>
                <c:pt idx="9">
                  <c:v>5.4699999999999999E-2</c:v>
                </c:pt>
                <c:pt idx="10">
                  <c:v>6.3700000000000007E-2</c:v>
                </c:pt>
                <c:pt idx="11">
                  <c:v>6.9900000000000004E-2</c:v>
                </c:pt>
                <c:pt idx="12">
                  <c:v>7.4200000000000002E-2</c:v>
                </c:pt>
                <c:pt idx="13">
                  <c:v>7.3999999999999996E-2</c:v>
                </c:pt>
                <c:pt idx="14">
                  <c:v>7.5700000000000003E-2</c:v>
                </c:pt>
                <c:pt idx="15">
                  <c:v>7.6799999999999993E-2</c:v>
                </c:pt>
                <c:pt idx="16">
                  <c:v>7.6799999999999993E-2</c:v>
                </c:pt>
                <c:pt idx="17">
                  <c:v>7.9299999999999995E-2</c:v>
                </c:pt>
                <c:pt idx="18">
                  <c:v>6.2700000000000006E-2</c:v>
                </c:pt>
                <c:pt idx="19">
                  <c:v>4.82E-2</c:v>
                </c:pt>
                <c:pt idx="20">
                  <c:v>3.85E-2</c:v>
                </c:pt>
                <c:pt idx="21">
                  <c:v>3.09E-2</c:v>
                </c:pt>
                <c:pt idx="22">
                  <c:v>2.1399999999999999E-2</c:v>
                </c:pt>
                <c:pt idx="23">
                  <c:v>1.35E-2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AB-43D7-8051-E1B9DF5CB3E8}"/>
            </c:ext>
          </c:extLst>
        </c:ser>
        <c:ser>
          <c:idx val="1"/>
          <c:order val="1"/>
          <c:tx>
            <c:strRef>
              <c:f>[127]Sheet1!$C$4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[127]Sheet1!$C$5:$C$28</c:f>
              <c:numCache>
                <c:formatCode>General</c:formatCode>
                <c:ptCount val="24"/>
                <c:pt idx="0">
                  <c:v>7.0000000000000001E-3</c:v>
                </c:pt>
                <c:pt idx="1">
                  <c:v>4.4000000000000003E-3</c:v>
                </c:pt>
                <c:pt idx="2">
                  <c:v>3.5000000000000001E-3</c:v>
                </c:pt>
                <c:pt idx="3">
                  <c:v>3.2000000000000002E-3</c:v>
                </c:pt>
                <c:pt idx="4">
                  <c:v>4.4000000000000003E-3</c:v>
                </c:pt>
                <c:pt idx="5">
                  <c:v>1.2E-2</c:v>
                </c:pt>
                <c:pt idx="6">
                  <c:v>3.2800000000000003E-2</c:v>
                </c:pt>
                <c:pt idx="7">
                  <c:v>4.7399999999999998E-2</c:v>
                </c:pt>
                <c:pt idx="8">
                  <c:v>5.5199999999999999E-2</c:v>
                </c:pt>
                <c:pt idx="9">
                  <c:v>6.0400000000000002E-2</c:v>
                </c:pt>
                <c:pt idx="10">
                  <c:v>6.6799999999999998E-2</c:v>
                </c:pt>
                <c:pt idx="11">
                  <c:v>7.0300000000000001E-2</c:v>
                </c:pt>
                <c:pt idx="12">
                  <c:v>7.3300000000000004E-2</c:v>
                </c:pt>
                <c:pt idx="13">
                  <c:v>7.2700000000000001E-2</c:v>
                </c:pt>
                <c:pt idx="14">
                  <c:v>7.2400000000000006E-2</c:v>
                </c:pt>
                <c:pt idx="15">
                  <c:v>7.1599999999999997E-2</c:v>
                </c:pt>
                <c:pt idx="16">
                  <c:v>7.1900000000000006E-2</c:v>
                </c:pt>
                <c:pt idx="17">
                  <c:v>6.93E-2</c:v>
                </c:pt>
                <c:pt idx="18">
                  <c:v>5.8999999999999997E-2</c:v>
                </c:pt>
                <c:pt idx="19">
                  <c:v>4.6899999999999997E-2</c:v>
                </c:pt>
                <c:pt idx="20">
                  <c:v>3.6600000000000001E-2</c:v>
                </c:pt>
                <c:pt idx="21">
                  <c:v>2.7900000000000001E-2</c:v>
                </c:pt>
                <c:pt idx="22">
                  <c:v>1.89E-2</c:v>
                </c:pt>
                <c:pt idx="23">
                  <c:v>1.2200000000000001E-2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AB-43D7-8051-E1B9DF5CB3E8}"/>
            </c:ext>
          </c:extLst>
        </c:ser>
        <c:ser>
          <c:idx val="2"/>
          <c:order val="2"/>
          <c:tx>
            <c:strRef>
              <c:f>[127]Sheet1!$D$4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[127]Sheet1!$D$5:$D$28</c:f>
              <c:numCache>
                <c:formatCode>General</c:formatCode>
                <c:ptCount val="24"/>
                <c:pt idx="0">
                  <c:v>7.6E-3</c:v>
                </c:pt>
                <c:pt idx="1">
                  <c:v>4.7999999999999996E-3</c:v>
                </c:pt>
                <c:pt idx="2">
                  <c:v>4.0000000000000001E-3</c:v>
                </c:pt>
                <c:pt idx="3">
                  <c:v>3.0999999999999999E-3</c:v>
                </c:pt>
                <c:pt idx="4">
                  <c:v>3.8999999999999998E-3</c:v>
                </c:pt>
                <c:pt idx="5">
                  <c:v>9.9000000000000008E-3</c:v>
                </c:pt>
                <c:pt idx="6">
                  <c:v>2.76E-2</c:v>
                </c:pt>
                <c:pt idx="7">
                  <c:v>4.3299999999999998E-2</c:v>
                </c:pt>
                <c:pt idx="8">
                  <c:v>5.0799999999999998E-2</c:v>
                </c:pt>
                <c:pt idx="9">
                  <c:v>5.7599999999999998E-2</c:v>
                </c:pt>
                <c:pt idx="10">
                  <c:v>6.5299999999999997E-2</c:v>
                </c:pt>
                <c:pt idx="11">
                  <c:v>7.0099999999999996E-2</c:v>
                </c:pt>
                <c:pt idx="12">
                  <c:v>7.3700000000000002E-2</c:v>
                </c:pt>
                <c:pt idx="13">
                  <c:v>7.3400000000000007E-2</c:v>
                </c:pt>
                <c:pt idx="14">
                  <c:v>7.3999999999999996E-2</c:v>
                </c:pt>
                <c:pt idx="15">
                  <c:v>7.4099999999999999E-2</c:v>
                </c:pt>
                <c:pt idx="16">
                  <c:v>7.4300000000000005E-2</c:v>
                </c:pt>
                <c:pt idx="17">
                  <c:v>7.4200000000000002E-2</c:v>
                </c:pt>
                <c:pt idx="18">
                  <c:v>6.08E-2</c:v>
                </c:pt>
                <c:pt idx="19">
                  <c:v>4.7600000000000003E-2</c:v>
                </c:pt>
                <c:pt idx="20">
                  <c:v>3.7600000000000001E-2</c:v>
                </c:pt>
                <c:pt idx="21">
                  <c:v>2.93E-2</c:v>
                </c:pt>
                <c:pt idx="22">
                  <c:v>2.01E-2</c:v>
                </c:pt>
                <c:pt idx="23">
                  <c:v>1.2800000000000001E-2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AB-43D7-8051-E1B9DF5CB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48121505893984"/>
          <c:w val="0.81524141593508925"/>
          <c:h val="0.47665443787200529"/>
        </c:manualLayout>
      </c:layout>
      <c:lineChart>
        <c:grouping val="standard"/>
        <c:varyColors val="0"/>
        <c:ser>
          <c:idx val="0"/>
          <c:order val="0"/>
          <c:tx>
            <c:strRef>
              <c:f>[127]Sheet1!$H$4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[127]Sheet1!$F$5:$F$16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[127]Sheet1!$H$5:$H$16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1.0900000000000001</c:v>
                </c:pt>
                <c:pt idx="2">
                  <c:v>1.0900000000000001</c:v>
                </c:pt>
                <c:pt idx="3">
                  <c:v>1.05</c:v>
                </c:pt>
                <c:pt idx="4">
                  <c:v>1.02</c:v>
                </c:pt>
                <c:pt idx="5">
                  <c:v>0.99</c:v>
                </c:pt>
                <c:pt idx="6">
                  <c:v>0.95</c:v>
                </c:pt>
                <c:pt idx="7">
                  <c:v>1</c:v>
                </c:pt>
                <c:pt idx="8">
                  <c:v>0.98</c:v>
                </c:pt>
                <c:pt idx="9">
                  <c:v>0.94</c:v>
                </c:pt>
                <c:pt idx="10">
                  <c:v>0.9</c:v>
                </c:pt>
                <c:pt idx="11">
                  <c:v>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CB-44B4-8276-0C92773FE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[128]Sheet1!$B$4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[128]Sheet1!$B$5:$B$28</c:f>
              <c:numCache>
                <c:formatCode>General</c:formatCode>
                <c:ptCount val="24"/>
                <c:pt idx="0">
                  <c:v>8.0999999999999996E-3</c:v>
                </c:pt>
                <c:pt idx="1">
                  <c:v>5.3E-3</c:v>
                </c:pt>
                <c:pt idx="2">
                  <c:v>4.4999999999999997E-3</c:v>
                </c:pt>
                <c:pt idx="3">
                  <c:v>3.0999999999999999E-3</c:v>
                </c:pt>
                <c:pt idx="4">
                  <c:v>3.3E-3</c:v>
                </c:pt>
                <c:pt idx="5">
                  <c:v>7.7999999999999996E-3</c:v>
                </c:pt>
                <c:pt idx="6">
                  <c:v>2.23E-2</c:v>
                </c:pt>
                <c:pt idx="7">
                  <c:v>3.9100000000000003E-2</c:v>
                </c:pt>
                <c:pt idx="8">
                  <c:v>4.6199999999999998E-2</c:v>
                </c:pt>
                <c:pt idx="9">
                  <c:v>5.4699999999999999E-2</c:v>
                </c:pt>
                <c:pt idx="10">
                  <c:v>6.3700000000000007E-2</c:v>
                </c:pt>
                <c:pt idx="11">
                  <c:v>6.9900000000000004E-2</c:v>
                </c:pt>
                <c:pt idx="12">
                  <c:v>7.4200000000000002E-2</c:v>
                </c:pt>
                <c:pt idx="13">
                  <c:v>7.3999999999999996E-2</c:v>
                </c:pt>
                <c:pt idx="14">
                  <c:v>7.5700000000000003E-2</c:v>
                </c:pt>
                <c:pt idx="15">
                  <c:v>7.6799999999999993E-2</c:v>
                </c:pt>
                <c:pt idx="16">
                  <c:v>7.6799999999999993E-2</c:v>
                </c:pt>
                <c:pt idx="17">
                  <c:v>7.9299999999999995E-2</c:v>
                </c:pt>
                <c:pt idx="18">
                  <c:v>6.2700000000000006E-2</c:v>
                </c:pt>
                <c:pt idx="19">
                  <c:v>4.82E-2</c:v>
                </c:pt>
                <c:pt idx="20">
                  <c:v>3.85E-2</c:v>
                </c:pt>
                <c:pt idx="21">
                  <c:v>3.09E-2</c:v>
                </c:pt>
                <c:pt idx="22">
                  <c:v>2.1399999999999999E-2</c:v>
                </c:pt>
                <c:pt idx="23">
                  <c:v>1.35E-2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D8-415B-A3AF-FD82719433FE}"/>
            </c:ext>
          </c:extLst>
        </c:ser>
        <c:ser>
          <c:idx val="1"/>
          <c:order val="1"/>
          <c:tx>
            <c:strRef>
              <c:f>[128]Sheet1!$C$4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[128]Sheet1!$C$5:$C$28</c:f>
              <c:numCache>
                <c:formatCode>General</c:formatCode>
                <c:ptCount val="24"/>
                <c:pt idx="0">
                  <c:v>7.0000000000000001E-3</c:v>
                </c:pt>
                <c:pt idx="1">
                  <c:v>4.4000000000000003E-3</c:v>
                </c:pt>
                <c:pt idx="2">
                  <c:v>3.5000000000000001E-3</c:v>
                </c:pt>
                <c:pt idx="3">
                  <c:v>3.2000000000000002E-3</c:v>
                </c:pt>
                <c:pt idx="4">
                  <c:v>4.4000000000000003E-3</c:v>
                </c:pt>
                <c:pt idx="5">
                  <c:v>1.2E-2</c:v>
                </c:pt>
                <c:pt idx="6">
                  <c:v>3.2800000000000003E-2</c:v>
                </c:pt>
                <c:pt idx="7">
                  <c:v>4.7399999999999998E-2</c:v>
                </c:pt>
                <c:pt idx="8">
                  <c:v>5.5199999999999999E-2</c:v>
                </c:pt>
                <c:pt idx="9">
                  <c:v>6.0400000000000002E-2</c:v>
                </c:pt>
                <c:pt idx="10">
                  <c:v>6.6799999999999998E-2</c:v>
                </c:pt>
                <c:pt idx="11">
                  <c:v>7.0300000000000001E-2</c:v>
                </c:pt>
                <c:pt idx="12">
                  <c:v>7.3300000000000004E-2</c:v>
                </c:pt>
                <c:pt idx="13">
                  <c:v>7.2700000000000001E-2</c:v>
                </c:pt>
                <c:pt idx="14">
                  <c:v>7.2400000000000006E-2</c:v>
                </c:pt>
                <c:pt idx="15">
                  <c:v>7.1599999999999997E-2</c:v>
                </c:pt>
                <c:pt idx="16">
                  <c:v>7.1900000000000006E-2</c:v>
                </c:pt>
                <c:pt idx="17">
                  <c:v>6.93E-2</c:v>
                </c:pt>
                <c:pt idx="18">
                  <c:v>5.8999999999999997E-2</c:v>
                </c:pt>
                <c:pt idx="19">
                  <c:v>4.6899999999999997E-2</c:v>
                </c:pt>
                <c:pt idx="20">
                  <c:v>3.6600000000000001E-2</c:v>
                </c:pt>
                <c:pt idx="21">
                  <c:v>2.7900000000000001E-2</c:v>
                </c:pt>
                <c:pt idx="22">
                  <c:v>1.89E-2</c:v>
                </c:pt>
                <c:pt idx="23">
                  <c:v>1.2200000000000001E-2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D8-415B-A3AF-FD82719433FE}"/>
            </c:ext>
          </c:extLst>
        </c:ser>
        <c:ser>
          <c:idx val="2"/>
          <c:order val="2"/>
          <c:tx>
            <c:strRef>
              <c:f>[128]Sheet1!$D$4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[128]Sheet1!$D$5:$D$28</c:f>
              <c:numCache>
                <c:formatCode>General</c:formatCode>
                <c:ptCount val="24"/>
                <c:pt idx="0">
                  <c:v>7.6E-3</c:v>
                </c:pt>
                <c:pt idx="1">
                  <c:v>4.7999999999999996E-3</c:v>
                </c:pt>
                <c:pt idx="2">
                  <c:v>4.0000000000000001E-3</c:v>
                </c:pt>
                <c:pt idx="3">
                  <c:v>3.0999999999999999E-3</c:v>
                </c:pt>
                <c:pt idx="4">
                  <c:v>3.8999999999999998E-3</c:v>
                </c:pt>
                <c:pt idx="5">
                  <c:v>9.9000000000000008E-3</c:v>
                </c:pt>
                <c:pt idx="6">
                  <c:v>2.76E-2</c:v>
                </c:pt>
                <c:pt idx="7">
                  <c:v>4.3299999999999998E-2</c:v>
                </c:pt>
                <c:pt idx="8">
                  <c:v>5.0799999999999998E-2</c:v>
                </c:pt>
                <c:pt idx="9">
                  <c:v>5.7599999999999998E-2</c:v>
                </c:pt>
                <c:pt idx="10">
                  <c:v>6.5299999999999997E-2</c:v>
                </c:pt>
                <c:pt idx="11">
                  <c:v>7.0099999999999996E-2</c:v>
                </c:pt>
                <c:pt idx="12">
                  <c:v>7.3700000000000002E-2</c:v>
                </c:pt>
                <c:pt idx="13">
                  <c:v>7.3400000000000007E-2</c:v>
                </c:pt>
                <c:pt idx="14">
                  <c:v>7.3999999999999996E-2</c:v>
                </c:pt>
                <c:pt idx="15">
                  <c:v>7.4099999999999999E-2</c:v>
                </c:pt>
                <c:pt idx="16">
                  <c:v>7.4300000000000005E-2</c:v>
                </c:pt>
                <c:pt idx="17">
                  <c:v>7.4200000000000002E-2</c:v>
                </c:pt>
                <c:pt idx="18">
                  <c:v>6.08E-2</c:v>
                </c:pt>
                <c:pt idx="19">
                  <c:v>4.7600000000000003E-2</c:v>
                </c:pt>
                <c:pt idx="20">
                  <c:v>3.7600000000000001E-2</c:v>
                </c:pt>
                <c:pt idx="21">
                  <c:v>2.93E-2</c:v>
                </c:pt>
                <c:pt idx="22">
                  <c:v>2.01E-2</c:v>
                </c:pt>
                <c:pt idx="23">
                  <c:v>1.2800000000000001E-2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8-415B-A3AF-FD8271943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[128]Sheet1!$H$4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[128]Sheet1!$F$5:$F$16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[128]Sheet1!$H$5:$H$16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1.0900000000000001</c:v>
                </c:pt>
                <c:pt idx="2">
                  <c:v>1.0900000000000001</c:v>
                </c:pt>
                <c:pt idx="3">
                  <c:v>1.05</c:v>
                </c:pt>
                <c:pt idx="4">
                  <c:v>1.02</c:v>
                </c:pt>
                <c:pt idx="5">
                  <c:v>0.99</c:v>
                </c:pt>
                <c:pt idx="6">
                  <c:v>0.95</c:v>
                </c:pt>
                <c:pt idx="7">
                  <c:v>1</c:v>
                </c:pt>
                <c:pt idx="8">
                  <c:v>0.98</c:v>
                </c:pt>
                <c:pt idx="9">
                  <c:v>0.94</c:v>
                </c:pt>
                <c:pt idx="10">
                  <c:v>0.9</c:v>
                </c:pt>
                <c:pt idx="11">
                  <c:v>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A-44C4-9D21-25DA2311B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[130]Sheet1!$B$4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[130]Sheet1!$B$5:$B$28</c:f>
              <c:numCache>
                <c:formatCode>General</c:formatCode>
                <c:ptCount val="24"/>
                <c:pt idx="0">
                  <c:v>5.1999999999999998E-3</c:v>
                </c:pt>
                <c:pt idx="1">
                  <c:v>3.8E-3</c:v>
                </c:pt>
                <c:pt idx="2">
                  <c:v>3.0000000000000001E-3</c:v>
                </c:pt>
                <c:pt idx="3">
                  <c:v>2.7000000000000001E-3</c:v>
                </c:pt>
                <c:pt idx="4">
                  <c:v>5.3E-3</c:v>
                </c:pt>
                <c:pt idx="5">
                  <c:v>1.3599999999999999E-2</c:v>
                </c:pt>
                <c:pt idx="6">
                  <c:v>3.4700000000000002E-2</c:v>
                </c:pt>
                <c:pt idx="7">
                  <c:v>4.8800000000000003E-2</c:v>
                </c:pt>
                <c:pt idx="8">
                  <c:v>5.57E-2</c:v>
                </c:pt>
                <c:pt idx="9">
                  <c:v>5.5800000000000002E-2</c:v>
                </c:pt>
                <c:pt idx="10">
                  <c:v>6.0699999999999997E-2</c:v>
                </c:pt>
                <c:pt idx="11">
                  <c:v>6.4899999999999999E-2</c:v>
                </c:pt>
                <c:pt idx="12">
                  <c:v>6.9199999999999998E-2</c:v>
                </c:pt>
                <c:pt idx="13">
                  <c:v>6.83E-2</c:v>
                </c:pt>
                <c:pt idx="14">
                  <c:v>7.2999999999999995E-2</c:v>
                </c:pt>
                <c:pt idx="15">
                  <c:v>8.1600000000000006E-2</c:v>
                </c:pt>
                <c:pt idx="16">
                  <c:v>8.7499999999999994E-2</c:v>
                </c:pt>
                <c:pt idx="17">
                  <c:v>8.5199999999999998E-2</c:v>
                </c:pt>
                <c:pt idx="18">
                  <c:v>5.9299999999999999E-2</c:v>
                </c:pt>
                <c:pt idx="19">
                  <c:v>3.9899999999999998E-2</c:v>
                </c:pt>
                <c:pt idx="20">
                  <c:v>3.04E-2</c:v>
                </c:pt>
                <c:pt idx="21">
                  <c:v>2.4799999999999999E-2</c:v>
                </c:pt>
                <c:pt idx="22">
                  <c:v>1.7000000000000001E-2</c:v>
                </c:pt>
                <c:pt idx="23">
                  <c:v>9.7000000000000003E-3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05-4926-9A9C-0380B03AE9F0}"/>
            </c:ext>
          </c:extLst>
        </c:ser>
        <c:ser>
          <c:idx val="1"/>
          <c:order val="1"/>
          <c:tx>
            <c:strRef>
              <c:f>[130]Sheet1!$C$4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[130]Sheet1!$C$5:$C$28</c:f>
              <c:numCache>
                <c:formatCode>General</c:formatCode>
                <c:ptCount val="24"/>
                <c:pt idx="0">
                  <c:v>5.5999999999999999E-3</c:v>
                </c:pt>
                <c:pt idx="1">
                  <c:v>3.3999999999999998E-3</c:v>
                </c:pt>
                <c:pt idx="2">
                  <c:v>2.5999999999999999E-3</c:v>
                </c:pt>
                <c:pt idx="3">
                  <c:v>2E-3</c:v>
                </c:pt>
                <c:pt idx="4">
                  <c:v>3.8999999999999998E-3</c:v>
                </c:pt>
                <c:pt idx="5">
                  <c:v>1.41E-2</c:v>
                </c:pt>
                <c:pt idx="6">
                  <c:v>4.58E-2</c:v>
                </c:pt>
                <c:pt idx="7">
                  <c:v>7.1300000000000002E-2</c:v>
                </c:pt>
                <c:pt idx="8">
                  <c:v>7.8200000000000006E-2</c:v>
                </c:pt>
                <c:pt idx="9">
                  <c:v>7.0199999999999999E-2</c:v>
                </c:pt>
                <c:pt idx="10">
                  <c:v>6.6900000000000001E-2</c:v>
                </c:pt>
                <c:pt idx="11">
                  <c:v>7.0800000000000002E-2</c:v>
                </c:pt>
                <c:pt idx="12">
                  <c:v>7.1400000000000005E-2</c:v>
                </c:pt>
                <c:pt idx="13">
                  <c:v>6.8400000000000002E-2</c:v>
                </c:pt>
                <c:pt idx="14">
                  <c:v>6.7199999999999996E-2</c:v>
                </c:pt>
                <c:pt idx="15">
                  <c:v>6.7599999999999993E-2</c:v>
                </c:pt>
                <c:pt idx="16">
                  <c:v>6.8099999999999994E-2</c:v>
                </c:pt>
                <c:pt idx="17">
                  <c:v>6.5000000000000002E-2</c:v>
                </c:pt>
                <c:pt idx="18">
                  <c:v>5.21E-2</c:v>
                </c:pt>
                <c:pt idx="19">
                  <c:v>3.5400000000000001E-2</c:v>
                </c:pt>
                <c:pt idx="20">
                  <c:v>2.5899999999999999E-2</c:v>
                </c:pt>
                <c:pt idx="21">
                  <c:v>2.0199999999999999E-2</c:v>
                </c:pt>
                <c:pt idx="22">
                  <c:v>1.49E-2</c:v>
                </c:pt>
                <c:pt idx="23">
                  <c:v>8.9999999999999993E-3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05-4926-9A9C-0380B03AE9F0}"/>
            </c:ext>
          </c:extLst>
        </c:ser>
        <c:ser>
          <c:idx val="2"/>
          <c:order val="2"/>
          <c:tx>
            <c:strRef>
              <c:f>[130]Sheet1!$D$4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[130]Sheet1!$D$5:$D$28</c:f>
              <c:numCache>
                <c:formatCode>General</c:formatCode>
                <c:ptCount val="24"/>
                <c:pt idx="0">
                  <c:v>5.4000000000000003E-3</c:v>
                </c:pt>
                <c:pt idx="1">
                  <c:v>3.5999999999999999E-3</c:v>
                </c:pt>
                <c:pt idx="2">
                  <c:v>2.8E-3</c:v>
                </c:pt>
                <c:pt idx="3">
                  <c:v>2.3E-3</c:v>
                </c:pt>
                <c:pt idx="4">
                  <c:v>4.5999999999999999E-3</c:v>
                </c:pt>
                <c:pt idx="5">
                  <c:v>1.38E-2</c:v>
                </c:pt>
                <c:pt idx="6">
                  <c:v>4.0300000000000002E-2</c:v>
                </c:pt>
                <c:pt idx="7">
                  <c:v>6.0100000000000001E-2</c:v>
                </c:pt>
                <c:pt idx="8">
                  <c:v>6.7000000000000004E-2</c:v>
                </c:pt>
                <c:pt idx="9">
                  <c:v>6.3E-2</c:v>
                </c:pt>
                <c:pt idx="10">
                  <c:v>6.3899999999999998E-2</c:v>
                </c:pt>
                <c:pt idx="11">
                  <c:v>6.7900000000000002E-2</c:v>
                </c:pt>
                <c:pt idx="12">
                  <c:v>7.0400000000000004E-2</c:v>
                </c:pt>
                <c:pt idx="13">
                  <c:v>6.8400000000000002E-2</c:v>
                </c:pt>
                <c:pt idx="14">
                  <c:v>7.0199999999999999E-2</c:v>
                </c:pt>
                <c:pt idx="15">
                  <c:v>7.4700000000000003E-2</c:v>
                </c:pt>
                <c:pt idx="16">
                  <c:v>7.7899999999999997E-2</c:v>
                </c:pt>
                <c:pt idx="17">
                  <c:v>7.5200000000000003E-2</c:v>
                </c:pt>
                <c:pt idx="18">
                  <c:v>5.57E-2</c:v>
                </c:pt>
                <c:pt idx="19">
                  <c:v>3.7400000000000003E-2</c:v>
                </c:pt>
                <c:pt idx="20">
                  <c:v>2.7900000000000001E-2</c:v>
                </c:pt>
                <c:pt idx="21">
                  <c:v>2.23E-2</c:v>
                </c:pt>
                <c:pt idx="22">
                  <c:v>1.5900000000000001E-2</c:v>
                </c:pt>
                <c:pt idx="23">
                  <c:v>9.2999999999999992E-3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05-4926-9A9C-0380B03AE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[130]Sheet1!$H$4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[130]Sheet1!$F$5:$F$16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[130]Sheet1!$H$5:$H$16</c:f>
              <c:numCache>
                <c:formatCode>General</c:formatCode>
                <c:ptCount val="12"/>
                <c:pt idx="6">
                  <c:v>0.87</c:v>
                </c:pt>
                <c:pt idx="7">
                  <c:v>0.9</c:v>
                </c:pt>
                <c:pt idx="8">
                  <c:v>0.99</c:v>
                </c:pt>
                <c:pt idx="9">
                  <c:v>1.04</c:v>
                </c:pt>
                <c:pt idx="10">
                  <c:v>1.06</c:v>
                </c:pt>
                <c:pt idx="1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F5-410B-AD86-D458E57C2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[131]Sheet1!$B$4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[131]Sheet1!$B$5:$B$28</c:f>
              <c:numCache>
                <c:formatCode>General</c:formatCode>
                <c:ptCount val="24"/>
                <c:pt idx="0">
                  <c:v>5.3E-3</c:v>
                </c:pt>
                <c:pt idx="1">
                  <c:v>3.8E-3</c:v>
                </c:pt>
                <c:pt idx="2">
                  <c:v>2.8E-3</c:v>
                </c:pt>
                <c:pt idx="3">
                  <c:v>2.8E-3</c:v>
                </c:pt>
                <c:pt idx="4">
                  <c:v>5.4000000000000003E-3</c:v>
                </c:pt>
                <c:pt idx="5">
                  <c:v>1.35E-2</c:v>
                </c:pt>
                <c:pt idx="6">
                  <c:v>3.3599999999999998E-2</c:v>
                </c:pt>
                <c:pt idx="7">
                  <c:v>4.7600000000000003E-2</c:v>
                </c:pt>
                <c:pt idx="8">
                  <c:v>5.4600000000000003E-2</c:v>
                </c:pt>
                <c:pt idx="9">
                  <c:v>5.6000000000000001E-2</c:v>
                </c:pt>
                <c:pt idx="10">
                  <c:v>6.1499999999999999E-2</c:v>
                </c:pt>
                <c:pt idx="11">
                  <c:v>6.6600000000000006E-2</c:v>
                </c:pt>
                <c:pt idx="12">
                  <c:v>6.9599999999999995E-2</c:v>
                </c:pt>
                <c:pt idx="13">
                  <c:v>6.9000000000000006E-2</c:v>
                </c:pt>
                <c:pt idx="14">
                  <c:v>7.2999999999999995E-2</c:v>
                </c:pt>
                <c:pt idx="15">
                  <c:v>8.2299999999999998E-2</c:v>
                </c:pt>
                <c:pt idx="16">
                  <c:v>8.6199999999999999E-2</c:v>
                </c:pt>
                <c:pt idx="17">
                  <c:v>8.3199999999999996E-2</c:v>
                </c:pt>
                <c:pt idx="18">
                  <c:v>5.74E-2</c:v>
                </c:pt>
                <c:pt idx="19">
                  <c:v>3.9600000000000003E-2</c:v>
                </c:pt>
                <c:pt idx="20">
                  <c:v>3.1699999999999999E-2</c:v>
                </c:pt>
                <c:pt idx="21">
                  <c:v>2.64E-2</c:v>
                </c:pt>
                <c:pt idx="22">
                  <c:v>1.8100000000000002E-2</c:v>
                </c:pt>
                <c:pt idx="2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4-4F86-8849-6AB73342C116}"/>
            </c:ext>
          </c:extLst>
        </c:ser>
        <c:ser>
          <c:idx val="1"/>
          <c:order val="1"/>
          <c:tx>
            <c:strRef>
              <c:f>[131]Sheet1!$C$4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[131]Sheet1!$C$5:$C$28</c:f>
              <c:numCache>
                <c:formatCode>General</c:formatCode>
                <c:ptCount val="24"/>
                <c:pt idx="0">
                  <c:v>5.4999999999999997E-3</c:v>
                </c:pt>
                <c:pt idx="1">
                  <c:v>3.3999999999999998E-3</c:v>
                </c:pt>
                <c:pt idx="2">
                  <c:v>2.5999999999999999E-3</c:v>
                </c:pt>
                <c:pt idx="3">
                  <c:v>2E-3</c:v>
                </c:pt>
                <c:pt idx="4">
                  <c:v>4.0000000000000001E-3</c:v>
                </c:pt>
                <c:pt idx="5">
                  <c:v>1.41E-2</c:v>
                </c:pt>
                <c:pt idx="6">
                  <c:v>4.4499999999999998E-2</c:v>
                </c:pt>
                <c:pt idx="7">
                  <c:v>6.9599999999999995E-2</c:v>
                </c:pt>
                <c:pt idx="8">
                  <c:v>7.6600000000000001E-2</c:v>
                </c:pt>
                <c:pt idx="9">
                  <c:v>7.0800000000000002E-2</c:v>
                </c:pt>
                <c:pt idx="10">
                  <c:v>6.7900000000000002E-2</c:v>
                </c:pt>
                <c:pt idx="11">
                  <c:v>7.2900000000000006E-2</c:v>
                </c:pt>
                <c:pt idx="12">
                  <c:v>7.2599999999999998E-2</c:v>
                </c:pt>
                <c:pt idx="13">
                  <c:v>6.9599999999999995E-2</c:v>
                </c:pt>
                <c:pt idx="14">
                  <c:v>6.9000000000000006E-2</c:v>
                </c:pt>
                <c:pt idx="15">
                  <c:v>6.8599999999999994E-2</c:v>
                </c:pt>
                <c:pt idx="16">
                  <c:v>6.6400000000000001E-2</c:v>
                </c:pt>
                <c:pt idx="17">
                  <c:v>6.4100000000000004E-2</c:v>
                </c:pt>
                <c:pt idx="18">
                  <c:v>5.1299999999999998E-2</c:v>
                </c:pt>
                <c:pt idx="19">
                  <c:v>3.49E-2</c:v>
                </c:pt>
                <c:pt idx="20">
                  <c:v>2.5499999999999998E-2</c:v>
                </c:pt>
                <c:pt idx="21">
                  <c:v>2.0299999999999999E-2</c:v>
                </c:pt>
                <c:pt idx="22">
                  <c:v>1.4800000000000001E-2</c:v>
                </c:pt>
                <c:pt idx="23">
                  <c:v>8.8999999999999999E-3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84-4F86-8849-6AB73342C116}"/>
            </c:ext>
          </c:extLst>
        </c:ser>
        <c:ser>
          <c:idx val="2"/>
          <c:order val="2"/>
          <c:tx>
            <c:strRef>
              <c:f>[131]Sheet1!$D$4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[131]Sheet1!$D$5:$D$28</c:f>
              <c:numCache>
                <c:formatCode>General</c:formatCode>
                <c:ptCount val="24"/>
                <c:pt idx="0">
                  <c:v>5.4000000000000003E-3</c:v>
                </c:pt>
                <c:pt idx="1">
                  <c:v>3.5999999999999999E-3</c:v>
                </c:pt>
                <c:pt idx="2">
                  <c:v>2.7000000000000001E-3</c:v>
                </c:pt>
                <c:pt idx="3">
                  <c:v>2.3999999999999998E-3</c:v>
                </c:pt>
                <c:pt idx="4">
                  <c:v>4.7000000000000002E-3</c:v>
                </c:pt>
                <c:pt idx="5">
                  <c:v>1.38E-2</c:v>
                </c:pt>
                <c:pt idx="6">
                  <c:v>3.9100000000000003E-2</c:v>
                </c:pt>
                <c:pt idx="7">
                  <c:v>5.8599999999999999E-2</c:v>
                </c:pt>
                <c:pt idx="8">
                  <c:v>6.5600000000000006E-2</c:v>
                </c:pt>
                <c:pt idx="9">
                  <c:v>6.3399999999999998E-2</c:v>
                </c:pt>
                <c:pt idx="10">
                  <c:v>6.4699999999999994E-2</c:v>
                </c:pt>
                <c:pt idx="11">
                  <c:v>6.9800000000000001E-2</c:v>
                </c:pt>
                <c:pt idx="12">
                  <c:v>7.1099999999999997E-2</c:v>
                </c:pt>
                <c:pt idx="13">
                  <c:v>6.93E-2</c:v>
                </c:pt>
                <c:pt idx="14">
                  <c:v>7.0999999999999994E-2</c:v>
                </c:pt>
                <c:pt idx="15">
                  <c:v>7.5399999999999995E-2</c:v>
                </c:pt>
                <c:pt idx="16">
                  <c:v>7.6300000000000007E-2</c:v>
                </c:pt>
                <c:pt idx="17">
                  <c:v>7.3599999999999999E-2</c:v>
                </c:pt>
                <c:pt idx="18">
                  <c:v>5.4300000000000001E-2</c:v>
                </c:pt>
                <c:pt idx="19">
                  <c:v>3.73E-2</c:v>
                </c:pt>
                <c:pt idx="20">
                  <c:v>2.86E-2</c:v>
                </c:pt>
                <c:pt idx="21">
                  <c:v>2.3400000000000001E-2</c:v>
                </c:pt>
                <c:pt idx="22">
                  <c:v>1.6500000000000001E-2</c:v>
                </c:pt>
                <c:pt idx="23">
                  <c:v>9.4000000000000004E-3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84-4F86-8849-6AB73342C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[14]Sheet1!$B$4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[14]Sheet1!$B$5:$B$28</c:f>
              <c:numCache>
                <c:formatCode>General</c:formatCode>
                <c:ptCount val="24"/>
                <c:pt idx="0">
                  <c:v>6.7999999999999996E-3</c:v>
                </c:pt>
                <c:pt idx="1">
                  <c:v>4.4000000000000003E-3</c:v>
                </c:pt>
                <c:pt idx="2">
                  <c:v>3.8E-3</c:v>
                </c:pt>
                <c:pt idx="3">
                  <c:v>3.5000000000000001E-3</c:v>
                </c:pt>
                <c:pt idx="4">
                  <c:v>4.7999999999999996E-3</c:v>
                </c:pt>
                <c:pt idx="5">
                  <c:v>1.17E-2</c:v>
                </c:pt>
                <c:pt idx="6">
                  <c:v>2.7400000000000001E-2</c:v>
                </c:pt>
                <c:pt idx="7">
                  <c:v>3.6999999999999998E-2</c:v>
                </c:pt>
                <c:pt idx="8">
                  <c:v>4.5499999999999999E-2</c:v>
                </c:pt>
                <c:pt idx="9">
                  <c:v>4.6899999999999997E-2</c:v>
                </c:pt>
                <c:pt idx="10">
                  <c:v>5.1900000000000002E-2</c:v>
                </c:pt>
                <c:pt idx="11">
                  <c:v>5.8200000000000002E-2</c:v>
                </c:pt>
                <c:pt idx="12">
                  <c:v>6.3500000000000001E-2</c:v>
                </c:pt>
                <c:pt idx="13">
                  <c:v>6.5199999999999994E-2</c:v>
                </c:pt>
                <c:pt idx="14">
                  <c:v>7.0599999999999996E-2</c:v>
                </c:pt>
                <c:pt idx="15">
                  <c:v>8.2600000000000007E-2</c:v>
                </c:pt>
                <c:pt idx="16">
                  <c:v>9.5000000000000001E-2</c:v>
                </c:pt>
                <c:pt idx="17">
                  <c:v>0.1032</c:v>
                </c:pt>
                <c:pt idx="18">
                  <c:v>7.0999999999999994E-2</c:v>
                </c:pt>
                <c:pt idx="19">
                  <c:v>4.8500000000000001E-2</c:v>
                </c:pt>
                <c:pt idx="20">
                  <c:v>3.7999999999999999E-2</c:v>
                </c:pt>
                <c:pt idx="21">
                  <c:v>2.98E-2</c:v>
                </c:pt>
                <c:pt idx="22">
                  <c:v>1.9400000000000001E-2</c:v>
                </c:pt>
                <c:pt idx="23">
                  <c:v>1.14E-2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CD-49DD-ADF4-6E6CAAFA9C84}"/>
            </c:ext>
          </c:extLst>
        </c:ser>
        <c:ser>
          <c:idx val="1"/>
          <c:order val="1"/>
          <c:tx>
            <c:strRef>
              <c:f>[14]Sheet1!$C$4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[14]Sheet1!$C$5:$C$28</c:f>
              <c:numCache>
                <c:formatCode>General</c:formatCode>
                <c:ptCount val="24"/>
                <c:pt idx="0">
                  <c:v>4.7000000000000002E-3</c:v>
                </c:pt>
                <c:pt idx="1">
                  <c:v>3.5999999999999999E-3</c:v>
                </c:pt>
                <c:pt idx="2">
                  <c:v>3.5999999999999999E-3</c:v>
                </c:pt>
                <c:pt idx="3">
                  <c:v>4.1000000000000003E-3</c:v>
                </c:pt>
                <c:pt idx="4">
                  <c:v>9.7999999999999997E-3</c:v>
                </c:pt>
                <c:pt idx="5">
                  <c:v>3.2500000000000001E-2</c:v>
                </c:pt>
                <c:pt idx="6">
                  <c:v>7.7799999999999994E-2</c:v>
                </c:pt>
                <c:pt idx="7">
                  <c:v>8.4699999999999998E-2</c:v>
                </c:pt>
                <c:pt idx="8">
                  <c:v>7.2700000000000001E-2</c:v>
                </c:pt>
                <c:pt idx="9">
                  <c:v>6.5000000000000002E-2</c:v>
                </c:pt>
                <c:pt idx="10">
                  <c:v>6.4199999999999993E-2</c:v>
                </c:pt>
                <c:pt idx="11">
                  <c:v>6.3600000000000004E-2</c:v>
                </c:pt>
                <c:pt idx="12">
                  <c:v>6.5500000000000003E-2</c:v>
                </c:pt>
                <c:pt idx="13">
                  <c:v>6.3399999999999998E-2</c:v>
                </c:pt>
                <c:pt idx="14">
                  <c:v>6.25E-2</c:v>
                </c:pt>
                <c:pt idx="15">
                  <c:v>0.06</c:v>
                </c:pt>
                <c:pt idx="16">
                  <c:v>5.96E-2</c:v>
                </c:pt>
                <c:pt idx="17">
                  <c:v>5.7500000000000002E-2</c:v>
                </c:pt>
                <c:pt idx="18">
                  <c:v>4.7800000000000002E-2</c:v>
                </c:pt>
                <c:pt idx="19">
                  <c:v>3.3599999999999998E-2</c:v>
                </c:pt>
                <c:pt idx="20">
                  <c:v>2.4899999999999999E-2</c:v>
                </c:pt>
                <c:pt idx="21">
                  <c:v>1.84E-2</c:v>
                </c:pt>
                <c:pt idx="22">
                  <c:v>1.2800000000000001E-2</c:v>
                </c:pt>
                <c:pt idx="23">
                  <c:v>7.6E-3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CD-49DD-ADF4-6E6CAAFA9C84}"/>
            </c:ext>
          </c:extLst>
        </c:ser>
        <c:ser>
          <c:idx val="2"/>
          <c:order val="2"/>
          <c:tx>
            <c:strRef>
              <c:f>[14]Sheet1!$D$4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[14]Sheet1!$D$5:$D$28</c:f>
              <c:numCache>
                <c:formatCode>General</c:formatCode>
                <c:ptCount val="24"/>
                <c:pt idx="0">
                  <c:v>5.7000000000000002E-3</c:v>
                </c:pt>
                <c:pt idx="1">
                  <c:v>4.0000000000000001E-3</c:v>
                </c:pt>
                <c:pt idx="2">
                  <c:v>3.7000000000000002E-3</c:v>
                </c:pt>
                <c:pt idx="3">
                  <c:v>3.8E-3</c:v>
                </c:pt>
                <c:pt idx="4">
                  <c:v>7.3000000000000001E-3</c:v>
                </c:pt>
                <c:pt idx="5">
                  <c:v>2.2200000000000001E-2</c:v>
                </c:pt>
                <c:pt idx="6">
                  <c:v>5.2900000000000003E-2</c:v>
                </c:pt>
                <c:pt idx="7">
                  <c:v>6.1100000000000002E-2</c:v>
                </c:pt>
                <c:pt idx="8">
                  <c:v>5.9200000000000003E-2</c:v>
                </c:pt>
                <c:pt idx="9">
                  <c:v>5.6000000000000001E-2</c:v>
                </c:pt>
                <c:pt idx="10">
                  <c:v>5.8099999999999999E-2</c:v>
                </c:pt>
                <c:pt idx="11">
                  <c:v>6.0900000000000003E-2</c:v>
                </c:pt>
                <c:pt idx="12">
                  <c:v>6.4500000000000002E-2</c:v>
                </c:pt>
                <c:pt idx="13">
                  <c:v>6.4299999999999996E-2</c:v>
                </c:pt>
                <c:pt idx="14">
                  <c:v>6.6500000000000004E-2</c:v>
                </c:pt>
                <c:pt idx="15">
                  <c:v>7.1199999999999999E-2</c:v>
                </c:pt>
                <c:pt idx="16">
                  <c:v>7.7200000000000005E-2</c:v>
                </c:pt>
                <c:pt idx="17">
                  <c:v>8.0100000000000005E-2</c:v>
                </c:pt>
                <c:pt idx="18">
                  <c:v>5.9299999999999999E-2</c:v>
                </c:pt>
                <c:pt idx="19">
                  <c:v>4.0899999999999999E-2</c:v>
                </c:pt>
                <c:pt idx="20">
                  <c:v>3.1399999999999997E-2</c:v>
                </c:pt>
                <c:pt idx="21">
                  <c:v>2.41E-2</c:v>
                </c:pt>
                <c:pt idx="22">
                  <c:v>1.61E-2</c:v>
                </c:pt>
                <c:pt idx="23">
                  <c:v>9.4999999999999998E-3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CD-49DD-ADF4-6E6CAAFA9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[131]Sheet1!$H$4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[131]Sheet1!$F$5:$F$16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[131]Sheet1!$H$5:$H$16</c:f>
              <c:numCache>
                <c:formatCode>General</c:formatCode>
                <c:ptCount val="12"/>
                <c:pt idx="0">
                  <c:v>1.1299999999999999</c:v>
                </c:pt>
                <c:pt idx="1">
                  <c:v>1.19</c:v>
                </c:pt>
                <c:pt idx="2">
                  <c:v>1.2</c:v>
                </c:pt>
                <c:pt idx="3">
                  <c:v>1.08</c:v>
                </c:pt>
                <c:pt idx="4">
                  <c:v>0.9</c:v>
                </c:pt>
                <c:pt idx="5">
                  <c:v>0.89</c:v>
                </c:pt>
                <c:pt idx="6">
                  <c:v>0.84</c:v>
                </c:pt>
                <c:pt idx="7">
                  <c:v>0.88</c:v>
                </c:pt>
                <c:pt idx="8">
                  <c:v>0.83</c:v>
                </c:pt>
                <c:pt idx="9">
                  <c:v>0.95</c:v>
                </c:pt>
                <c:pt idx="10">
                  <c:v>1.02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3C-4C31-A479-C7DF89BC5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[129]Sheet1!$B$4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[129]Sheet1!$B$5:$B$28</c:f>
              <c:numCache>
                <c:formatCode>General</c:formatCode>
                <c:ptCount val="24"/>
                <c:pt idx="0">
                  <c:v>5.3E-3</c:v>
                </c:pt>
                <c:pt idx="1">
                  <c:v>3.8E-3</c:v>
                </c:pt>
                <c:pt idx="2">
                  <c:v>2.8E-3</c:v>
                </c:pt>
                <c:pt idx="3">
                  <c:v>2.8E-3</c:v>
                </c:pt>
                <c:pt idx="4">
                  <c:v>5.4000000000000003E-3</c:v>
                </c:pt>
                <c:pt idx="5">
                  <c:v>1.35E-2</c:v>
                </c:pt>
                <c:pt idx="6">
                  <c:v>3.3599999999999998E-2</c:v>
                </c:pt>
                <c:pt idx="7">
                  <c:v>4.7600000000000003E-2</c:v>
                </c:pt>
                <c:pt idx="8">
                  <c:v>5.4600000000000003E-2</c:v>
                </c:pt>
                <c:pt idx="9">
                  <c:v>5.6000000000000001E-2</c:v>
                </c:pt>
                <c:pt idx="10">
                  <c:v>6.1499999999999999E-2</c:v>
                </c:pt>
                <c:pt idx="11">
                  <c:v>6.6600000000000006E-2</c:v>
                </c:pt>
                <c:pt idx="12">
                  <c:v>6.9599999999999995E-2</c:v>
                </c:pt>
                <c:pt idx="13">
                  <c:v>6.9000000000000006E-2</c:v>
                </c:pt>
                <c:pt idx="14">
                  <c:v>7.2999999999999995E-2</c:v>
                </c:pt>
                <c:pt idx="15">
                  <c:v>8.2299999999999998E-2</c:v>
                </c:pt>
                <c:pt idx="16">
                  <c:v>8.6199999999999999E-2</c:v>
                </c:pt>
                <c:pt idx="17">
                  <c:v>8.3199999999999996E-2</c:v>
                </c:pt>
                <c:pt idx="18">
                  <c:v>5.74E-2</c:v>
                </c:pt>
                <c:pt idx="19">
                  <c:v>3.9600000000000003E-2</c:v>
                </c:pt>
                <c:pt idx="20">
                  <c:v>3.1699999999999999E-2</c:v>
                </c:pt>
                <c:pt idx="21">
                  <c:v>2.64E-2</c:v>
                </c:pt>
                <c:pt idx="22">
                  <c:v>1.8100000000000002E-2</c:v>
                </c:pt>
                <c:pt idx="2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A0-420A-B93B-1177A809EF4B}"/>
            </c:ext>
          </c:extLst>
        </c:ser>
        <c:ser>
          <c:idx val="1"/>
          <c:order val="1"/>
          <c:tx>
            <c:strRef>
              <c:f>[129]Sheet1!$C$4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[129]Sheet1!$C$5:$C$28</c:f>
              <c:numCache>
                <c:formatCode>General</c:formatCode>
                <c:ptCount val="24"/>
                <c:pt idx="0">
                  <c:v>5.4999999999999997E-3</c:v>
                </c:pt>
                <c:pt idx="1">
                  <c:v>3.3999999999999998E-3</c:v>
                </c:pt>
                <c:pt idx="2">
                  <c:v>2.5999999999999999E-3</c:v>
                </c:pt>
                <c:pt idx="3">
                  <c:v>2E-3</c:v>
                </c:pt>
                <c:pt idx="4">
                  <c:v>4.0000000000000001E-3</c:v>
                </c:pt>
                <c:pt idx="5">
                  <c:v>1.41E-2</c:v>
                </c:pt>
                <c:pt idx="6">
                  <c:v>4.4499999999999998E-2</c:v>
                </c:pt>
                <c:pt idx="7">
                  <c:v>6.9599999999999995E-2</c:v>
                </c:pt>
                <c:pt idx="8">
                  <c:v>7.6600000000000001E-2</c:v>
                </c:pt>
                <c:pt idx="9">
                  <c:v>7.0800000000000002E-2</c:v>
                </c:pt>
                <c:pt idx="10">
                  <c:v>6.7900000000000002E-2</c:v>
                </c:pt>
                <c:pt idx="11">
                  <c:v>7.2900000000000006E-2</c:v>
                </c:pt>
                <c:pt idx="12">
                  <c:v>7.2599999999999998E-2</c:v>
                </c:pt>
                <c:pt idx="13">
                  <c:v>6.9599999999999995E-2</c:v>
                </c:pt>
                <c:pt idx="14">
                  <c:v>6.9000000000000006E-2</c:v>
                </c:pt>
                <c:pt idx="15">
                  <c:v>6.8599999999999994E-2</c:v>
                </c:pt>
                <c:pt idx="16">
                  <c:v>6.6400000000000001E-2</c:v>
                </c:pt>
                <c:pt idx="17">
                  <c:v>6.4100000000000004E-2</c:v>
                </c:pt>
                <c:pt idx="18">
                  <c:v>5.1299999999999998E-2</c:v>
                </c:pt>
                <c:pt idx="19">
                  <c:v>3.49E-2</c:v>
                </c:pt>
                <c:pt idx="20">
                  <c:v>2.5499999999999998E-2</c:v>
                </c:pt>
                <c:pt idx="21">
                  <c:v>2.0299999999999999E-2</c:v>
                </c:pt>
                <c:pt idx="22">
                  <c:v>1.4800000000000001E-2</c:v>
                </c:pt>
                <c:pt idx="23">
                  <c:v>8.8999999999999999E-3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A0-420A-B93B-1177A809EF4B}"/>
            </c:ext>
          </c:extLst>
        </c:ser>
        <c:ser>
          <c:idx val="2"/>
          <c:order val="2"/>
          <c:tx>
            <c:strRef>
              <c:f>[129]Sheet1!$D$4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[129]Sheet1!$D$5:$D$28</c:f>
              <c:numCache>
                <c:formatCode>General</c:formatCode>
                <c:ptCount val="24"/>
                <c:pt idx="0">
                  <c:v>5.4000000000000003E-3</c:v>
                </c:pt>
                <c:pt idx="1">
                  <c:v>3.5999999999999999E-3</c:v>
                </c:pt>
                <c:pt idx="2">
                  <c:v>2.7000000000000001E-3</c:v>
                </c:pt>
                <c:pt idx="3">
                  <c:v>2.3999999999999998E-3</c:v>
                </c:pt>
                <c:pt idx="4">
                  <c:v>4.7000000000000002E-3</c:v>
                </c:pt>
                <c:pt idx="5">
                  <c:v>1.38E-2</c:v>
                </c:pt>
                <c:pt idx="6">
                  <c:v>3.9100000000000003E-2</c:v>
                </c:pt>
                <c:pt idx="7">
                  <c:v>5.8599999999999999E-2</c:v>
                </c:pt>
                <c:pt idx="8">
                  <c:v>6.5600000000000006E-2</c:v>
                </c:pt>
                <c:pt idx="9">
                  <c:v>6.3399999999999998E-2</c:v>
                </c:pt>
                <c:pt idx="10">
                  <c:v>6.4699999999999994E-2</c:v>
                </c:pt>
                <c:pt idx="11">
                  <c:v>6.9800000000000001E-2</c:v>
                </c:pt>
                <c:pt idx="12">
                  <c:v>7.1099999999999997E-2</c:v>
                </c:pt>
                <c:pt idx="13">
                  <c:v>6.93E-2</c:v>
                </c:pt>
                <c:pt idx="14">
                  <c:v>7.0999999999999994E-2</c:v>
                </c:pt>
                <c:pt idx="15">
                  <c:v>7.5399999999999995E-2</c:v>
                </c:pt>
                <c:pt idx="16">
                  <c:v>7.6300000000000007E-2</c:v>
                </c:pt>
                <c:pt idx="17">
                  <c:v>7.3599999999999999E-2</c:v>
                </c:pt>
                <c:pt idx="18">
                  <c:v>5.4300000000000001E-2</c:v>
                </c:pt>
                <c:pt idx="19">
                  <c:v>3.73E-2</c:v>
                </c:pt>
                <c:pt idx="20">
                  <c:v>2.86E-2</c:v>
                </c:pt>
                <c:pt idx="21">
                  <c:v>2.3400000000000001E-2</c:v>
                </c:pt>
                <c:pt idx="22">
                  <c:v>1.6500000000000001E-2</c:v>
                </c:pt>
                <c:pt idx="23">
                  <c:v>9.4000000000000004E-3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A0-420A-B93B-1177A809E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[129]Sheet1!$H$4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[129]Sheet1!$F$5:$F$16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[129]Sheet1!$H$5:$H$16</c:f>
              <c:numCache>
                <c:formatCode>General</c:formatCode>
                <c:ptCount val="12"/>
                <c:pt idx="0">
                  <c:v>1.1299999999999999</c:v>
                </c:pt>
                <c:pt idx="1">
                  <c:v>1.19</c:v>
                </c:pt>
                <c:pt idx="2">
                  <c:v>1.2</c:v>
                </c:pt>
                <c:pt idx="3">
                  <c:v>1.08</c:v>
                </c:pt>
                <c:pt idx="4">
                  <c:v>0.9</c:v>
                </c:pt>
                <c:pt idx="5">
                  <c:v>0.89</c:v>
                </c:pt>
                <c:pt idx="6">
                  <c:v>0.84</c:v>
                </c:pt>
                <c:pt idx="7">
                  <c:v>0.88</c:v>
                </c:pt>
                <c:pt idx="8">
                  <c:v>0.83</c:v>
                </c:pt>
                <c:pt idx="9">
                  <c:v>0.95</c:v>
                </c:pt>
                <c:pt idx="10">
                  <c:v>1.02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0E-419A-8807-DA04B04FE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[132]Sheet1!$B$4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[132]Sheet1!$B$5:$B$28</c:f>
              <c:numCache>
                <c:formatCode>General</c:formatCode>
                <c:ptCount val="24"/>
                <c:pt idx="0">
                  <c:v>6.1999999999999998E-3</c:v>
                </c:pt>
                <c:pt idx="1">
                  <c:v>4.5999999999999999E-3</c:v>
                </c:pt>
                <c:pt idx="2">
                  <c:v>4.4999999999999997E-3</c:v>
                </c:pt>
                <c:pt idx="3">
                  <c:v>3.2000000000000002E-3</c:v>
                </c:pt>
                <c:pt idx="4">
                  <c:v>6.1999999999999998E-3</c:v>
                </c:pt>
                <c:pt idx="5">
                  <c:v>1.46E-2</c:v>
                </c:pt>
                <c:pt idx="6">
                  <c:v>4.3700000000000003E-2</c:v>
                </c:pt>
                <c:pt idx="7">
                  <c:v>8.3299999999999999E-2</c:v>
                </c:pt>
                <c:pt idx="8">
                  <c:v>8.48E-2</c:v>
                </c:pt>
                <c:pt idx="9">
                  <c:v>7.17E-2</c:v>
                </c:pt>
                <c:pt idx="10">
                  <c:v>7.0499999999999993E-2</c:v>
                </c:pt>
                <c:pt idx="11">
                  <c:v>6.8699999999999997E-2</c:v>
                </c:pt>
                <c:pt idx="12">
                  <c:v>7.2700000000000001E-2</c:v>
                </c:pt>
                <c:pt idx="13">
                  <c:v>6.8500000000000005E-2</c:v>
                </c:pt>
                <c:pt idx="14">
                  <c:v>6.3799999999999996E-2</c:v>
                </c:pt>
                <c:pt idx="15">
                  <c:v>6.0999999999999999E-2</c:v>
                </c:pt>
                <c:pt idx="16">
                  <c:v>6.0600000000000001E-2</c:v>
                </c:pt>
                <c:pt idx="17">
                  <c:v>6.0499999999999998E-2</c:v>
                </c:pt>
                <c:pt idx="18">
                  <c:v>4.5999999999999999E-2</c:v>
                </c:pt>
                <c:pt idx="19">
                  <c:v>3.4500000000000003E-2</c:v>
                </c:pt>
                <c:pt idx="20">
                  <c:v>2.5600000000000001E-2</c:v>
                </c:pt>
                <c:pt idx="21">
                  <c:v>1.9900000000000001E-2</c:v>
                </c:pt>
                <c:pt idx="22">
                  <c:v>1.49E-2</c:v>
                </c:pt>
                <c:pt idx="2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7B-4D05-9A1E-2A356709F16D}"/>
            </c:ext>
          </c:extLst>
        </c:ser>
        <c:ser>
          <c:idx val="1"/>
          <c:order val="1"/>
          <c:tx>
            <c:strRef>
              <c:f>[132]Sheet1!$C$4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[132]Sheet1!$C$5:$C$28</c:f>
              <c:numCache>
                <c:formatCode>General</c:formatCode>
                <c:ptCount val="24"/>
                <c:pt idx="0">
                  <c:v>9.5999999999999992E-3</c:v>
                </c:pt>
                <c:pt idx="1">
                  <c:v>5.5999999999999999E-3</c:v>
                </c:pt>
                <c:pt idx="2">
                  <c:v>3.8999999999999998E-3</c:v>
                </c:pt>
                <c:pt idx="3">
                  <c:v>2.5999999999999999E-3</c:v>
                </c:pt>
                <c:pt idx="4">
                  <c:v>2.7000000000000001E-3</c:v>
                </c:pt>
                <c:pt idx="5">
                  <c:v>5.4000000000000003E-3</c:v>
                </c:pt>
                <c:pt idx="6">
                  <c:v>1.4999999999999999E-2</c:v>
                </c:pt>
                <c:pt idx="7">
                  <c:v>3.3300000000000003E-2</c:v>
                </c:pt>
                <c:pt idx="8">
                  <c:v>4.4999999999999998E-2</c:v>
                </c:pt>
                <c:pt idx="9">
                  <c:v>4.9000000000000002E-2</c:v>
                </c:pt>
                <c:pt idx="10">
                  <c:v>5.5100000000000003E-2</c:v>
                </c:pt>
                <c:pt idx="11">
                  <c:v>6.3200000000000006E-2</c:v>
                </c:pt>
                <c:pt idx="12">
                  <c:v>7.0199999999999999E-2</c:v>
                </c:pt>
                <c:pt idx="13">
                  <c:v>6.9599999999999995E-2</c:v>
                </c:pt>
                <c:pt idx="14">
                  <c:v>7.3599999999999999E-2</c:v>
                </c:pt>
                <c:pt idx="15">
                  <c:v>7.9000000000000001E-2</c:v>
                </c:pt>
                <c:pt idx="16">
                  <c:v>8.6599999999999996E-2</c:v>
                </c:pt>
                <c:pt idx="17">
                  <c:v>9.0300000000000005E-2</c:v>
                </c:pt>
                <c:pt idx="18">
                  <c:v>7.0300000000000001E-2</c:v>
                </c:pt>
                <c:pt idx="19">
                  <c:v>5.3400000000000003E-2</c:v>
                </c:pt>
                <c:pt idx="20">
                  <c:v>4.3099999999999999E-2</c:v>
                </c:pt>
                <c:pt idx="21">
                  <c:v>3.4099999999999998E-2</c:v>
                </c:pt>
                <c:pt idx="22">
                  <c:v>2.4400000000000002E-2</c:v>
                </c:pt>
                <c:pt idx="23">
                  <c:v>1.5100000000000001E-2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7B-4D05-9A1E-2A356709F16D}"/>
            </c:ext>
          </c:extLst>
        </c:ser>
        <c:ser>
          <c:idx val="2"/>
          <c:order val="2"/>
          <c:tx>
            <c:strRef>
              <c:f>[132]Sheet1!$D$4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[132]Sheet1!$D$5:$D$28</c:f>
              <c:numCache>
                <c:formatCode>General</c:formatCode>
                <c:ptCount val="24"/>
                <c:pt idx="0">
                  <c:v>7.7999999999999996E-3</c:v>
                </c:pt>
                <c:pt idx="1">
                  <c:v>5.0000000000000001E-3</c:v>
                </c:pt>
                <c:pt idx="2">
                  <c:v>4.1999999999999997E-3</c:v>
                </c:pt>
                <c:pt idx="3">
                  <c:v>2.8999999999999998E-3</c:v>
                </c:pt>
                <c:pt idx="4">
                  <c:v>4.5999999999999999E-3</c:v>
                </c:pt>
                <c:pt idx="5">
                  <c:v>1.03E-2</c:v>
                </c:pt>
                <c:pt idx="6">
                  <c:v>3.0099999999999998E-2</c:v>
                </c:pt>
                <c:pt idx="7">
                  <c:v>5.9700000000000003E-2</c:v>
                </c:pt>
                <c:pt idx="8">
                  <c:v>6.6000000000000003E-2</c:v>
                </c:pt>
                <c:pt idx="9">
                  <c:v>6.0999999999999999E-2</c:v>
                </c:pt>
                <c:pt idx="10">
                  <c:v>6.3200000000000006E-2</c:v>
                </c:pt>
                <c:pt idx="11">
                  <c:v>6.6100000000000006E-2</c:v>
                </c:pt>
                <c:pt idx="12">
                  <c:v>7.1499999999999994E-2</c:v>
                </c:pt>
                <c:pt idx="13">
                  <c:v>6.9000000000000006E-2</c:v>
                </c:pt>
                <c:pt idx="14">
                  <c:v>6.8400000000000002E-2</c:v>
                </c:pt>
                <c:pt idx="15">
                  <c:v>6.9500000000000006E-2</c:v>
                </c:pt>
                <c:pt idx="16">
                  <c:v>7.2800000000000004E-2</c:v>
                </c:pt>
                <c:pt idx="17">
                  <c:v>7.46E-2</c:v>
                </c:pt>
                <c:pt idx="18">
                  <c:v>5.7500000000000002E-2</c:v>
                </c:pt>
                <c:pt idx="19">
                  <c:v>4.3400000000000001E-2</c:v>
                </c:pt>
                <c:pt idx="20">
                  <c:v>3.3799999999999997E-2</c:v>
                </c:pt>
                <c:pt idx="21">
                  <c:v>2.6599999999999999E-2</c:v>
                </c:pt>
                <c:pt idx="22">
                  <c:v>1.9400000000000001E-2</c:v>
                </c:pt>
                <c:pt idx="23">
                  <c:v>1.24E-2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7B-4D05-9A1E-2A356709F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972032"/>
        <c:axId val="78973568"/>
      </c:lineChart>
      <c:catAx>
        <c:axId val="78972032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8973568"/>
        <c:crosses val="autoZero"/>
        <c:auto val="1"/>
        <c:lblAlgn val="ctr"/>
        <c:lblOffset val="100"/>
        <c:noMultiLvlLbl val="0"/>
      </c:catAx>
      <c:valAx>
        <c:axId val="7897356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8972032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22" l="0.25" r="0.25" t="0.75000000000000322" header="0.30000000000000032" footer="0.30000000000000032"/>
    <c:pageSetup orientation="portrait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65"/>
          <c:w val="0.81524141593509081"/>
          <c:h val="0.47196940795718695"/>
        </c:manualLayout>
      </c:layout>
      <c:lineChart>
        <c:grouping val="standard"/>
        <c:varyColors val="0"/>
        <c:ser>
          <c:idx val="0"/>
          <c:order val="0"/>
          <c:tx>
            <c:strRef>
              <c:f>[132]Sheet1!$H$4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[132]Sheet1!$F$5:$F$16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[132]Sheet1!$H$5:$H$16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1.1299999999999999</c:v>
                </c:pt>
                <c:pt idx="2">
                  <c:v>1.1200000000000001</c:v>
                </c:pt>
                <c:pt idx="3">
                  <c:v>1.04</c:v>
                </c:pt>
                <c:pt idx="4">
                  <c:v>0.96</c:v>
                </c:pt>
                <c:pt idx="5">
                  <c:v>0.92</c:v>
                </c:pt>
                <c:pt idx="6">
                  <c:v>0.87</c:v>
                </c:pt>
                <c:pt idx="7">
                  <c:v>0.99</c:v>
                </c:pt>
                <c:pt idx="8">
                  <c:v>0.98</c:v>
                </c:pt>
                <c:pt idx="9">
                  <c:v>1</c:v>
                </c:pt>
                <c:pt idx="10">
                  <c:v>0.97</c:v>
                </c:pt>
                <c:pt idx="11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C1-4CBD-9A65-B4D37EB0C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989568"/>
        <c:axId val="79003648"/>
      </c:lineChart>
      <c:catAx>
        <c:axId val="7898956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9003648"/>
        <c:crosses val="autoZero"/>
        <c:auto val="1"/>
        <c:lblAlgn val="ctr"/>
        <c:lblOffset val="100"/>
        <c:noMultiLvlLbl val="0"/>
      </c:catAx>
      <c:valAx>
        <c:axId val="79003648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89895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[133]Sheet1!$B$4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[133]Sheet1!$B$5:$B$28</c:f>
              <c:numCache>
                <c:formatCode>General</c:formatCode>
                <c:ptCount val="24"/>
                <c:pt idx="0">
                  <c:v>6.4999999999999997E-3</c:v>
                </c:pt>
                <c:pt idx="1">
                  <c:v>4.4999999999999997E-3</c:v>
                </c:pt>
                <c:pt idx="2">
                  <c:v>4.1999999999999997E-3</c:v>
                </c:pt>
                <c:pt idx="3">
                  <c:v>3.2000000000000002E-3</c:v>
                </c:pt>
                <c:pt idx="4">
                  <c:v>5.7999999999999996E-3</c:v>
                </c:pt>
                <c:pt idx="5">
                  <c:v>1.5100000000000001E-2</c:v>
                </c:pt>
                <c:pt idx="6">
                  <c:v>4.58E-2</c:v>
                </c:pt>
                <c:pt idx="7">
                  <c:v>8.1000000000000003E-2</c:v>
                </c:pt>
                <c:pt idx="8">
                  <c:v>8.4000000000000005E-2</c:v>
                </c:pt>
                <c:pt idx="9">
                  <c:v>7.2900000000000006E-2</c:v>
                </c:pt>
                <c:pt idx="10">
                  <c:v>7.0099999999999996E-2</c:v>
                </c:pt>
                <c:pt idx="11">
                  <c:v>6.8199999999999997E-2</c:v>
                </c:pt>
                <c:pt idx="12">
                  <c:v>7.1800000000000003E-2</c:v>
                </c:pt>
                <c:pt idx="13">
                  <c:v>6.83E-2</c:v>
                </c:pt>
                <c:pt idx="14">
                  <c:v>6.3600000000000004E-2</c:v>
                </c:pt>
                <c:pt idx="15">
                  <c:v>6.0999999999999999E-2</c:v>
                </c:pt>
                <c:pt idx="16">
                  <c:v>6.0100000000000001E-2</c:v>
                </c:pt>
                <c:pt idx="17">
                  <c:v>5.9200000000000003E-2</c:v>
                </c:pt>
                <c:pt idx="18">
                  <c:v>4.7E-2</c:v>
                </c:pt>
                <c:pt idx="19">
                  <c:v>3.5200000000000002E-2</c:v>
                </c:pt>
                <c:pt idx="20">
                  <c:v>2.6200000000000001E-2</c:v>
                </c:pt>
                <c:pt idx="21">
                  <c:v>2.0500000000000001E-2</c:v>
                </c:pt>
                <c:pt idx="22">
                  <c:v>1.55E-2</c:v>
                </c:pt>
                <c:pt idx="23">
                  <c:v>1.0200000000000001E-2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3-4BAB-A713-8F2998546201}"/>
            </c:ext>
          </c:extLst>
        </c:ser>
        <c:ser>
          <c:idx val="1"/>
          <c:order val="1"/>
          <c:tx>
            <c:strRef>
              <c:f>[133]Sheet1!$C$4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[133]Sheet1!$C$5:$C$28</c:f>
              <c:numCache>
                <c:formatCode>General</c:formatCode>
                <c:ptCount val="24"/>
                <c:pt idx="0">
                  <c:v>9.4000000000000004E-3</c:v>
                </c:pt>
                <c:pt idx="1">
                  <c:v>5.5999999999999999E-3</c:v>
                </c:pt>
                <c:pt idx="2">
                  <c:v>3.7000000000000002E-3</c:v>
                </c:pt>
                <c:pt idx="3">
                  <c:v>2.5000000000000001E-3</c:v>
                </c:pt>
                <c:pt idx="4">
                  <c:v>2.5000000000000001E-3</c:v>
                </c:pt>
                <c:pt idx="5">
                  <c:v>5.4000000000000003E-3</c:v>
                </c:pt>
                <c:pt idx="6">
                  <c:v>1.54E-2</c:v>
                </c:pt>
                <c:pt idx="7">
                  <c:v>3.3599999999999998E-2</c:v>
                </c:pt>
                <c:pt idx="8">
                  <c:v>4.58E-2</c:v>
                </c:pt>
                <c:pt idx="9">
                  <c:v>5.0200000000000002E-2</c:v>
                </c:pt>
                <c:pt idx="10">
                  <c:v>5.5199999999999999E-2</c:v>
                </c:pt>
                <c:pt idx="11">
                  <c:v>6.3399999999999998E-2</c:v>
                </c:pt>
                <c:pt idx="12">
                  <c:v>6.9599999999999995E-2</c:v>
                </c:pt>
                <c:pt idx="13">
                  <c:v>6.9800000000000001E-2</c:v>
                </c:pt>
                <c:pt idx="14">
                  <c:v>7.2700000000000001E-2</c:v>
                </c:pt>
                <c:pt idx="15">
                  <c:v>7.9399999999999998E-2</c:v>
                </c:pt>
                <c:pt idx="16">
                  <c:v>8.6199999999999999E-2</c:v>
                </c:pt>
                <c:pt idx="17">
                  <c:v>9.06E-2</c:v>
                </c:pt>
                <c:pt idx="18">
                  <c:v>7.0499999999999993E-2</c:v>
                </c:pt>
                <c:pt idx="19">
                  <c:v>5.3100000000000001E-2</c:v>
                </c:pt>
                <c:pt idx="20">
                  <c:v>4.2799999999999998E-2</c:v>
                </c:pt>
                <c:pt idx="21">
                  <c:v>3.3399999999999999E-2</c:v>
                </c:pt>
                <c:pt idx="22">
                  <c:v>2.3699999999999999E-2</c:v>
                </c:pt>
                <c:pt idx="23">
                  <c:v>1.52E-2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3-4BAB-A713-8F2998546201}"/>
            </c:ext>
          </c:extLst>
        </c:ser>
        <c:ser>
          <c:idx val="2"/>
          <c:order val="2"/>
          <c:tx>
            <c:strRef>
              <c:f>[133]Sheet1!$D$4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[133]Sheet1!$D$5:$D$28</c:f>
              <c:numCache>
                <c:formatCode>General</c:formatCode>
                <c:ptCount val="24"/>
                <c:pt idx="0">
                  <c:v>7.7999999999999996E-3</c:v>
                </c:pt>
                <c:pt idx="1">
                  <c:v>5.0000000000000001E-3</c:v>
                </c:pt>
                <c:pt idx="2">
                  <c:v>4.0000000000000001E-3</c:v>
                </c:pt>
                <c:pt idx="3">
                  <c:v>2.8999999999999998E-3</c:v>
                </c:pt>
                <c:pt idx="4">
                  <c:v>4.3E-3</c:v>
                </c:pt>
                <c:pt idx="5">
                  <c:v>1.0500000000000001E-2</c:v>
                </c:pt>
                <c:pt idx="6">
                  <c:v>3.15E-2</c:v>
                </c:pt>
                <c:pt idx="7">
                  <c:v>5.8700000000000002E-2</c:v>
                </c:pt>
                <c:pt idx="8">
                  <c:v>6.6000000000000003E-2</c:v>
                </c:pt>
                <c:pt idx="9">
                  <c:v>6.2300000000000001E-2</c:v>
                </c:pt>
                <c:pt idx="10">
                  <c:v>6.3100000000000003E-2</c:v>
                </c:pt>
                <c:pt idx="11">
                  <c:v>6.59E-2</c:v>
                </c:pt>
                <c:pt idx="12">
                  <c:v>7.0800000000000002E-2</c:v>
                </c:pt>
                <c:pt idx="13">
                  <c:v>6.9000000000000006E-2</c:v>
                </c:pt>
                <c:pt idx="14">
                  <c:v>6.7900000000000002E-2</c:v>
                </c:pt>
                <c:pt idx="15">
                  <c:v>6.9699999999999998E-2</c:v>
                </c:pt>
                <c:pt idx="16">
                  <c:v>7.2400000000000006E-2</c:v>
                </c:pt>
                <c:pt idx="17">
                  <c:v>7.3999999999999996E-2</c:v>
                </c:pt>
                <c:pt idx="18">
                  <c:v>5.8000000000000003E-2</c:v>
                </c:pt>
                <c:pt idx="19">
                  <c:v>4.36E-2</c:v>
                </c:pt>
                <c:pt idx="20">
                  <c:v>3.4000000000000002E-2</c:v>
                </c:pt>
                <c:pt idx="21">
                  <c:v>2.6599999999999999E-2</c:v>
                </c:pt>
                <c:pt idx="22">
                  <c:v>1.9400000000000001E-2</c:v>
                </c:pt>
                <c:pt idx="23">
                  <c:v>1.2500000000000001E-2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3-4BAB-A713-8F2998546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[133]Sheet1!$H$4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[133]Sheet1!$F$5:$F$16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[133]Sheet1!$H$5:$H$16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1.04</c:v>
                </c:pt>
                <c:pt idx="4">
                  <c:v>0.98</c:v>
                </c:pt>
                <c:pt idx="5">
                  <c:v>0.98</c:v>
                </c:pt>
                <c:pt idx="6">
                  <c:v>0.89</c:v>
                </c:pt>
                <c:pt idx="7">
                  <c:v>1.04</c:v>
                </c:pt>
                <c:pt idx="8">
                  <c:v>0.96</c:v>
                </c:pt>
                <c:pt idx="9">
                  <c:v>1.07</c:v>
                </c:pt>
                <c:pt idx="10">
                  <c:v>1.03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4-4310-B450-9E594E847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[133]Sheet1!$B$4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[133]Sheet1!$B$5:$B$28</c:f>
              <c:numCache>
                <c:formatCode>General</c:formatCode>
                <c:ptCount val="24"/>
                <c:pt idx="0">
                  <c:v>6.4999999999999997E-3</c:v>
                </c:pt>
                <c:pt idx="1">
                  <c:v>4.4999999999999997E-3</c:v>
                </c:pt>
                <c:pt idx="2">
                  <c:v>4.1999999999999997E-3</c:v>
                </c:pt>
                <c:pt idx="3">
                  <c:v>3.2000000000000002E-3</c:v>
                </c:pt>
                <c:pt idx="4">
                  <c:v>5.7999999999999996E-3</c:v>
                </c:pt>
                <c:pt idx="5">
                  <c:v>1.5100000000000001E-2</c:v>
                </c:pt>
                <c:pt idx="6">
                  <c:v>4.58E-2</c:v>
                </c:pt>
                <c:pt idx="7">
                  <c:v>8.1000000000000003E-2</c:v>
                </c:pt>
                <c:pt idx="8">
                  <c:v>8.4000000000000005E-2</c:v>
                </c:pt>
                <c:pt idx="9">
                  <c:v>7.2900000000000006E-2</c:v>
                </c:pt>
                <c:pt idx="10">
                  <c:v>7.0099999999999996E-2</c:v>
                </c:pt>
                <c:pt idx="11">
                  <c:v>6.8199999999999997E-2</c:v>
                </c:pt>
                <c:pt idx="12">
                  <c:v>7.1800000000000003E-2</c:v>
                </c:pt>
                <c:pt idx="13">
                  <c:v>6.83E-2</c:v>
                </c:pt>
                <c:pt idx="14">
                  <c:v>6.3600000000000004E-2</c:v>
                </c:pt>
                <c:pt idx="15">
                  <c:v>6.0999999999999999E-2</c:v>
                </c:pt>
                <c:pt idx="16">
                  <c:v>6.0100000000000001E-2</c:v>
                </c:pt>
                <c:pt idx="17">
                  <c:v>5.9200000000000003E-2</c:v>
                </c:pt>
                <c:pt idx="18">
                  <c:v>4.7E-2</c:v>
                </c:pt>
                <c:pt idx="19">
                  <c:v>3.5200000000000002E-2</c:v>
                </c:pt>
                <c:pt idx="20">
                  <c:v>2.6200000000000001E-2</c:v>
                </c:pt>
                <c:pt idx="21">
                  <c:v>2.0500000000000001E-2</c:v>
                </c:pt>
                <c:pt idx="22">
                  <c:v>1.55E-2</c:v>
                </c:pt>
                <c:pt idx="23">
                  <c:v>1.0200000000000001E-2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56-4955-9C49-4AE2C3FBF1C4}"/>
            </c:ext>
          </c:extLst>
        </c:ser>
        <c:ser>
          <c:idx val="1"/>
          <c:order val="1"/>
          <c:tx>
            <c:strRef>
              <c:f>[133]Sheet1!$C$4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[133]Sheet1!$C$5:$C$28</c:f>
              <c:numCache>
                <c:formatCode>General</c:formatCode>
                <c:ptCount val="24"/>
                <c:pt idx="0">
                  <c:v>9.4000000000000004E-3</c:v>
                </c:pt>
                <c:pt idx="1">
                  <c:v>5.5999999999999999E-3</c:v>
                </c:pt>
                <c:pt idx="2">
                  <c:v>3.7000000000000002E-3</c:v>
                </c:pt>
                <c:pt idx="3">
                  <c:v>2.5000000000000001E-3</c:v>
                </c:pt>
                <c:pt idx="4">
                  <c:v>2.5000000000000001E-3</c:v>
                </c:pt>
                <c:pt idx="5">
                  <c:v>5.4000000000000003E-3</c:v>
                </c:pt>
                <c:pt idx="6">
                  <c:v>1.54E-2</c:v>
                </c:pt>
                <c:pt idx="7">
                  <c:v>3.3599999999999998E-2</c:v>
                </c:pt>
                <c:pt idx="8">
                  <c:v>4.58E-2</c:v>
                </c:pt>
                <c:pt idx="9">
                  <c:v>5.0200000000000002E-2</c:v>
                </c:pt>
                <c:pt idx="10">
                  <c:v>5.5199999999999999E-2</c:v>
                </c:pt>
                <c:pt idx="11">
                  <c:v>6.3399999999999998E-2</c:v>
                </c:pt>
                <c:pt idx="12">
                  <c:v>6.9599999999999995E-2</c:v>
                </c:pt>
                <c:pt idx="13">
                  <c:v>6.9800000000000001E-2</c:v>
                </c:pt>
                <c:pt idx="14">
                  <c:v>7.2700000000000001E-2</c:v>
                </c:pt>
                <c:pt idx="15">
                  <c:v>7.9399999999999998E-2</c:v>
                </c:pt>
                <c:pt idx="16">
                  <c:v>8.6199999999999999E-2</c:v>
                </c:pt>
                <c:pt idx="17">
                  <c:v>9.06E-2</c:v>
                </c:pt>
                <c:pt idx="18">
                  <c:v>7.0499999999999993E-2</c:v>
                </c:pt>
                <c:pt idx="19">
                  <c:v>5.3100000000000001E-2</c:v>
                </c:pt>
                <c:pt idx="20">
                  <c:v>4.2799999999999998E-2</c:v>
                </c:pt>
                <c:pt idx="21">
                  <c:v>3.3399999999999999E-2</c:v>
                </c:pt>
                <c:pt idx="22">
                  <c:v>2.3699999999999999E-2</c:v>
                </c:pt>
                <c:pt idx="23">
                  <c:v>1.52E-2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56-4955-9C49-4AE2C3FBF1C4}"/>
            </c:ext>
          </c:extLst>
        </c:ser>
        <c:ser>
          <c:idx val="2"/>
          <c:order val="2"/>
          <c:tx>
            <c:strRef>
              <c:f>[133]Sheet1!$D$4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[133]Sheet1!$D$5:$D$28</c:f>
              <c:numCache>
                <c:formatCode>General</c:formatCode>
                <c:ptCount val="24"/>
                <c:pt idx="0">
                  <c:v>7.7999999999999996E-3</c:v>
                </c:pt>
                <c:pt idx="1">
                  <c:v>5.0000000000000001E-3</c:v>
                </c:pt>
                <c:pt idx="2">
                  <c:v>4.0000000000000001E-3</c:v>
                </c:pt>
                <c:pt idx="3">
                  <c:v>2.8999999999999998E-3</c:v>
                </c:pt>
                <c:pt idx="4">
                  <c:v>4.3E-3</c:v>
                </c:pt>
                <c:pt idx="5">
                  <c:v>1.0500000000000001E-2</c:v>
                </c:pt>
                <c:pt idx="6">
                  <c:v>3.15E-2</c:v>
                </c:pt>
                <c:pt idx="7">
                  <c:v>5.8700000000000002E-2</c:v>
                </c:pt>
                <c:pt idx="8">
                  <c:v>6.6000000000000003E-2</c:v>
                </c:pt>
                <c:pt idx="9">
                  <c:v>6.2300000000000001E-2</c:v>
                </c:pt>
                <c:pt idx="10">
                  <c:v>6.3100000000000003E-2</c:v>
                </c:pt>
                <c:pt idx="11">
                  <c:v>6.59E-2</c:v>
                </c:pt>
                <c:pt idx="12">
                  <c:v>7.0800000000000002E-2</c:v>
                </c:pt>
                <c:pt idx="13">
                  <c:v>6.9000000000000006E-2</c:v>
                </c:pt>
                <c:pt idx="14">
                  <c:v>6.7900000000000002E-2</c:v>
                </c:pt>
                <c:pt idx="15">
                  <c:v>6.9699999999999998E-2</c:v>
                </c:pt>
                <c:pt idx="16">
                  <c:v>7.2400000000000006E-2</c:v>
                </c:pt>
                <c:pt idx="17">
                  <c:v>7.3999999999999996E-2</c:v>
                </c:pt>
                <c:pt idx="18">
                  <c:v>5.8000000000000003E-2</c:v>
                </c:pt>
                <c:pt idx="19">
                  <c:v>4.36E-2</c:v>
                </c:pt>
                <c:pt idx="20">
                  <c:v>3.4000000000000002E-2</c:v>
                </c:pt>
                <c:pt idx="21">
                  <c:v>2.6599999999999999E-2</c:v>
                </c:pt>
                <c:pt idx="22">
                  <c:v>1.9400000000000001E-2</c:v>
                </c:pt>
                <c:pt idx="23">
                  <c:v>1.2500000000000001E-2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56-4955-9C49-4AE2C3FBF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[133]Sheet1!$H$4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[133]Sheet1!$F$5:$F$16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[133]Sheet1!$H$5:$H$16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1.04</c:v>
                </c:pt>
                <c:pt idx="4">
                  <c:v>0.98</c:v>
                </c:pt>
                <c:pt idx="5">
                  <c:v>0.98</c:v>
                </c:pt>
                <c:pt idx="6">
                  <c:v>0.89</c:v>
                </c:pt>
                <c:pt idx="7">
                  <c:v>1.04</c:v>
                </c:pt>
                <c:pt idx="8">
                  <c:v>0.96</c:v>
                </c:pt>
                <c:pt idx="9">
                  <c:v>1.07</c:v>
                </c:pt>
                <c:pt idx="10">
                  <c:v>1.03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EE-4889-8ACD-5BB59EF1D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[134]Sheet1!$B$4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[134]Sheet1!$B$5:$B$28</c:f>
              <c:numCache>
                <c:formatCode>General</c:formatCode>
                <c:ptCount val="24"/>
                <c:pt idx="0">
                  <c:v>6.1000000000000004E-3</c:v>
                </c:pt>
                <c:pt idx="1">
                  <c:v>4.4999999999999997E-3</c:v>
                </c:pt>
                <c:pt idx="2">
                  <c:v>4.4999999999999997E-3</c:v>
                </c:pt>
                <c:pt idx="3">
                  <c:v>3.3E-3</c:v>
                </c:pt>
                <c:pt idx="4">
                  <c:v>6.0000000000000001E-3</c:v>
                </c:pt>
                <c:pt idx="5">
                  <c:v>1.61E-2</c:v>
                </c:pt>
                <c:pt idx="6">
                  <c:v>5.2699999999999997E-2</c:v>
                </c:pt>
                <c:pt idx="7">
                  <c:v>8.6099999999999996E-2</c:v>
                </c:pt>
                <c:pt idx="8">
                  <c:v>8.2600000000000007E-2</c:v>
                </c:pt>
                <c:pt idx="9">
                  <c:v>7.17E-2</c:v>
                </c:pt>
                <c:pt idx="10">
                  <c:v>7.0400000000000004E-2</c:v>
                </c:pt>
                <c:pt idx="11">
                  <c:v>6.8000000000000005E-2</c:v>
                </c:pt>
                <c:pt idx="12">
                  <c:v>7.22E-2</c:v>
                </c:pt>
                <c:pt idx="13">
                  <c:v>6.7100000000000007E-2</c:v>
                </c:pt>
                <c:pt idx="14">
                  <c:v>6.2600000000000003E-2</c:v>
                </c:pt>
                <c:pt idx="15">
                  <c:v>5.9900000000000002E-2</c:v>
                </c:pt>
                <c:pt idx="16">
                  <c:v>5.8999999999999997E-2</c:v>
                </c:pt>
                <c:pt idx="17">
                  <c:v>5.8099999999999999E-2</c:v>
                </c:pt>
                <c:pt idx="18">
                  <c:v>4.5199999999999997E-2</c:v>
                </c:pt>
                <c:pt idx="19">
                  <c:v>3.3599999999999998E-2</c:v>
                </c:pt>
                <c:pt idx="20">
                  <c:v>2.5100000000000001E-2</c:v>
                </c:pt>
                <c:pt idx="21">
                  <c:v>2.0500000000000001E-2</c:v>
                </c:pt>
                <c:pt idx="22">
                  <c:v>1.49E-2</c:v>
                </c:pt>
                <c:pt idx="23">
                  <c:v>9.7000000000000003E-3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E0-4C94-BB9B-B7293E16783A}"/>
            </c:ext>
          </c:extLst>
        </c:ser>
        <c:ser>
          <c:idx val="1"/>
          <c:order val="1"/>
          <c:tx>
            <c:strRef>
              <c:f>[134]Sheet1!$C$4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[134]Sheet1!$C$5:$C$28</c:f>
              <c:numCache>
                <c:formatCode>General</c:formatCode>
                <c:ptCount val="24"/>
                <c:pt idx="0">
                  <c:v>8.8999999999999999E-3</c:v>
                </c:pt>
                <c:pt idx="1">
                  <c:v>5.5999999999999999E-3</c:v>
                </c:pt>
                <c:pt idx="2">
                  <c:v>4.1999999999999997E-3</c:v>
                </c:pt>
                <c:pt idx="3">
                  <c:v>2.5000000000000001E-3</c:v>
                </c:pt>
                <c:pt idx="4">
                  <c:v>2.7000000000000001E-3</c:v>
                </c:pt>
                <c:pt idx="5">
                  <c:v>5.8999999999999999E-3</c:v>
                </c:pt>
                <c:pt idx="6">
                  <c:v>1.61E-2</c:v>
                </c:pt>
                <c:pt idx="7">
                  <c:v>3.4700000000000002E-2</c:v>
                </c:pt>
                <c:pt idx="8">
                  <c:v>4.5600000000000002E-2</c:v>
                </c:pt>
                <c:pt idx="9">
                  <c:v>5.0500000000000003E-2</c:v>
                </c:pt>
                <c:pt idx="10">
                  <c:v>5.57E-2</c:v>
                </c:pt>
                <c:pt idx="11">
                  <c:v>6.3700000000000007E-2</c:v>
                </c:pt>
                <c:pt idx="12">
                  <c:v>6.9599999999999995E-2</c:v>
                </c:pt>
                <c:pt idx="13">
                  <c:v>6.9599999999999995E-2</c:v>
                </c:pt>
                <c:pt idx="14">
                  <c:v>7.3700000000000002E-2</c:v>
                </c:pt>
                <c:pt idx="15">
                  <c:v>8.1699999999999995E-2</c:v>
                </c:pt>
                <c:pt idx="16">
                  <c:v>8.8700000000000001E-2</c:v>
                </c:pt>
                <c:pt idx="17">
                  <c:v>8.9700000000000002E-2</c:v>
                </c:pt>
                <c:pt idx="18">
                  <c:v>6.83E-2</c:v>
                </c:pt>
                <c:pt idx="19">
                  <c:v>5.0999999999999997E-2</c:v>
                </c:pt>
                <c:pt idx="20">
                  <c:v>4.2299999999999997E-2</c:v>
                </c:pt>
                <c:pt idx="21">
                  <c:v>3.2199999999999999E-2</c:v>
                </c:pt>
                <c:pt idx="22">
                  <c:v>2.2800000000000001E-2</c:v>
                </c:pt>
                <c:pt idx="23">
                  <c:v>1.4200000000000001E-2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E0-4C94-BB9B-B7293E16783A}"/>
            </c:ext>
          </c:extLst>
        </c:ser>
        <c:ser>
          <c:idx val="2"/>
          <c:order val="2"/>
          <c:tx>
            <c:strRef>
              <c:f>[134]Sheet1!$D$4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[134]Sheet1!$D$5:$D$28</c:f>
              <c:numCache>
                <c:formatCode>General</c:formatCode>
                <c:ptCount val="24"/>
                <c:pt idx="0">
                  <c:v>7.4999999999999997E-3</c:v>
                </c:pt>
                <c:pt idx="1">
                  <c:v>5.0000000000000001E-3</c:v>
                </c:pt>
                <c:pt idx="2">
                  <c:v>4.3E-3</c:v>
                </c:pt>
                <c:pt idx="3">
                  <c:v>2.8999999999999998E-3</c:v>
                </c:pt>
                <c:pt idx="4">
                  <c:v>4.4999999999999997E-3</c:v>
                </c:pt>
                <c:pt idx="5">
                  <c:v>1.1299999999999999E-2</c:v>
                </c:pt>
                <c:pt idx="6">
                  <c:v>3.5400000000000001E-2</c:v>
                </c:pt>
                <c:pt idx="7">
                  <c:v>6.1899999999999997E-2</c:v>
                </c:pt>
                <c:pt idx="8">
                  <c:v>6.5100000000000005E-2</c:v>
                </c:pt>
                <c:pt idx="9">
                  <c:v>6.1699999999999998E-2</c:v>
                </c:pt>
                <c:pt idx="10">
                  <c:v>6.3500000000000001E-2</c:v>
                </c:pt>
                <c:pt idx="11">
                  <c:v>6.6000000000000003E-2</c:v>
                </c:pt>
                <c:pt idx="12">
                  <c:v>7.0999999999999994E-2</c:v>
                </c:pt>
                <c:pt idx="13">
                  <c:v>6.83E-2</c:v>
                </c:pt>
                <c:pt idx="14">
                  <c:v>6.7799999999999999E-2</c:v>
                </c:pt>
                <c:pt idx="15">
                  <c:v>7.0199999999999999E-2</c:v>
                </c:pt>
                <c:pt idx="16">
                  <c:v>7.2999999999999995E-2</c:v>
                </c:pt>
                <c:pt idx="17">
                  <c:v>7.2999999999999995E-2</c:v>
                </c:pt>
                <c:pt idx="18">
                  <c:v>5.6099999999999997E-2</c:v>
                </c:pt>
                <c:pt idx="19">
                  <c:v>4.1799999999999997E-2</c:v>
                </c:pt>
                <c:pt idx="20">
                  <c:v>3.32E-2</c:v>
                </c:pt>
                <c:pt idx="21">
                  <c:v>2.5999999999999999E-2</c:v>
                </c:pt>
                <c:pt idx="22">
                  <c:v>1.8599999999999998E-2</c:v>
                </c:pt>
                <c:pt idx="23">
                  <c:v>1.1900000000000001E-2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E0-4C94-BB9B-B7293E167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[14]Sheet1!$H$5:$H$16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1.1000000000000001</c:v>
                </c:pt>
                <c:pt idx="2">
                  <c:v>1.1200000000000001</c:v>
                </c:pt>
                <c:pt idx="3">
                  <c:v>1.03</c:v>
                </c:pt>
                <c:pt idx="4">
                  <c:v>0.96</c:v>
                </c:pt>
                <c:pt idx="5">
                  <c:v>0.93</c:v>
                </c:pt>
                <c:pt idx="6">
                  <c:v>0.9</c:v>
                </c:pt>
                <c:pt idx="7">
                  <c:v>0.96</c:v>
                </c:pt>
                <c:pt idx="8">
                  <c:v>0.95</c:v>
                </c:pt>
                <c:pt idx="9">
                  <c:v>1</c:v>
                </c:pt>
                <c:pt idx="10">
                  <c:v>1.03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6D-4C18-A722-23ABF4CA5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[134]Sheet1!$H$4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[134]Sheet1!$F$5:$F$16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[134]Sheet1!$H$5:$H$16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1.1399999999999999</c:v>
                </c:pt>
                <c:pt idx="2">
                  <c:v>1.0900000000000001</c:v>
                </c:pt>
                <c:pt idx="3">
                  <c:v>1.05</c:v>
                </c:pt>
                <c:pt idx="4">
                  <c:v>1.02</c:v>
                </c:pt>
                <c:pt idx="5">
                  <c:v>0.92</c:v>
                </c:pt>
                <c:pt idx="6">
                  <c:v>0.81</c:v>
                </c:pt>
                <c:pt idx="7">
                  <c:v>0.93</c:v>
                </c:pt>
                <c:pt idx="8">
                  <c:v>0.92</c:v>
                </c:pt>
                <c:pt idx="9">
                  <c:v>1.01</c:v>
                </c:pt>
                <c:pt idx="10">
                  <c:v>0.98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0F-4A60-ADA2-E890FDBCE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[135]Sheet1!$B$4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[135]Sheet1!$B$5:$B$28</c:f>
              <c:numCache>
                <c:formatCode>General</c:formatCode>
                <c:ptCount val="24"/>
                <c:pt idx="0">
                  <c:v>6.1000000000000004E-3</c:v>
                </c:pt>
                <c:pt idx="1">
                  <c:v>4.4999999999999997E-3</c:v>
                </c:pt>
                <c:pt idx="2">
                  <c:v>4.4999999999999997E-3</c:v>
                </c:pt>
                <c:pt idx="3">
                  <c:v>3.3E-3</c:v>
                </c:pt>
                <c:pt idx="4">
                  <c:v>6.0000000000000001E-3</c:v>
                </c:pt>
                <c:pt idx="5">
                  <c:v>1.61E-2</c:v>
                </c:pt>
                <c:pt idx="6">
                  <c:v>5.2699999999999997E-2</c:v>
                </c:pt>
                <c:pt idx="7">
                  <c:v>8.6099999999999996E-2</c:v>
                </c:pt>
                <c:pt idx="8">
                  <c:v>8.2600000000000007E-2</c:v>
                </c:pt>
                <c:pt idx="9">
                  <c:v>7.17E-2</c:v>
                </c:pt>
                <c:pt idx="10">
                  <c:v>7.0400000000000004E-2</c:v>
                </c:pt>
                <c:pt idx="11">
                  <c:v>6.8000000000000005E-2</c:v>
                </c:pt>
                <c:pt idx="12">
                  <c:v>7.22E-2</c:v>
                </c:pt>
                <c:pt idx="13">
                  <c:v>6.7100000000000007E-2</c:v>
                </c:pt>
                <c:pt idx="14">
                  <c:v>6.2600000000000003E-2</c:v>
                </c:pt>
                <c:pt idx="15">
                  <c:v>5.9900000000000002E-2</c:v>
                </c:pt>
                <c:pt idx="16">
                  <c:v>5.8999999999999997E-2</c:v>
                </c:pt>
                <c:pt idx="17">
                  <c:v>5.8099999999999999E-2</c:v>
                </c:pt>
                <c:pt idx="18">
                  <c:v>4.5199999999999997E-2</c:v>
                </c:pt>
                <c:pt idx="19">
                  <c:v>3.3599999999999998E-2</c:v>
                </c:pt>
                <c:pt idx="20">
                  <c:v>2.5100000000000001E-2</c:v>
                </c:pt>
                <c:pt idx="21">
                  <c:v>2.0500000000000001E-2</c:v>
                </c:pt>
                <c:pt idx="22">
                  <c:v>1.49E-2</c:v>
                </c:pt>
                <c:pt idx="23">
                  <c:v>9.7000000000000003E-3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BF-4396-8441-14E228A48D2B}"/>
            </c:ext>
          </c:extLst>
        </c:ser>
        <c:ser>
          <c:idx val="1"/>
          <c:order val="1"/>
          <c:tx>
            <c:strRef>
              <c:f>[135]Sheet1!$C$4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[135]Sheet1!$C$5:$C$28</c:f>
              <c:numCache>
                <c:formatCode>General</c:formatCode>
                <c:ptCount val="24"/>
                <c:pt idx="0">
                  <c:v>8.8999999999999999E-3</c:v>
                </c:pt>
                <c:pt idx="1">
                  <c:v>5.5999999999999999E-3</c:v>
                </c:pt>
                <c:pt idx="2">
                  <c:v>4.1999999999999997E-3</c:v>
                </c:pt>
                <c:pt idx="3">
                  <c:v>2.5000000000000001E-3</c:v>
                </c:pt>
                <c:pt idx="4">
                  <c:v>2.7000000000000001E-3</c:v>
                </c:pt>
                <c:pt idx="5">
                  <c:v>5.8999999999999999E-3</c:v>
                </c:pt>
                <c:pt idx="6">
                  <c:v>1.61E-2</c:v>
                </c:pt>
                <c:pt idx="7">
                  <c:v>3.4700000000000002E-2</c:v>
                </c:pt>
                <c:pt idx="8">
                  <c:v>4.5600000000000002E-2</c:v>
                </c:pt>
                <c:pt idx="9">
                  <c:v>5.0500000000000003E-2</c:v>
                </c:pt>
                <c:pt idx="10">
                  <c:v>5.57E-2</c:v>
                </c:pt>
                <c:pt idx="11">
                  <c:v>6.3700000000000007E-2</c:v>
                </c:pt>
                <c:pt idx="12">
                  <c:v>6.9599999999999995E-2</c:v>
                </c:pt>
                <c:pt idx="13">
                  <c:v>6.9599999999999995E-2</c:v>
                </c:pt>
                <c:pt idx="14">
                  <c:v>7.3700000000000002E-2</c:v>
                </c:pt>
                <c:pt idx="15">
                  <c:v>8.1699999999999995E-2</c:v>
                </c:pt>
                <c:pt idx="16">
                  <c:v>8.8700000000000001E-2</c:v>
                </c:pt>
                <c:pt idx="17">
                  <c:v>8.9700000000000002E-2</c:v>
                </c:pt>
                <c:pt idx="18">
                  <c:v>6.83E-2</c:v>
                </c:pt>
                <c:pt idx="19">
                  <c:v>5.0999999999999997E-2</c:v>
                </c:pt>
                <c:pt idx="20">
                  <c:v>4.2299999999999997E-2</c:v>
                </c:pt>
                <c:pt idx="21">
                  <c:v>3.2199999999999999E-2</c:v>
                </c:pt>
                <c:pt idx="22">
                  <c:v>2.2800000000000001E-2</c:v>
                </c:pt>
                <c:pt idx="23">
                  <c:v>1.4200000000000001E-2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BF-4396-8441-14E228A48D2B}"/>
            </c:ext>
          </c:extLst>
        </c:ser>
        <c:ser>
          <c:idx val="2"/>
          <c:order val="2"/>
          <c:tx>
            <c:strRef>
              <c:f>[135]Sheet1!$D$4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[135]Sheet1!$D$5:$D$28</c:f>
              <c:numCache>
                <c:formatCode>General</c:formatCode>
                <c:ptCount val="24"/>
                <c:pt idx="0">
                  <c:v>7.4999999999999997E-3</c:v>
                </c:pt>
                <c:pt idx="1">
                  <c:v>5.0000000000000001E-3</c:v>
                </c:pt>
                <c:pt idx="2">
                  <c:v>4.3E-3</c:v>
                </c:pt>
                <c:pt idx="3">
                  <c:v>2.8999999999999998E-3</c:v>
                </c:pt>
                <c:pt idx="4">
                  <c:v>4.4999999999999997E-3</c:v>
                </c:pt>
                <c:pt idx="5">
                  <c:v>1.1299999999999999E-2</c:v>
                </c:pt>
                <c:pt idx="6">
                  <c:v>3.5400000000000001E-2</c:v>
                </c:pt>
                <c:pt idx="7">
                  <c:v>6.1899999999999997E-2</c:v>
                </c:pt>
                <c:pt idx="8">
                  <c:v>6.5100000000000005E-2</c:v>
                </c:pt>
                <c:pt idx="9">
                  <c:v>6.1699999999999998E-2</c:v>
                </c:pt>
                <c:pt idx="10">
                  <c:v>6.3500000000000001E-2</c:v>
                </c:pt>
                <c:pt idx="11">
                  <c:v>6.6000000000000003E-2</c:v>
                </c:pt>
                <c:pt idx="12">
                  <c:v>7.0999999999999994E-2</c:v>
                </c:pt>
                <c:pt idx="13">
                  <c:v>6.83E-2</c:v>
                </c:pt>
                <c:pt idx="14">
                  <c:v>6.7799999999999999E-2</c:v>
                </c:pt>
                <c:pt idx="15">
                  <c:v>7.0199999999999999E-2</c:v>
                </c:pt>
                <c:pt idx="16">
                  <c:v>7.2999999999999995E-2</c:v>
                </c:pt>
                <c:pt idx="17">
                  <c:v>7.2999999999999995E-2</c:v>
                </c:pt>
                <c:pt idx="18">
                  <c:v>5.6099999999999997E-2</c:v>
                </c:pt>
                <c:pt idx="19">
                  <c:v>4.1799999999999997E-2</c:v>
                </c:pt>
                <c:pt idx="20">
                  <c:v>3.32E-2</c:v>
                </c:pt>
                <c:pt idx="21">
                  <c:v>2.5999999999999999E-2</c:v>
                </c:pt>
                <c:pt idx="22">
                  <c:v>1.8599999999999998E-2</c:v>
                </c:pt>
                <c:pt idx="23">
                  <c:v>1.1900000000000001E-2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BF-4396-8441-14E228A48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[135]Sheet1!$H$4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[135]Sheet1!$F$5:$F$16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[135]Sheet1!$H$5:$H$16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1.1399999999999999</c:v>
                </c:pt>
                <c:pt idx="2">
                  <c:v>1.0900000000000001</c:v>
                </c:pt>
                <c:pt idx="3">
                  <c:v>1.05</c:v>
                </c:pt>
                <c:pt idx="4">
                  <c:v>1.02</c:v>
                </c:pt>
                <c:pt idx="5">
                  <c:v>0.92</c:v>
                </c:pt>
                <c:pt idx="6">
                  <c:v>0.81</c:v>
                </c:pt>
                <c:pt idx="7">
                  <c:v>0.93</c:v>
                </c:pt>
                <c:pt idx="8">
                  <c:v>0.92</c:v>
                </c:pt>
                <c:pt idx="9">
                  <c:v>1.01</c:v>
                </c:pt>
                <c:pt idx="10">
                  <c:v>0.98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8C-4342-956B-111028307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[137]Sheet1!$B$4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[137]Sheet1!$B$5:$B$28</c:f>
              <c:numCache>
                <c:formatCode>General</c:formatCode>
                <c:ptCount val="24"/>
                <c:pt idx="0">
                  <c:v>5.1000000000000004E-3</c:v>
                </c:pt>
                <c:pt idx="1">
                  <c:v>3.2000000000000002E-3</c:v>
                </c:pt>
                <c:pt idx="2">
                  <c:v>2.5999999999999999E-3</c:v>
                </c:pt>
                <c:pt idx="3">
                  <c:v>2.2000000000000001E-3</c:v>
                </c:pt>
                <c:pt idx="4">
                  <c:v>3.3999999999999998E-3</c:v>
                </c:pt>
                <c:pt idx="5">
                  <c:v>8.0000000000000002E-3</c:v>
                </c:pt>
                <c:pt idx="6">
                  <c:v>2.7699999999999999E-2</c:v>
                </c:pt>
                <c:pt idx="7">
                  <c:v>6.2100000000000002E-2</c:v>
                </c:pt>
                <c:pt idx="8">
                  <c:v>6.9099999999999995E-2</c:v>
                </c:pt>
                <c:pt idx="9">
                  <c:v>5.7000000000000002E-2</c:v>
                </c:pt>
                <c:pt idx="10">
                  <c:v>5.9200000000000003E-2</c:v>
                </c:pt>
                <c:pt idx="11">
                  <c:v>6.2700000000000006E-2</c:v>
                </c:pt>
                <c:pt idx="12">
                  <c:v>7.1900000000000006E-2</c:v>
                </c:pt>
                <c:pt idx="13">
                  <c:v>7.1300000000000002E-2</c:v>
                </c:pt>
                <c:pt idx="14">
                  <c:v>7.4099999999999999E-2</c:v>
                </c:pt>
                <c:pt idx="15">
                  <c:v>8.3400000000000002E-2</c:v>
                </c:pt>
                <c:pt idx="16">
                  <c:v>9.1499999999999998E-2</c:v>
                </c:pt>
                <c:pt idx="17">
                  <c:v>9.0700000000000003E-2</c:v>
                </c:pt>
                <c:pt idx="18">
                  <c:v>5.2499999999999998E-2</c:v>
                </c:pt>
                <c:pt idx="19">
                  <c:v>3.5400000000000001E-2</c:v>
                </c:pt>
                <c:pt idx="20">
                  <c:v>2.53E-2</c:v>
                </c:pt>
                <c:pt idx="21">
                  <c:v>1.83E-2</c:v>
                </c:pt>
                <c:pt idx="22">
                  <c:v>1.32E-2</c:v>
                </c:pt>
                <c:pt idx="23">
                  <c:v>1.01E-2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84-40C0-BCDC-D3714A10A3FC}"/>
            </c:ext>
          </c:extLst>
        </c:ser>
        <c:ser>
          <c:idx val="1"/>
          <c:order val="1"/>
          <c:tx>
            <c:strRef>
              <c:f>[137]Sheet1!$C$4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[137]Sheet1!$C$5:$C$28</c:f>
              <c:numCache>
                <c:formatCode>General</c:formatCode>
                <c:ptCount val="24"/>
                <c:pt idx="0">
                  <c:v>3.8E-3</c:v>
                </c:pt>
                <c:pt idx="1">
                  <c:v>2.8999999999999998E-3</c:v>
                </c:pt>
                <c:pt idx="2">
                  <c:v>3.0999999999999999E-3</c:v>
                </c:pt>
                <c:pt idx="3">
                  <c:v>3.5000000000000001E-3</c:v>
                </c:pt>
                <c:pt idx="4">
                  <c:v>7.1000000000000004E-3</c:v>
                </c:pt>
                <c:pt idx="5">
                  <c:v>1.95E-2</c:v>
                </c:pt>
                <c:pt idx="6">
                  <c:v>6.0299999999999999E-2</c:v>
                </c:pt>
                <c:pt idx="7">
                  <c:v>8.2600000000000007E-2</c:v>
                </c:pt>
                <c:pt idx="8">
                  <c:v>7.5800000000000006E-2</c:v>
                </c:pt>
                <c:pt idx="9">
                  <c:v>6.54E-2</c:v>
                </c:pt>
                <c:pt idx="10">
                  <c:v>6.4199999999999993E-2</c:v>
                </c:pt>
                <c:pt idx="11">
                  <c:v>6.8400000000000002E-2</c:v>
                </c:pt>
                <c:pt idx="12">
                  <c:v>7.22E-2</c:v>
                </c:pt>
                <c:pt idx="13">
                  <c:v>6.6699999999999995E-2</c:v>
                </c:pt>
                <c:pt idx="14">
                  <c:v>6.6600000000000006E-2</c:v>
                </c:pt>
                <c:pt idx="15">
                  <c:v>6.88E-2</c:v>
                </c:pt>
                <c:pt idx="16">
                  <c:v>6.9900000000000004E-2</c:v>
                </c:pt>
                <c:pt idx="17">
                  <c:v>7.1099999999999997E-2</c:v>
                </c:pt>
                <c:pt idx="18">
                  <c:v>4.6699999999999998E-2</c:v>
                </c:pt>
                <c:pt idx="19">
                  <c:v>2.8799999999999999E-2</c:v>
                </c:pt>
                <c:pt idx="20">
                  <c:v>1.9900000000000001E-2</c:v>
                </c:pt>
                <c:pt idx="21">
                  <c:v>1.6400000000000001E-2</c:v>
                </c:pt>
                <c:pt idx="22">
                  <c:v>1.04E-2</c:v>
                </c:pt>
                <c:pt idx="23">
                  <c:v>6.0000000000000001E-3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84-40C0-BCDC-D3714A10A3FC}"/>
            </c:ext>
          </c:extLst>
        </c:ser>
        <c:ser>
          <c:idx val="2"/>
          <c:order val="2"/>
          <c:tx>
            <c:strRef>
              <c:f>[137]Sheet1!$D$4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[137]Sheet1!$D$5:$D$28</c:f>
              <c:numCache>
                <c:formatCode>General</c:formatCode>
                <c:ptCount val="24"/>
                <c:pt idx="0">
                  <c:v>4.4000000000000003E-3</c:v>
                </c:pt>
                <c:pt idx="1">
                  <c:v>3.0000000000000001E-3</c:v>
                </c:pt>
                <c:pt idx="2">
                  <c:v>2.8E-3</c:v>
                </c:pt>
                <c:pt idx="3">
                  <c:v>2.8E-3</c:v>
                </c:pt>
                <c:pt idx="4">
                  <c:v>5.1999999999999998E-3</c:v>
                </c:pt>
                <c:pt idx="5">
                  <c:v>1.35E-2</c:v>
                </c:pt>
                <c:pt idx="6">
                  <c:v>4.3299999999999998E-2</c:v>
                </c:pt>
                <c:pt idx="7">
                  <c:v>7.1999999999999995E-2</c:v>
                </c:pt>
                <c:pt idx="8">
                  <c:v>7.2300000000000003E-2</c:v>
                </c:pt>
                <c:pt idx="9">
                  <c:v>6.0999999999999999E-2</c:v>
                </c:pt>
                <c:pt idx="10">
                  <c:v>6.1600000000000002E-2</c:v>
                </c:pt>
                <c:pt idx="11">
                  <c:v>6.54E-2</c:v>
                </c:pt>
                <c:pt idx="12">
                  <c:v>7.2099999999999997E-2</c:v>
                </c:pt>
                <c:pt idx="13">
                  <c:v>6.9099999999999995E-2</c:v>
                </c:pt>
                <c:pt idx="14">
                  <c:v>7.0499999999999993E-2</c:v>
                </c:pt>
                <c:pt idx="15">
                  <c:v>7.6399999999999996E-2</c:v>
                </c:pt>
                <c:pt idx="16">
                  <c:v>8.1100000000000005E-2</c:v>
                </c:pt>
                <c:pt idx="17">
                  <c:v>8.1299999999999997E-2</c:v>
                </c:pt>
                <c:pt idx="18">
                  <c:v>4.9700000000000001E-2</c:v>
                </c:pt>
                <c:pt idx="19">
                  <c:v>3.2199999999999999E-2</c:v>
                </c:pt>
                <c:pt idx="20">
                  <c:v>2.2700000000000001E-2</c:v>
                </c:pt>
                <c:pt idx="21">
                  <c:v>1.7399999999999999E-2</c:v>
                </c:pt>
                <c:pt idx="22">
                  <c:v>1.1900000000000001E-2</c:v>
                </c:pt>
                <c:pt idx="23">
                  <c:v>8.0999999999999996E-3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84-40C0-BCDC-D3714A10A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994368"/>
        <c:axId val="89995904"/>
      </c:lineChart>
      <c:catAx>
        <c:axId val="89994368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89995904"/>
        <c:crosses val="autoZero"/>
        <c:auto val="1"/>
        <c:lblAlgn val="ctr"/>
        <c:lblOffset val="100"/>
        <c:noMultiLvlLbl val="0"/>
      </c:catAx>
      <c:valAx>
        <c:axId val="8999590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89994368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33" l="0.25" r="0.25" t="0.75000000000000333" header="0.30000000000000032" footer="0.30000000000000032"/>
    <c:pageSetup orientation="portrait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76"/>
          <c:w val="0.81524141593509092"/>
          <c:h val="0.471969407957187"/>
        </c:manualLayout>
      </c:layout>
      <c:lineChart>
        <c:grouping val="standard"/>
        <c:varyColors val="0"/>
        <c:ser>
          <c:idx val="0"/>
          <c:order val="0"/>
          <c:tx>
            <c:strRef>
              <c:f>[137]Sheet1!$H$4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[137]Sheet1!$F$5:$F$16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[137]Sheet1!$H$5:$H$16</c:f>
              <c:numCache>
                <c:formatCode>General</c:formatCode>
                <c:ptCount val="12"/>
                <c:pt idx="0">
                  <c:v>0.96</c:v>
                </c:pt>
                <c:pt idx="1">
                  <c:v>1.06</c:v>
                </c:pt>
                <c:pt idx="2">
                  <c:v>1.07</c:v>
                </c:pt>
                <c:pt idx="3">
                  <c:v>1.08</c:v>
                </c:pt>
                <c:pt idx="4">
                  <c:v>1.03</c:v>
                </c:pt>
                <c:pt idx="5">
                  <c:v>1.03</c:v>
                </c:pt>
                <c:pt idx="6">
                  <c:v>0.94</c:v>
                </c:pt>
                <c:pt idx="7">
                  <c:v>1</c:v>
                </c:pt>
                <c:pt idx="8">
                  <c:v>0.96</c:v>
                </c:pt>
                <c:pt idx="9">
                  <c:v>0.96</c:v>
                </c:pt>
                <c:pt idx="10">
                  <c:v>0.96</c:v>
                </c:pt>
                <c:pt idx="11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2E-4FC7-B929-917B016FB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028288"/>
        <c:axId val="90042368"/>
      </c:lineChart>
      <c:catAx>
        <c:axId val="9002828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0042368"/>
        <c:crosses val="autoZero"/>
        <c:auto val="1"/>
        <c:lblAlgn val="ctr"/>
        <c:lblOffset val="100"/>
        <c:noMultiLvlLbl val="0"/>
      </c:catAx>
      <c:valAx>
        <c:axId val="90042368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900282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 orientation="portrait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[138]Sheet1!$B$4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[138]Sheet1!$B$5:$B$28</c:f>
              <c:numCache>
                <c:formatCode>General</c:formatCode>
                <c:ptCount val="24"/>
                <c:pt idx="0">
                  <c:v>4.7999999999999996E-3</c:v>
                </c:pt>
                <c:pt idx="1">
                  <c:v>3.0999999999999999E-3</c:v>
                </c:pt>
                <c:pt idx="2">
                  <c:v>2.5000000000000001E-3</c:v>
                </c:pt>
                <c:pt idx="3">
                  <c:v>2.2000000000000001E-3</c:v>
                </c:pt>
                <c:pt idx="4">
                  <c:v>4.1000000000000003E-3</c:v>
                </c:pt>
                <c:pt idx="5">
                  <c:v>9.4999999999999998E-3</c:v>
                </c:pt>
                <c:pt idx="6">
                  <c:v>3.0300000000000001E-2</c:v>
                </c:pt>
                <c:pt idx="7">
                  <c:v>6.2E-2</c:v>
                </c:pt>
                <c:pt idx="8">
                  <c:v>6.7699999999999996E-2</c:v>
                </c:pt>
                <c:pt idx="9">
                  <c:v>5.8700000000000002E-2</c:v>
                </c:pt>
                <c:pt idx="10">
                  <c:v>6.08E-2</c:v>
                </c:pt>
                <c:pt idx="11">
                  <c:v>6.4500000000000002E-2</c:v>
                </c:pt>
                <c:pt idx="12">
                  <c:v>7.1499999999999994E-2</c:v>
                </c:pt>
                <c:pt idx="13">
                  <c:v>7.1300000000000002E-2</c:v>
                </c:pt>
                <c:pt idx="14">
                  <c:v>7.4300000000000005E-2</c:v>
                </c:pt>
                <c:pt idx="15">
                  <c:v>8.2400000000000001E-2</c:v>
                </c:pt>
                <c:pt idx="16">
                  <c:v>8.9899999999999994E-2</c:v>
                </c:pt>
                <c:pt idx="17">
                  <c:v>8.5999999999999993E-2</c:v>
                </c:pt>
                <c:pt idx="18">
                  <c:v>5.1900000000000002E-2</c:v>
                </c:pt>
                <c:pt idx="19">
                  <c:v>3.5299999999999998E-2</c:v>
                </c:pt>
                <c:pt idx="20">
                  <c:v>2.5399999999999999E-2</c:v>
                </c:pt>
                <c:pt idx="21">
                  <c:v>1.7899999999999999E-2</c:v>
                </c:pt>
                <c:pt idx="22">
                  <c:v>1.35E-2</c:v>
                </c:pt>
                <c:pt idx="23">
                  <c:v>1.0200000000000001E-2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D7-48B8-9AC9-C866A31DCADA}"/>
            </c:ext>
          </c:extLst>
        </c:ser>
        <c:ser>
          <c:idx val="1"/>
          <c:order val="1"/>
          <c:tx>
            <c:strRef>
              <c:f>[138]Sheet1!$C$4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[138]Sheet1!$C$5:$C$28</c:f>
              <c:numCache>
                <c:formatCode>General</c:formatCode>
                <c:ptCount val="24"/>
                <c:pt idx="0">
                  <c:v>4.1000000000000003E-3</c:v>
                </c:pt>
                <c:pt idx="1">
                  <c:v>3.0000000000000001E-3</c:v>
                </c:pt>
                <c:pt idx="2">
                  <c:v>2.8999999999999998E-3</c:v>
                </c:pt>
                <c:pt idx="3">
                  <c:v>3.5000000000000001E-3</c:v>
                </c:pt>
                <c:pt idx="4">
                  <c:v>7.4000000000000003E-3</c:v>
                </c:pt>
                <c:pt idx="5">
                  <c:v>2.1700000000000001E-2</c:v>
                </c:pt>
                <c:pt idx="6">
                  <c:v>6.1199999999999997E-2</c:v>
                </c:pt>
                <c:pt idx="7">
                  <c:v>7.9799999999999996E-2</c:v>
                </c:pt>
                <c:pt idx="8">
                  <c:v>7.2999999999999995E-2</c:v>
                </c:pt>
                <c:pt idx="9">
                  <c:v>6.5699999999999995E-2</c:v>
                </c:pt>
                <c:pt idx="10">
                  <c:v>6.5100000000000005E-2</c:v>
                </c:pt>
                <c:pt idx="11">
                  <c:v>6.93E-2</c:v>
                </c:pt>
                <c:pt idx="12">
                  <c:v>7.2499999999999995E-2</c:v>
                </c:pt>
                <c:pt idx="13">
                  <c:v>6.7599999999999993E-2</c:v>
                </c:pt>
                <c:pt idx="14">
                  <c:v>6.7400000000000002E-2</c:v>
                </c:pt>
                <c:pt idx="15">
                  <c:v>6.8599999999999994E-2</c:v>
                </c:pt>
                <c:pt idx="16">
                  <c:v>7.0000000000000007E-2</c:v>
                </c:pt>
                <c:pt idx="17">
                  <c:v>6.9599999999999995E-2</c:v>
                </c:pt>
                <c:pt idx="18">
                  <c:v>4.4999999999999998E-2</c:v>
                </c:pt>
                <c:pt idx="19">
                  <c:v>2.87E-2</c:v>
                </c:pt>
                <c:pt idx="20">
                  <c:v>2.06E-2</c:v>
                </c:pt>
                <c:pt idx="21">
                  <c:v>1.6299999999999999E-2</c:v>
                </c:pt>
                <c:pt idx="22">
                  <c:v>1.04E-2</c:v>
                </c:pt>
                <c:pt idx="23">
                  <c:v>6.4999999999999997E-3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D7-48B8-9AC9-C866A31DCADA}"/>
            </c:ext>
          </c:extLst>
        </c:ser>
        <c:ser>
          <c:idx val="2"/>
          <c:order val="2"/>
          <c:tx>
            <c:strRef>
              <c:f>[138]Sheet1!$D$4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[138]Sheet1!$D$5:$D$28</c:f>
              <c:numCache>
                <c:formatCode>General</c:formatCode>
                <c:ptCount val="24"/>
                <c:pt idx="0">
                  <c:v>4.4999999999999997E-3</c:v>
                </c:pt>
                <c:pt idx="1">
                  <c:v>3.0999999999999999E-3</c:v>
                </c:pt>
                <c:pt idx="2">
                  <c:v>2.7000000000000001E-3</c:v>
                </c:pt>
                <c:pt idx="3">
                  <c:v>2.8E-3</c:v>
                </c:pt>
                <c:pt idx="4">
                  <c:v>5.7000000000000002E-3</c:v>
                </c:pt>
                <c:pt idx="5">
                  <c:v>1.54E-2</c:v>
                </c:pt>
                <c:pt idx="6">
                  <c:v>4.5199999999999997E-2</c:v>
                </c:pt>
                <c:pt idx="7">
                  <c:v>7.0599999999999996E-2</c:v>
                </c:pt>
                <c:pt idx="8">
                  <c:v>7.0300000000000001E-2</c:v>
                </c:pt>
                <c:pt idx="9">
                  <c:v>6.2100000000000002E-2</c:v>
                </c:pt>
                <c:pt idx="10">
                  <c:v>6.2899999999999998E-2</c:v>
                </c:pt>
                <c:pt idx="11">
                  <c:v>6.6799999999999998E-2</c:v>
                </c:pt>
                <c:pt idx="12">
                  <c:v>7.1999999999999995E-2</c:v>
                </c:pt>
                <c:pt idx="13">
                  <c:v>6.9500000000000006E-2</c:v>
                </c:pt>
                <c:pt idx="14">
                  <c:v>7.0999999999999994E-2</c:v>
                </c:pt>
                <c:pt idx="15">
                  <c:v>7.5700000000000003E-2</c:v>
                </c:pt>
                <c:pt idx="16">
                  <c:v>8.0299999999999996E-2</c:v>
                </c:pt>
                <c:pt idx="17">
                  <c:v>7.8100000000000003E-2</c:v>
                </c:pt>
                <c:pt idx="18">
                  <c:v>4.8500000000000001E-2</c:v>
                </c:pt>
                <c:pt idx="19">
                  <c:v>3.2099999999999997E-2</c:v>
                </c:pt>
                <c:pt idx="20">
                  <c:v>2.3099999999999999E-2</c:v>
                </c:pt>
                <c:pt idx="21">
                  <c:v>1.7100000000000001E-2</c:v>
                </c:pt>
                <c:pt idx="22">
                  <c:v>1.2E-2</c:v>
                </c:pt>
                <c:pt idx="23">
                  <c:v>8.3999999999999995E-3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D7-48B8-9AC9-C866A31DC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[138]Sheet1!$H$4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[138]Sheet1!$F$5:$F$16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[138]Sheet1!$H$5:$H$16</c:f>
              <c:numCache>
                <c:formatCode>General</c:formatCode>
                <c:ptCount val="12"/>
                <c:pt idx="0">
                  <c:v>1.001540860113215</c:v>
                </c:pt>
                <c:pt idx="1">
                  <c:v>1.0670547351396245</c:v>
                </c:pt>
                <c:pt idx="2">
                  <c:v>1.0890930417234319</c:v>
                </c:pt>
                <c:pt idx="3">
                  <c:v>1.0035042728815904</c:v>
                </c:pt>
                <c:pt idx="4">
                  <c:v>0.99252518923802091</c:v>
                </c:pt>
                <c:pt idx="5">
                  <c:v>0.94295903424862115</c:v>
                </c:pt>
                <c:pt idx="6">
                  <c:v>0.89563677956593635</c:v>
                </c:pt>
                <c:pt idx="7">
                  <c:v>0.98603390620788123</c:v>
                </c:pt>
                <c:pt idx="9">
                  <c:v>1.0545129352110212</c:v>
                </c:pt>
                <c:pt idx="10">
                  <c:v>1.0000983527731839</c:v>
                </c:pt>
                <c:pt idx="11">
                  <c:v>0.96704089289747264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FC-4BE9-AA9A-B920799FB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[139]Sheet1!$B$4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[139]Sheet1!$B$5:$B$28</c:f>
              <c:numCache>
                <c:formatCode>General</c:formatCode>
                <c:ptCount val="24"/>
                <c:pt idx="0">
                  <c:v>0</c:v>
                </c:pt>
                <c:pt idx="1">
                  <c:v>2.8999999999999998E-3</c:v>
                </c:pt>
                <c:pt idx="2">
                  <c:v>2.3999999999999998E-3</c:v>
                </c:pt>
                <c:pt idx="3">
                  <c:v>2.2000000000000001E-3</c:v>
                </c:pt>
                <c:pt idx="4">
                  <c:v>3.5999999999999999E-3</c:v>
                </c:pt>
                <c:pt idx="5">
                  <c:v>0.01</c:v>
                </c:pt>
                <c:pt idx="6">
                  <c:v>3.32E-2</c:v>
                </c:pt>
                <c:pt idx="7">
                  <c:v>6.4199999999999993E-2</c:v>
                </c:pt>
                <c:pt idx="8">
                  <c:v>6.6299999999999998E-2</c:v>
                </c:pt>
                <c:pt idx="9">
                  <c:v>5.7000000000000002E-2</c:v>
                </c:pt>
                <c:pt idx="10">
                  <c:v>6.0100000000000001E-2</c:v>
                </c:pt>
                <c:pt idx="11">
                  <c:v>6.4500000000000002E-2</c:v>
                </c:pt>
                <c:pt idx="12">
                  <c:v>7.0999999999999994E-2</c:v>
                </c:pt>
                <c:pt idx="13">
                  <c:v>7.1599999999999997E-2</c:v>
                </c:pt>
                <c:pt idx="14">
                  <c:v>7.5800000000000006E-2</c:v>
                </c:pt>
                <c:pt idx="15">
                  <c:v>8.6599999999999996E-2</c:v>
                </c:pt>
                <c:pt idx="16">
                  <c:v>9.3700000000000006E-2</c:v>
                </c:pt>
                <c:pt idx="17">
                  <c:v>8.2500000000000004E-2</c:v>
                </c:pt>
                <c:pt idx="18">
                  <c:v>4.9599999999999998E-2</c:v>
                </c:pt>
                <c:pt idx="19">
                  <c:v>3.3799999999999997E-2</c:v>
                </c:pt>
                <c:pt idx="20">
                  <c:v>2.4199999999999999E-2</c:v>
                </c:pt>
                <c:pt idx="21">
                  <c:v>1.7399999999999999E-2</c:v>
                </c:pt>
                <c:pt idx="22">
                  <c:v>1.3100000000000001E-2</c:v>
                </c:pt>
                <c:pt idx="23">
                  <c:v>9.7000000000000003E-3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90-416F-ADD9-183ABF1D1AB0}"/>
            </c:ext>
          </c:extLst>
        </c:ser>
        <c:ser>
          <c:idx val="1"/>
          <c:order val="1"/>
          <c:tx>
            <c:strRef>
              <c:f>[139]Sheet1!$C$4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[139]Sheet1!$C$5:$C$28</c:f>
              <c:numCache>
                <c:formatCode>General</c:formatCode>
                <c:ptCount val="24"/>
                <c:pt idx="0">
                  <c:v>3.8E-3</c:v>
                </c:pt>
                <c:pt idx="1">
                  <c:v>2.7000000000000001E-3</c:v>
                </c:pt>
                <c:pt idx="2">
                  <c:v>2.8E-3</c:v>
                </c:pt>
                <c:pt idx="3">
                  <c:v>3.3E-3</c:v>
                </c:pt>
                <c:pt idx="4">
                  <c:v>7.4000000000000003E-3</c:v>
                </c:pt>
                <c:pt idx="5">
                  <c:v>2.6100000000000002E-2</c:v>
                </c:pt>
                <c:pt idx="6">
                  <c:v>7.0099999999999996E-2</c:v>
                </c:pt>
                <c:pt idx="7">
                  <c:v>8.1900000000000001E-2</c:v>
                </c:pt>
                <c:pt idx="8">
                  <c:v>7.2900000000000006E-2</c:v>
                </c:pt>
                <c:pt idx="9">
                  <c:v>6.5299999999999997E-2</c:v>
                </c:pt>
                <c:pt idx="10">
                  <c:v>6.4899999999999999E-2</c:v>
                </c:pt>
                <c:pt idx="11">
                  <c:v>6.9000000000000006E-2</c:v>
                </c:pt>
                <c:pt idx="12">
                  <c:v>7.1800000000000003E-2</c:v>
                </c:pt>
                <c:pt idx="13">
                  <c:v>6.7400000000000002E-2</c:v>
                </c:pt>
                <c:pt idx="14">
                  <c:v>6.7199999999999996E-2</c:v>
                </c:pt>
                <c:pt idx="15">
                  <c:v>6.8000000000000005E-2</c:v>
                </c:pt>
                <c:pt idx="16">
                  <c:v>7.0400000000000004E-2</c:v>
                </c:pt>
                <c:pt idx="17">
                  <c:v>6.6699999999999995E-2</c:v>
                </c:pt>
                <c:pt idx="18">
                  <c:v>4.2200000000000001E-2</c:v>
                </c:pt>
                <c:pt idx="19">
                  <c:v>2.63E-2</c:v>
                </c:pt>
                <c:pt idx="20">
                  <c:v>1.9300000000000001E-2</c:v>
                </c:pt>
                <c:pt idx="21">
                  <c:v>1.4999999999999999E-2</c:v>
                </c:pt>
                <c:pt idx="22">
                  <c:v>9.5999999999999992E-3</c:v>
                </c:pt>
                <c:pt idx="23">
                  <c:v>5.8999999999999999E-3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90-416F-ADD9-183ABF1D1AB0}"/>
            </c:ext>
          </c:extLst>
        </c:ser>
        <c:ser>
          <c:idx val="2"/>
          <c:order val="2"/>
          <c:tx>
            <c:strRef>
              <c:f>[139]Sheet1!$D$4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[139]Sheet1!$D$5:$D$28</c:f>
              <c:numCache>
                <c:formatCode>General</c:formatCode>
                <c:ptCount val="24"/>
                <c:pt idx="0">
                  <c:v>4.1999999999999997E-3</c:v>
                </c:pt>
                <c:pt idx="1">
                  <c:v>2.8E-3</c:v>
                </c:pt>
                <c:pt idx="2">
                  <c:v>2.5999999999999999E-3</c:v>
                </c:pt>
                <c:pt idx="3">
                  <c:v>2.7000000000000001E-3</c:v>
                </c:pt>
                <c:pt idx="4">
                  <c:v>5.4000000000000003E-3</c:v>
                </c:pt>
                <c:pt idx="5">
                  <c:v>1.77E-2</c:v>
                </c:pt>
                <c:pt idx="6">
                  <c:v>5.0900000000000001E-2</c:v>
                </c:pt>
                <c:pt idx="7">
                  <c:v>7.2700000000000001E-2</c:v>
                </c:pt>
                <c:pt idx="8">
                  <c:v>6.9500000000000006E-2</c:v>
                </c:pt>
                <c:pt idx="9">
                  <c:v>6.0999999999999999E-2</c:v>
                </c:pt>
                <c:pt idx="10">
                  <c:v>6.2399999999999997E-2</c:v>
                </c:pt>
                <c:pt idx="11">
                  <c:v>6.6699999999999995E-2</c:v>
                </c:pt>
                <c:pt idx="12">
                  <c:v>7.1400000000000005E-2</c:v>
                </c:pt>
                <c:pt idx="13">
                  <c:v>6.9599999999999995E-2</c:v>
                </c:pt>
                <c:pt idx="14">
                  <c:v>7.17E-2</c:v>
                </c:pt>
                <c:pt idx="15">
                  <c:v>7.7700000000000005E-2</c:v>
                </c:pt>
                <c:pt idx="16">
                  <c:v>8.2500000000000004E-2</c:v>
                </c:pt>
                <c:pt idx="17">
                  <c:v>7.4899999999999994E-2</c:v>
                </c:pt>
                <c:pt idx="18">
                  <c:v>4.5999999999999999E-2</c:v>
                </c:pt>
                <c:pt idx="19">
                  <c:v>3.0200000000000001E-2</c:v>
                </c:pt>
                <c:pt idx="20">
                  <c:v>2.18E-2</c:v>
                </c:pt>
                <c:pt idx="21">
                  <c:v>1.6299999999999999E-2</c:v>
                </c:pt>
                <c:pt idx="22">
                  <c:v>1.14E-2</c:v>
                </c:pt>
                <c:pt idx="23">
                  <c:v>7.9000000000000008E-3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90-416F-ADD9-183ABF1D1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[139]Sheet1!$H$4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[139]Sheet1!$F$5:$F$16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[139]Sheet1!$H$5:$H$16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1.07</c:v>
                </c:pt>
                <c:pt idx="2">
                  <c:v>1.08</c:v>
                </c:pt>
                <c:pt idx="3">
                  <c:v>1.05</c:v>
                </c:pt>
                <c:pt idx="4">
                  <c:v>0.99</c:v>
                </c:pt>
                <c:pt idx="5">
                  <c:v>0.95</c:v>
                </c:pt>
                <c:pt idx="6">
                  <c:v>0.92</c:v>
                </c:pt>
                <c:pt idx="7">
                  <c:v>1.01</c:v>
                </c:pt>
                <c:pt idx="8">
                  <c:v>0.94</c:v>
                </c:pt>
                <c:pt idx="9">
                  <c:v>1.03</c:v>
                </c:pt>
                <c:pt idx="10">
                  <c:v>0.97</c:v>
                </c:pt>
                <c:pt idx="11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32-4C3E-A45E-5950395D0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[136]Sheet1!$B$4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[136]Sheet1!$B$5:$B$28</c:f>
              <c:numCache>
                <c:formatCode>General</c:formatCode>
                <c:ptCount val="24"/>
                <c:pt idx="0">
                  <c:v>0</c:v>
                </c:pt>
                <c:pt idx="1">
                  <c:v>2.8999999999999998E-3</c:v>
                </c:pt>
                <c:pt idx="2">
                  <c:v>2.3999999999999998E-3</c:v>
                </c:pt>
                <c:pt idx="3">
                  <c:v>2.2000000000000001E-3</c:v>
                </c:pt>
                <c:pt idx="4">
                  <c:v>3.5999999999999999E-3</c:v>
                </c:pt>
                <c:pt idx="5">
                  <c:v>0.01</c:v>
                </c:pt>
                <c:pt idx="6">
                  <c:v>3.32E-2</c:v>
                </c:pt>
                <c:pt idx="7">
                  <c:v>6.4199999999999993E-2</c:v>
                </c:pt>
                <c:pt idx="8">
                  <c:v>6.6299999999999998E-2</c:v>
                </c:pt>
                <c:pt idx="9">
                  <c:v>5.7000000000000002E-2</c:v>
                </c:pt>
                <c:pt idx="10">
                  <c:v>6.0100000000000001E-2</c:v>
                </c:pt>
                <c:pt idx="11">
                  <c:v>6.4500000000000002E-2</c:v>
                </c:pt>
                <c:pt idx="12">
                  <c:v>7.0999999999999994E-2</c:v>
                </c:pt>
                <c:pt idx="13">
                  <c:v>7.1599999999999997E-2</c:v>
                </c:pt>
                <c:pt idx="14">
                  <c:v>7.5800000000000006E-2</c:v>
                </c:pt>
                <c:pt idx="15">
                  <c:v>8.6599999999999996E-2</c:v>
                </c:pt>
                <c:pt idx="16">
                  <c:v>9.3700000000000006E-2</c:v>
                </c:pt>
                <c:pt idx="17">
                  <c:v>8.2500000000000004E-2</c:v>
                </c:pt>
                <c:pt idx="18">
                  <c:v>4.9599999999999998E-2</c:v>
                </c:pt>
                <c:pt idx="19">
                  <c:v>3.3799999999999997E-2</c:v>
                </c:pt>
                <c:pt idx="20">
                  <c:v>2.4199999999999999E-2</c:v>
                </c:pt>
                <c:pt idx="21">
                  <c:v>1.7399999999999999E-2</c:v>
                </c:pt>
                <c:pt idx="22">
                  <c:v>1.3100000000000001E-2</c:v>
                </c:pt>
                <c:pt idx="23">
                  <c:v>9.7000000000000003E-3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6D-4585-A395-5F0E589409D1}"/>
            </c:ext>
          </c:extLst>
        </c:ser>
        <c:ser>
          <c:idx val="1"/>
          <c:order val="1"/>
          <c:tx>
            <c:strRef>
              <c:f>[136]Sheet1!$C$4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[136]Sheet1!$C$5:$C$28</c:f>
              <c:numCache>
                <c:formatCode>General</c:formatCode>
                <c:ptCount val="24"/>
                <c:pt idx="0">
                  <c:v>3.8E-3</c:v>
                </c:pt>
                <c:pt idx="1">
                  <c:v>2.7000000000000001E-3</c:v>
                </c:pt>
                <c:pt idx="2">
                  <c:v>2.8E-3</c:v>
                </c:pt>
                <c:pt idx="3">
                  <c:v>3.3E-3</c:v>
                </c:pt>
                <c:pt idx="4">
                  <c:v>7.4000000000000003E-3</c:v>
                </c:pt>
                <c:pt idx="5">
                  <c:v>2.6100000000000002E-2</c:v>
                </c:pt>
                <c:pt idx="6">
                  <c:v>7.0099999999999996E-2</c:v>
                </c:pt>
                <c:pt idx="7">
                  <c:v>8.1900000000000001E-2</c:v>
                </c:pt>
                <c:pt idx="8">
                  <c:v>7.2900000000000006E-2</c:v>
                </c:pt>
                <c:pt idx="9">
                  <c:v>6.5299999999999997E-2</c:v>
                </c:pt>
                <c:pt idx="10">
                  <c:v>6.4899999999999999E-2</c:v>
                </c:pt>
                <c:pt idx="11">
                  <c:v>6.9000000000000006E-2</c:v>
                </c:pt>
                <c:pt idx="12">
                  <c:v>7.1800000000000003E-2</c:v>
                </c:pt>
                <c:pt idx="13">
                  <c:v>6.7400000000000002E-2</c:v>
                </c:pt>
                <c:pt idx="14">
                  <c:v>6.7199999999999996E-2</c:v>
                </c:pt>
                <c:pt idx="15">
                  <c:v>6.8000000000000005E-2</c:v>
                </c:pt>
                <c:pt idx="16">
                  <c:v>7.0400000000000004E-2</c:v>
                </c:pt>
                <c:pt idx="17">
                  <c:v>6.6699999999999995E-2</c:v>
                </c:pt>
                <c:pt idx="18">
                  <c:v>4.2200000000000001E-2</c:v>
                </c:pt>
                <c:pt idx="19">
                  <c:v>2.63E-2</c:v>
                </c:pt>
                <c:pt idx="20">
                  <c:v>1.9300000000000001E-2</c:v>
                </c:pt>
                <c:pt idx="21">
                  <c:v>1.4999999999999999E-2</c:v>
                </c:pt>
                <c:pt idx="22">
                  <c:v>9.5999999999999992E-3</c:v>
                </c:pt>
                <c:pt idx="23">
                  <c:v>5.8999999999999999E-3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6D-4585-A395-5F0E589409D1}"/>
            </c:ext>
          </c:extLst>
        </c:ser>
        <c:ser>
          <c:idx val="2"/>
          <c:order val="2"/>
          <c:tx>
            <c:strRef>
              <c:f>[136]Sheet1!$D$4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[136]Sheet1!$D$5:$D$28</c:f>
              <c:numCache>
                <c:formatCode>General</c:formatCode>
                <c:ptCount val="24"/>
                <c:pt idx="0">
                  <c:v>4.1999999999999997E-3</c:v>
                </c:pt>
                <c:pt idx="1">
                  <c:v>2.8E-3</c:v>
                </c:pt>
                <c:pt idx="2">
                  <c:v>2.5999999999999999E-3</c:v>
                </c:pt>
                <c:pt idx="3">
                  <c:v>2.7000000000000001E-3</c:v>
                </c:pt>
                <c:pt idx="4">
                  <c:v>5.4000000000000003E-3</c:v>
                </c:pt>
                <c:pt idx="5">
                  <c:v>1.77E-2</c:v>
                </c:pt>
                <c:pt idx="6">
                  <c:v>5.0900000000000001E-2</c:v>
                </c:pt>
                <c:pt idx="7">
                  <c:v>7.2700000000000001E-2</c:v>
                </c:pt>
                <c:pt idx="8">
                  <c:v>6.9500000000000006E-2</c:v>
                </c:pt>
                <c:pt idx="9">
                  <c:v>6.0999999999999999E-2</c:v>
                </c:pt>
                <c:pt idx="10">
                  <c:v>6.2399999999999997E-2</c:v>
                </c:pt>
                <c:pt idx="11">
                  <c:v>6.6699999999999995E-2</c:v>
                </c:pt>
                <c:pt idx="12">
                  <c:v>7.1400000000000005E-2</c:v>
                </c:pt>
                <c:pt idx="13">
                  <c:v>6.9599999999999995E-2</c:v>
                </c:pt>
                <c:pt idx="14">
                  <c:v>7.17E-2</c:v>
                </c:pt>
                <c:pt idx="15">
                  <c:v>7.7700000000000005E-2</c:v>
                </c:pt>
                <c:pt idx="16">
                  <c:v>8.2500000000000004E-2</c:v>
                </c:pt>
                <c:pt idx="17">
                  <c:v>7.4899999999999994E-2</c:v>
                </c:pt>
                <c:pt idx="18">
                  <c:v>4.5999999999999999E-2</c:v>
                </c:pt>
                <c:pt idx="19">
                  <c:v>3.0200000000000001E-2</c:v>
                </c:pt>
                <c:pt idx="20">
                  <c:v>2.18E-2</c:v>
                </c:pt>
                <c:pt idx="21">
                  <c:v>1.6299999999999999E-2</c:v>
                </c:pt>
                <c:pt idx="22">
                  <c:v>1.14E-2</c:v>
                </c:pt>
                <c:pt idx="23">
                  <c:v>7.9000000000000008E-3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6D-4585-A395-5F0E58940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[15]Sheet1!$B$4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[15]Sheet1!$B$5:$B$28</c:f>
              <c:numCache>
                <c:formatCode>General</c:formatCode>
                <c:ptCount val="24"/>
                <c:pt idx="0">
                  <c:v>6.1000000000000004E-3</c:v>
                </c:pt>
                <c:pt idx="1">
                  <c:v>3.8E-3</c:v>
                </c:pt>
                <c:pt idx="2">
                  <c:v>2.8E-3</c:v>
                </c:pt>
                <c:pt idx="3">
                  <c:v>3.0999999999999999E-3</c:v>
                </c:pt>
                <c:pt idx="4">
                  <c:v>5.3E-3</c:v>
                </c:pt>
                <c:pt idx="5">
                  <c:v>1.47E-2</c:v>
                </c:pt>
                <c:pt idx="6">
                  <c:v>3.4700000000000002E-2</c:v>
                </c:pt>
                <c:pt idx="7">
                  <c:v>5.4399999999999997E-2</c:v>
                </c:pt>
                <c:pt idx="8">
                  <c:v>5.8500000000000003E-2</c:v>
                </c:pt>
                <c:pt idx="9">
                  <c:v>6.5600000000000006E-2</c:v>
                </c:pt>
                <c:pt idx="10">
                  <c:v>6.59E-2</c:v>
                </c:pt>
                <c:pt idx="11">
                  <c:v>6.6900000000000001E-2</c:v>
                </c:pt>
                <c:pt idx="12">
                  <c:v>6.7900000000000002E-2</c:v>
                </c:pt>
                <c:pt idx="13">
                  <c:v>6.6199999999999995E-2</c:v>
                </c:pt>
                <c:pt idx="14">
                  <c:v>6.9000000000000006E-2</c:v>
                </c:pt>
                <c:pt idx="15">
                  <c:v>6.4299999999999996E-2</c:v>
                </c:pt>
                <c:pt idx="16">
                  <c:v>6.6100000000000006E-2</c:v>
                </c:pt>
                <c:pt idx="17">
                  <c:v>6.6199999999999995E-2</c:v>
                </c:pt>
                <c:pt idx="18">
                  <c:v>6.3100000000000003E-2</c:v>
                </c:pt>
                <c:pt idx="19">
                  <c:v>5.4199999999999998E-2</c:v>
                </c:pt>
                <c:pt idx="20">
                  <c:v>4.2299999999999997E-2</c:v>
                </c:pt>
                <c:pt idx="21">
                  <c:v>3.04E-2</c:v>
                </c:pt>
                <c:pt idx="22">
                  <c:v>1.7999999999999999E-2</c:v>
                </c:pt>
                <c:pt idx="23">
                  <c:v>1.06E-2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1E-4067-A9A1-B776EAC1279E}"/>
            </c:ext>
          </c:extLst>
        </c:ser>
        <c:ser>
          <c:idx val="1"/>
          <c:order val="1"/>
          <c:tx>
            <c:strRef>
              <c:f>[15]Sheet1!$C$4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[15]Sheet1!$C$5:$C$28</c:f>
              <c:numCache>
                <c:formatCode>General</c:formatCode>
                <c:ptCount val="24"/>
                <c:pt idx="0">
                  <c:v>8.0000000000000002E-3</c:v>
                </c:pt>
                <c:pt idx="1">
                  <c:v>4.7999999999999996E-3</c:v>
                </c:pt>
                <c:pt idx="2">
                  <c:v>3.2000000000000002E-3</c:v>
                </c:pt>
                <c:pt idx="3">
                  <c:v>2.3E-3</c:v>
                </c:pt>
                <c:pt idx="4">
                  <c:v>2.7000000000000001E-3</c:v>
                </c:pt>
                <c:pt idx="5">
                  <c:v>5.5999999999999999E-3</c:v>
                </c:pt>
                <c:pt idx="6">
                  <c:v>1.5900000000000001E-2</c:v>
                </c:pt>
                <c:pt idx="7">
                  <c:v>3.2000000000000001E-2</c:v>
                </c:pt>
                <c:pt idx="8">
                  <c:v>3.5099999999999999E-2</c:v>
                </c:pt>
                <c:pt idx="9">
                  <c:v>4.7199999999999999E-2</c:v>
                </c:pt>
                <c:pt idx="10">
                  <c:v>5.4300000000000001E-2</c:v>
                </c:pt>
                <c:pt idx="11">
                  <c:v>6.2100000000000002E-2</c:v>
                </c:pt>
                <c:pt idx="12">
                  <c:v>6.7199999999999996E-2</c:v>
                </c:pt>
                <c:pt idx="13">
                  <c:v>6.9400000000000003E-2</c:v>
                </c:pt>
                <c:pt idx="14">
                  <c:v>7.2300000000000003E-2</c:v>
                </c:pt>
                <c:pt idx="15">
                  <c:v>7.2400000000000006E-2</c:v>
                </c:pt>
                <c:pt idx="16">
                  <c:v>7.8700000000000006E-2</c:v>
                </c:pt>
                <c:pt idx="17">
                  <c:v>8.4599999999999995E-2</c:v>
                </c:pt>
                <c:pt idx="18">
                  <c:v>8.09E-2</c:v>
                </c:pt>
                <c:pt idx="19">
                  <c:v>6.59E-2</c:v>
                </c:pt>
                <c:pt idx="20">
                  <c:v>5.28E-2</c:v>
                </c:pt>
                <c:pt idx="21">
                  <c:v>4.0399999999999998E-2</c:v>
                </c:pt>
                <c:pt idx="22">
                  <c:v>2.6599999999999999E-2</c:v>
                </c:pt>
                <c:pt idx="23">
                  <c:v>1.5599999999999999E-2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1E-4067-A9A1-B776EAC1279E}"/>
            </c:ext>
          </c:extLst>
        </c:ser>
        <c:ser>
          <c:idx val="2"/>
          <c:order val="2"/>
          <c:tx>
            <c:strRef>
              <c:f>[15]Sheet1!$D$4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[15]Sheet1!$D$5:$D$28</c:f>
              <c:numCache>
                <c:formatCode>General</c:formatCode>
                <c:ptCount val="24"/>
                <c:pt idx="0">
                  <c:v>7.1000000000000004E-3</c:v>
                </c:pt>
                <c:pt idx="1">
                  <c:v>4.3E-3</c:v>
                </c:pt>
                <c:pt idx="2">
                  <c:v>3.0000000000000001E-3</c:v>
                </c:pt>
                <c:pt idx="3">
                  <c:v>2.7000000000000001E-3</c:v>
                </c:pt>
                <c:pt idx="4">
                  <c:v>4.0000000000000001E-3</c:v>
                </c:pt>
                <c:pt idx="5">
                  <c:v>0.01</c:v>
                </c:pt>
                <c:pt idx="6">
                  <c:v>2.5000000000000001E-2</c:v>
                </c:pt>
                <c:pt idx="7">
                  <c:v>4.2799999999999998E-2</c:v>
                </c:pt>
                <c:pt idx="8">
                  <c:v>4.6300000000000001E-2</c:v>
                </c:pt>
                <c:pt idx="9">
                  <c:v>5.6000000000000001E-2</c:v>
                </c:pt>
                <c:pt idx="10">
                  <c:v>5.9900000000000002E-2</c:v>
                </c:pt>
                <c:pt idx="11">
                  <c:v>6.4399999999999999E-2</c:v>
                </c:pt>
                <c:pt idx="12">
                  <c:v>6.7599999999999993E-2</c:v>
                </c:pt>
                <c:pt idx="13">
                  <c:v>6.7900000000000002E-2</c:v>
                </c:pt>
                <c:pt idx="14">
                  <c:v>7.0699999999999999E-2</c:v>
                </c:pt>
                <c:pt idx="15">
                  <c:v>6.8500000000000005E-2</c:v>
                </c:pt>
                <c:pt idx="16">
                  <c:v>7.2700000000000001E-2</c:v>
                </c:pt>
                <c:pt idx="17">
                  <c:v>7.5800000000000006E-2</c:v>
                </c:pt>
                <c:pt idx="18">
                  <c:v>7.2300000000000003E-2</c:v>
                </c:pt>
                <c:pt idx="19">
                  <c:v>6.0299999999999999E-2</c:v>
                </c:pt>
                <c:pt idx="20">
                  <c:v>4.7699999999999999E-2</c:v>
                </c:pt>
                <c:pt idx="21">
                  <c:v>3.5499999999999997E-2</c:v>
                </c:pt>
                <c:pt idx="22">
                  <c:v>2.24E-2</c:v>
                </c:pt>
                <c:pt idx="23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1E-4067-A9A1-B776EAC12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533120"/>
        <c:axId val="72534656"/>
      </c:lineChart>
      <c:catAx>
        <c:axId val="7253312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2534656"/>
        <c:crosses val="autoZero"/>
        <c:auto val="1"/>
        <c:lblAlgn val="ctr"/>
        <c:lblOffset val="100"/>
        <c:noMultiLvlLbl val="0"/>
      </c:catAx>
      <c:valAx>
        <c:axId val="7253465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253312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22" l="0.25" r="0.25" t="0.75000000000000322" header="0.30000000000000032" footer="0.30000000000000032"/>
    <c:pageSetup orientation="portrait"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[136]Sheet1!$H$4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[136]Sheet1!$F$5:$F$16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[136]Sheet1!$H$5:$H$16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1.07</c:v>
                </c:pt>
                <c:pt idx="2">
                  <c:v>1.08</c:v>
                </c:pt>
                <c:pt idx="3">
                  <c:v>1.05</c:v>
                </c:pt>
                <c:pt idx="4">
                  <c:v>0.99</c:v>
                </c:pt>
                <c:pt idx="5">
                  <c:v>0.95</c:v>
                </c:pt>
                <c:pt idx="6">
                  <c:v>0.92</c:v>
                </c:pt>
                <c:pt idx="7">
                  <c:v>1.01</c:v>
                </c:pt>
                <c:pt idx="8">
                  <c:v>0.94</c:v>
                </c:pt>
                <c:pt idx="9">
                  <c:v>1.03</c:v>
                </c:pt>
                <c:pt idx="10">
                  <c:v>0.97</c:v>
                </c:pt>
                <c:pt idx="11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96-4A15-B5D0-F6B614FA3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[141]Sheet1!$B$4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[141]Sheet1!$B$5:$B$28</c:f>
              <c:numCache>
                <c:formatCode>General</c:formatCode>
                <c:ptCount val="24"/>
                <c:pt idx="0">
                  <c:v>5.1000000000000004E-3</c:v>
                </c:pt>
                <c:pt idx="1">
                  <c:v>3.5000000000000001E-3</c:v>
                </c:pt>
                <c:pt idx="2">
                  <c:v>2.5999999999999999E-3</c:v>
                </c:pt>
                <c:pt idx="3">
                  <c:v>3.0999999999999999E-3</c:v>
                </c:pt>
                <c:pt idx="4">
                  <c:v>6.1000000000000004E-3</c:v>
                </c:pt>
                <c:pt idx="5">
                  <c:v>1.24E-2</c:v>
                </c:pt>
                <c:pt idx="6">
                  <c:v>3.1800000000000002E-2</c:v>
                </c:pt>
                <c:pt idx="7">
                  <c:v>5.96E-2</c:v>
                </c:pt>
                <c:pt idx="8">
                  <c:v>6.13E-2</c:v>
                </c:pt>
                <c:pt idx="9">
                  <c:v>6.5699999999999995E-2</c:v>
                </c:pt>
                <c:pt idx="10">
                  <c:v>6.9800000000000001E-2</c:v>
                </c:pt>
                <c:pt idx="11">
                  <c:v>7.1599999999999997E-2</c:v>
                </c:pt>
                <c:pt idx="12">
                  <c:v>6.9800000000000001E-2</c:v>
                </c:pt>
                <c:pt idx="13">
                  <c:v>6.7699999999999996E-2</c:v>
                </c:pt>
                <c:pt idx="14">
                  <c:v>7.0999999999999994E-2</c:v>
                </c:pt>
                <c:pt idx="15">
                  <c:v>7.6799999999999993E-2</c:v>
                </c:pt>
                <c:pt idx="16">
                  <c:v>7.8700000000000006E-2</c:v>
                </c:pt>
                <c:pt idx="17">
                  <c:v>7.1999999999999995E-2</c:v>
                </c:pt>
                <c:pt idx="18">
                  <c:v>5.0200000000000002E-2</c:v>
                </c:pt>
                <c:pt idx="19">
                  <c:v>4.02E-2</c:v>
                </c:pt>
                <c:pt idx="20">
                  <c:v>2.9399999999999999E-2</c:v>
                </c:pt>
                <c:pt idx="21">
                  <c:v>2.2800000000000001E-2</c:v>
                </c:pt>
                <c:pt idx="22">
                  <c:v>1.7299999999999999E-2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37-4137-A9C8-4E9859B0E638}"/>
            </c:ext>
          </c:extLst>
        </c:ser>
        <c:ser>
          <c:idx val="1"/>
          <c:order val="1"/>
          <c:tx>
            <c:strRef>
              <c:f>[141]Sheet1!$C$4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[141]Sheet1!$C$5:$C$28</c:f>
              <c:numCache>
                <c:formatCode>General</c:formatCode>
                <c:ptCount val="24"/>
                <c:pt idx="0">
                  <c:v>6.7999999999999996E-3</c:v>
                </c:pt>
                <c:pt idx="1">
                  <c:v>4.3E-3</c:v>
                </c:pt>
                <c:pt idx="2">
                  <c:v>3.0999999999999999E-3</c:v>
                </c:pt>
                <c:pt idx="3">
                  <c:v>2.8E-3</c:v>
                </c:pt>
                <c:pt idx="4">
                  <c:v>4.7999999999999996E-3</c:v>
                </c:pt>
                <c:pt idx="5">
                  <c:v>1.37E-2</c:v>
                </c:pt>
                <c:pt idx="6">
                  <c:v>4.3900000000000002E-2</c:v>
                </c:pt>
                <c:pt idx="7">
                  <c:v>6.1499999999999999E-2</c:v>
                </c:pt>
                <c:pt idx="8">
                  <c:v>6.4799999999999996E-2</c:v>
                </c:pt>
                <c:pt idx="9">
                  <c:v>5.8999999999999997E-2</c:v>
                </c:pt>
                <c:pt idx="10">
                  <c:v>6.0199999999999997E-2</c:v>
                </c:pt>
                <c:pt idx="11">
                  <c:v>6.3600000000000004E-2</c:v>
                </c:pt>
                <c:pt idx="12">
                  <c:v>6.7299999999999999E-2</c:v>
                </c:pt>
                <c:pt idx="13">
                  <c:v>6.9699999999999998E-2</c:v>
                </c:pt>
                <c:pt idx="14">
                  <c:v>7.0300000000000001E-2</c:v>
                </c:pt>
                <c:pt idx="15">
                  <c:v>7.1199999999999999E-2</c:v>
                </c:pt>
                <c:pt idx="16">
                  <c:v>7.0099999999999996E-2</c:v>
                </c:pt>
                <c:pt idx="17">
                  <c:v>7.2499999999999995E-2</c:v>
                </c:pt>
                <c:pt idx="18">
                  <c:v>6.0600000000000001E-2</c:v>
                </c:pt>
                <c:pt idx="19">
                  <c:v>4.2099999999999999E-2</c:v>
                </c:pt>
                <c:pt idx="20">
                  <c:v>3.2099999999999997E-2</c:v>
                </c:pt>
                <c:pt idx="21">
                  <c:v>2.6499999999999999E-2</c:v>
                </c:pt>
                <c:pt idx="22">
                  <c:v>1.84E-2</c:v>
                </c:pt>
                <c:pt idx="23">
                  <c:v>1.06E-2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37-4137-A9C8-4E9859B0E638}"/>
            </c:ext>
          </c:extLst>
        </c:ser>
        <c:ser>
          <c:idx val="2"/>
          <c:order val="2"/>
          <c:tx>
            <c:strRef>
              <c:f>[141]Sheet1!$D$4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[141]Sheet1!$D$5:$D$28</c:f>
              <c:numCache>
                <c:formatCode>General</c:formatCode>
                <c:ptCount val="24"/>
                <c:pt idx="0">
                  <c:v>5.8999999999999999E-3</c:v>
                </c:pt>
                <c:pt idx="1">
                  <c:v>3.8999999999999998E-3</c:v>
                </c:pt>
                <c:pt idx="2">
                  <c:v>2.8999999999999998E-3</c:v>
                </c:pt>
                <c:pt idx="3">
                  <c:v>3.0000000000000001E-3</c:v>
                </c:pt>
                <c:pt idx="4">
                  <c:v>5.4999999999999997E-3</c:v>
                </c:pt>
                <c:pt idx="5">
                  <c:v>1.2999999999999999E-2</c:v>
                </c:pt>
                <c:pt idx="6">
                  <c:v>3.7100000000000001E-2</c:v>
                </c:pt>
                <c:pt idx="7">
                  <c:v>6.0400000000000002E-2</c:v>
                </c:pt>
                <c:pt idx="8">
                  <c:v>6.2899999999999998E-2</c:v>
                </c:pt>
                <c:pt idx="9">
                  <c:v>6.2700000000000006E-2</c:v>
                </c:pt>
                <c:pt idx="10">
                  <c:v>6.5600000000000006E-2</c:v>
                </c:pt>
                <c:pt idx="11">
                  <c:v>6.8099999999999994E-2</c:v>
                </c:pt>
                <c:pt idx="12">
                  <c:v>6.8699999999999997E-2</c:v>
                </c:pt>
                <c:pt idx="13">
                  <c:v>6.8599999999999994E-2</c:v>
                </c:pt>
                <c:pt idx="14">
                  <c:v>7.0699999999999999E-2</c:v>
                </c:pt>
                <c:pt idx="15">
                  <c:v>7.4300000000000005E-2</c:v>
                </c:pt>
                <c:pt idx="16">
                  <c:v>7.4899999999999994E-2</c:v>
                </c:pt>
                <c:pt idx="17">
                  <c:v>7.22E-2</c:v>
                </c:pt>
                <c:pt idx="18">
                  <c:v>5.4699999999999999E-2</c:v>
                </c:pt>
                <c:pt idx="19">
                  <c:v>4.1099999999999998E-2</c:v>
                </c:pt>
                <c:pt idx="20">
                  <c:v>3.0599999999999999E-2</c:v>
                </c:pt>
                <c:pt idx="21">
                  <c:v>2.4400000000000002E-2</c:v>
                </c:pt>
                <c:pt idx="22">
                  <c:v>1.78E-2</c:v>
                </c:pt>
                <c:pt idx="23">
                  <c:v>1.11E-2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37-4137-A9C8-4E9859B0E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297472"/>
        <c:axId val="90299008"/>
      </c:lineChart>
      <c:catAx>
        <c:axId val="90297472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90299008"/>
        <c:crosses val="autoZero"/>
        <c:auto val="1"/>
        <c:lblAlgn val="ctr"/>
        <c:lblOffset val="100"/>
        <c:noMultiLvlLbl val="0"/>
      </c:catAx>
      <c:valAx>
        <c:axId val="9029900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90297472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22" l="0.25" r="0.25" t="0.75000000000000322" header="0.30000000000000032" footer="0.30000000000000032"/>
    <c:pageSetup orientation="portrait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65"/>
          <c:w val="0.81524141593509081"/>
          <c:h val="0.47196940795718695"/>
        </c:manualLayout>
      </c:layout>
      <c:lineChart>
        <c:grouping val="standard"/>
        <c:varyColors val="0"/>
        <c:ser>
          <c:idx val="0"/>
          <c:order val="0"/>
          <c:tx>
            <c:strRef>
              <c:f>[141]Sheet1!$H$4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[141]Sheet1!$F$5:$F$16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[141]Sheet1!$H$5:$H$16</c:f>
              <c:numCache>
                <c:formatCode>General</c:formatCode>
                <c:ptCount val="12"/>
                <c:pt idx="0">
                  <c:v>1.0900000000000001</c:v>
                </c:pt>
                <c:pt idx="1">
                  <c:v>1.1599999999999999</c:v>
                </c:pt>
                <c:pt idx="2">
                  <c:v>1.1599999999999999</c:v>
                </c:pt>
                <c:pt idx="3">
                  <c:v>1.08</c:v>
                </c:pt>
                <c:pt idx="4">
                  <c:v>0.93</c:v>
                </c:pt>
                <c:pt idx="5">
                  <c:v>0.89</c:v>
                </c:pt>
                <c:pt idx="6">
                  <c:v>0.88</c:v>
                </c:pt>
                <c:pt idx="7">
                  <c:v>0.89</c:v>
                </c:pt>
                <c:pt idx="8">
                  <c:v>0.88</c:v>
                </c:pt>
                <c:pt idx="9">
                  <c:v>0.97</c:v>
                </c:pt>
                <c:pt idx="10">
                  <c:v>1.07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F4-4BBC-B584-3F7B07600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388736"/>
        <c:axId val="90394624"/>
      </c:lineChart>
      <c:catAx>
        <c:axId val="90388736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0394624"/>
        <c:crosses val="autoZero"/>
        <c:auto val="1"/>
        <c:lblAlgn val="ctr"/>
        <c:lblOffset val="100"/>
        <c:noMultiLvlLbl val="0"/>
      </c:catAx>
      <c:valAx>
        <c:axId val="9039462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903887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[142]Sheet1!$B$4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[142]Sheet1!$B$5:$B$28</c:f>
              <c:numCache>
                <c:formatCode>General</c:formatCode>
                <c:ptCount val="24"/>
                <c:pt idx="0">
                  <c:v>5.0000000000000001E-3</c:v>
                </c:pt>
                <c:pt idx="1">
                  <c:v>3.5000000000000001E-3</c:v>
                </c:pt>
                <c:pt idx="2">
                  <c:v>2.5000000000000001E-3</c:v>
                </c:pt>
                <c:pt idx="3">
                  <c:v>2.8999999999999998E-3</c:v>
                </c:pt>
                <c:pt idx="4">
                  <c:v>6.4000000000000003E-3</c:v>
                </c:pt>
                <c:pt idx="5">
                  <c:v>1.2800000000000001E-2</c:v>
                </c:pt>
                <c:pt idx="6">
                  <c:v>3.1800000000000002E-2</c:v>
                </c:pt>
                <c:pt idx="7">
                  <c:v>5.8999999999999997E-2</c:v>
                </c:pt>
                <c:pt idx="8">
                  <c:v>6.1499999999999999E-2</c:v>
                </c:pt>
                <c:pt idx="9">
                  <c:v>6.6000000000000003E-2</c:v>
                </c:pt>
                <c:pt idx="10">
                  <c:v>7.0400000000000004E-2</c:v>
                </c:pt>
                <c:pt idx="11">
                  <c:v>7.2300000000000003E-2</c:v>
                </c:pt>
                <c:pt idx="12">
                  <c:v>7.0800000000000002E-2</c:v>
                </c:pt>
                <c:pt idx="13">
                  <c:v>6.8599999999999994E-2</c:v>
                </c:pt>
                <c:pt idx="14">
                  <c:v>7.0699999999999999E-2</c:v>
                </c:pt>
                <c:pt idx="15">
                  <c:v>7.6700000000000004E-2</c:v>
                </c:pt>
                <c:pt idx="16">
                  <c:v>7.8E-2</c:v>
                </c:pt>
                <c:pt idx="17">
                  <c:v>7.0900000000000005E-2</c:v>
                </c:pt>
                <c:pt idx="18">
                  <c:v>5.0200000000000002E-2</c:v>
                </c:pt>
                <c:pt idx="19">
                  <c:v>3.9800000000000002E-2</c:v>
                </c:pt>
                <c:pt idx="20">
                  <c:v>2.9399999999999999E-2</c:v>
                </c:pt>
                <c:pt idx="21">
                  <c:v>2.24E-2</c:v>
                </c:pt>
                <c:pt idx="22">
                  <c:v>1.7100000000000001E-2</c:v>
                </c:pt>
                <c:pt idx="23">
                  <c:v>1.1299999999999999E-2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90-4595-9771-251226ABC7A8}"/>
            </c:ext>
          </c:extLst>
        </c:ser>
        <c:ser>
          <c:idx val="1"/>
          <c:order val="1"/>
          <c:tx>
            <c:strRef>
              <c:f>[142]Sheet1!$C$4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[142]Sheet1!$C$5:$C$28</c:f>
              <c:numCache>
                <c:formatCode>General</c:formatCode>
                <c:ptCount val="24"/>
                <c:pt idx="0">
                  <c:v>6.7999999999999996E-3</c:v>
                </c:pt>
                <c:pt idx="1">
                  <c:v>4.1999999999999997E-3</c:v>
                </c:pt>
                <c:pt idx="2">
                  <c:v>3.0000000000000001E-3</c:v>
                </c:pt>
                <c:pt idx="3">
                  <c:v>2.5000000000000001E-3</c:v>
                </c:pt>
                <c:pt idx="4">
                  <c:v>5.1999999999999998E-3</c:v>
                </c:pt>
                <c:pt idx="5">
                  <c:v>1.3899999999999999E-2</c:v>
                </c:pt>
                <c:pt idx="6">
                  <c:v>4.41E-2</c:v>
                </c:pt>
                <c:pt idx="7">
                  <c:v>6.0299999999999999E-2</c:v>
                </c:pt>
                <c:pt idx="8">
                  <c:v>6.3100000000000003E-2</c:v>
                </c:pt>
                <c:pt idx="9">
                  <c:v>5.9499999999999997E-2</c:v>
                </c:pt>
                <c:pt idx="10">
                  <c:v>6.1400000000000003E-2</c:v>
                </c:pt>
                <c:pt idx="11">
                  <c:v>6.4600000000000005E-2</c:v>
                </c:pt>
                <c:pt idx="12">
                  <c:v>6.8199999999999997E-2</c:v>
                </c:pt>
                <c:pt idx="13">
                  <c:v>7.0099999999999996E-2</c:v>
                </c:pt>
                <c:pt idx="14">
                  <c:v>7.0699999999999999E-2</c:v>
                </c:pt>
                <c:pt idx="15">
                  <c:v>7.1300000000000002E-2</c:v>
                </c:pt>
                <c:pt idx="16">
                  <c:v>7.0499999999999993E-2</c:v>
                </c:pt>
                <c:pt idx="17">
                  <c:v>7.17E-2</c:v>
                </c:pt>
                <c:pt idx="18">
                  <c:v>6.0400000000000002E-2</c:v>
                </c:pt>
                <c:pt idx="19">
                  <c:v>4.1700000000000001E-2</c:v>
                </c:pt>
                <c:pt idx="20">
                  <c:v>3.2300000000000002E-2</c:v>
                </c:pt>
                <c:pt idx="21">
                  <c:v>2.5899999999999999E-2</c:v>
                </c:pt>
                <c:pt idx="22">
                  <c:v>1.7899999999999999E-2</c:v>
                </c:pt>
                <c:pt idx="23">
                  <c:v>1.0699999999999999E-2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90-4595-9771-251226ABC7A8}"/>
            </c:ext>
          </c:extLst>
        </c:ser>
        <c:ser>
          <c:idx val="2"/>
          <c:order val="2"/>
          <c:tx>
            <c:strRef>
              <c:f>[142]Sheet1!$D$4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[142]Sheet1!$D$5:$D$28</c:f>
              <c:numCache>
                <c:formatCode>General</c:formatCode>
                <c:ptCount val="24"/>
                <c:pt idx="0">
                  <c:v>5.7999999999999996E-3</c:v>
                </c:pt>
                <c:pt idx="1">
                  <c:v>3.8E-3</c:v>
                </c:pt>
                <c:pt idx="2">
                  <c:v>2.7000000000000001E-3</c:v>
                </c:pt>
                <c:pt idx="3">
                  <c:v>2.7000000000000001E-3</c:v>
                </c:pt>
                <c:pt idx="4">
                  <c:v>5.8999999999999999E-3</c:v>
                </c:pt>
                <c:pt idx="5">
                  <c:v>1.3299999999999999E-2</c:v>
                </c:pt>
                <c:pt idx="6">
                  <c:v>3.7199999999999997E-2</c:v>
                </c:pt>
                <c:pt idx="7">
                  <c:v>5.96E-2</c:v>
                </c:pt>
                <c:pt idx="8">
                  <c:v>6.2199999999999998E-2</c:v>
                </c:pt>
                <c:pt idx="9">
                  <c:v>6.3100000000000003E-2</c:v>
                </c:pt>
                <c:pt idx="10">
                  <c:v>6.6500000000000004E-2</c:v>
                </c:pt>
                <c:pt idx="11">
                  <c:v>6.8900000000000003E-2</c:v>
                </c:pt>
                <c:pt idx="12">
                  <c:v>6.9599999999999995E-2</c:v>
                </c:pt>
                <c:pt idx="13">
                  <c:v>6.93E-2</c:v>
                </c:pt>
                <c:pt idx="14">
                  <c:v>7.0699999999999999E-2</c:v>
                </c:pt>
                <c:pt idx="15">
                  <c:v>7.4300000000000005E-2</c:v>
                </c:pt>
                <c:pt idx="16">
                  <c:v>7.4700000000000003E-2</c:v>
                </c:pt>
                <c:pt idx="17">
                  <c:v>7.1199999999999999E-2</c:v>
                </c:pt>
                <c:pt idx="18">
                  <c:v>5.4699999999999999E-2</c:v>
                </c:pt>
                <c:pt idx="19">
                  <c:v>4.07E-2</c:v>
                </c:pt>
                <c:pt idx="20">
                  <c:v>3.0700000000000002E-2</c:v>
                </c:pt>
                <c:pt idx="21">
                  <c:v>2.4E-2</c:v>
                </c:pt>
                <c:pt idx="22">
                  <c:v>1.7500000000000002E-2</c:v>
                </c:pt>
                <c:pt idx="23">
                  <c:v>1.11E-2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90-4595-9771-251226ABC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[142]Sheet1!$H$4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[142]Sheet1!$F$5:$F$16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[142]Sheet1!$H$5:$H$16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1.1399999999999999</c:v>
                </c:pt>
                <c:pt idx="2">
                  <c:v>1.18</c:v>
                </c:pt>
                <c:pt idx="3">
                  <c:v>1.06</c:v>
                </c:pt>
                <c:pt idx="4">
                  <c:v>0.95</c:v>
                </c:pt>
                <c:pt idx="5">
                  <c:v>0.88</c:v>
                </c:pt>
                <c:pt idx="6">
                  <c:v>0.9</c:v>
                </c:pt>
                <c:pt idx="7">
                  <c:v>0.88</c:v>
                </c:pt>
                <c:pt idx="8">
                  <c:v>0.82</c:v>
                </c:pt>
                <c:pt idx="9">
                  <c:v>0.98</c:v>
                </c:pt>
                <c:pt idx="10">
                  <c:v>1.03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58-4A1D-A739-9DEE853DB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[143]Sheet1!$B$4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[143]Sheet1!$B$5:$B$28</c:f>
              <c:numCache>
                <c:formatCode>General</c:formatCode>
                <c:ptCount val="24"/>
                <c:pt idx="0">
                  <c:v>4.7999999999999996E-3</c:v>
                </c:pt>
                <c:pt idx="1">
                  <c:v>3.3E-3</c:v>
                </c:pt>
                <c:pt idx="2">
                  <c:v>2.3999999999999998E-3</c:v>
                </c:pt>
                <c:pt idx="3">
                  <c:v>3.2000000000000002E-3</c:v>
                </c:pt>
                <c:pt idx="4">
                  <c:v>6.7999999999999996E-3</c:v>
                </c:pt>
                <c:pt idx="5">
                  <c:v>1.34E-2</c:v>
                </c:pt>
                <c:pt idx="6">
                  <c:v>3.4700000000000002E-2</c:v>
                </c:pt>
                <c:pt idx="7">
                  <c:v>6.08E-2</c:v>
                </c:pt>
                <c:pt idx="8">
                  <c:v>6.0900000000000003E-2</c:v>
                </c:pt>
                <c:pt idx="9">
                  <c:v>6.5000000000000002E-2</c:v>
                </c:pt>
                <c:pt idx="10">
                  <c:v>7.0000000000000007E-2</c:v>
                </c:pt>
                <c:pt idx="11">
                  <c:v>7.2300000000000003E-2</c:v>
                </c:pt>
                <c:pt idx="12">
                  <c:v>7.0800000000000002E-2</c:v>
                </c:pt>
                <c:pt idx="13">
                  <c:v>6.8500000000000005E-2</c:v>
                </c:pt>
                <c:pt idx="14">
                  <c:v>7.1300000000000002E-2</c:v>
                </c:pt>
                <c:pt idx="15">
                  <c:v>7.6399999999999996E-2</c:v>
                </c:pt>
                <c:pt idx="16">
                  <c:v>7.7200000000000005E-2</c:v>
                </c:pt>
                <c:pt idx="17">
                  <c:v>6.9199999999999998E-2</c:v>
                </c:pt>
                <c:pt idx="18">
                  <c:v>4.9399999999999999E-2</c:v>
                </c:pt>
                <c:pt idx="19">
                  <c:v>3.9699999999999999E-2</c:v>
                </c:pt>
                <c:pt idx="20">
                  <c:v>2.92E-2</c:v>
                </c:pt>
                <c:pt idx="21">
                  <c:v>2.2599999999999999E-2</c:v>
                </c:pt>
                <c:pt idx="22">
                  <c:v>1.72E-2</c:v>
                </c:pt>
                <c:pt idx="23">
                  <c:v>1.09E-2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0E-4FB8-A98B-9499856D2715}"/>
            </c:ext>
          </c:extLst>
        </c:ser>
        <c:ser>
          <c:idx val="1"/>
          <c:order val="1"/>
          <c:tx>
            <c:strRef>
              <c:f>[143]Sheet1!$C$4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[143]Sheet1!$C$5:$C$28</c:f>
              <c:numCache>
                <c:formatCode>General</c:formatCode>
                <c:ptCount val="24"/>
                <c:pt idx="0">
                  <c:v>6.3E-3</c:v>
                </c:pt>
                <c:pt idx="1">
                  <c:v>4.1999999999999997E-3</c:v>
                </c:pt>
                <c:pt idx="2">
                  <c:v>3.0000000000000001E-3</c:v>
                </c:pt>
                <c:pt idx="3">
                  <c:v>2.5000000000000001E-3</c:v>
                </c:pt>
                <c:pt idx="4">
                  <c:v>5.4999999999999997E-3</c:v>
                </c:pt>
                <c:pt idx="5">
                  <c:v>1.46E-2</c:v>
                </c:pt>
                <c:pt idx="6">
                  <c:v>4.4400000000000002E-2</c:v>
                </c:pt>
                <c:pt idx="7">
                  <c:v>5.9900000000000002E-2</c:v>
                </c:pt>
                <c:pt idx="8">
                  <c:v>6.0400000000000002E-2</c:v>
                </c:pt>
                <c:pt idx="9">
                  <c:v>5.8400000000000001E-2</c:v>
                </c:pt>
                <c:pt idx="10">
                  <c:v>6.2100000000000002E-2</c:v>
                </c:pt>
                <c:pt idx="11">
                  <c:v>6.5600000000000006E-2</c:v>
                </c:pt>
                <c:pt idx="12">
                  <c:v>6.9199999999999998E-2</c:v>
                </c:pt>
                <c:pt idx="13">
                  <c:v>7.0900000000000005E-2</c:v>
                </c:pt>
                <c:pt idx="14">
                  <c:v>7.1400000000000005E-2</c:v>
                </c:pt>
                <c:pt idx="15">
                  <c:v>7.0400000000000004E-2</c:v>
                </c:pt>
                <c:pt idx="16">
                  <c:v>7.1099999999999997E-2</c:v>
                </c:pt>
                <c:pt idx="17">
                  <c:v>7.1900000000000006E-2</c:v>
                </c:pt>
                <c:pt idx="18">
                  <c:v>6.0299999999999999E-2</c:v>
                </c:pt>
                <c:pt idx="19">
                  <c:v>4.1500000000000002E-2</c:v>
                </c:pt>
                <c:pt idx="20">
                  <c:v>3.2399999999999998E-2</c:v>
                </c:pt>
                <c:pt idx="21">
                  <c:v>2.5999999999999999E-2</c:v>
                </c:pt>
                <c:pt idx="22">
                  <c:v>1.78E-2</c:v>
                </c:pt>
                <c:pt idx="23">
                  <c:v>1.03E-2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0E-4FB8-A98B-9499856D2715}"/>
            </c:ext>
          </c:extLst>
        </c:ser>
        <c:ser>
          <c:idx val="2"/>
          <c:order val="2"/>
          <c:tx>
            <c:strRef>
              <c:f>[143]Sheet1!$D$4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[143]Sheet1!$D$5:$D$28</c:f>
              <c:numCache>
                <c:formatCode>General</c:formatCode>
                <c:ptCount val="24"/>
                <c:pt idx="0">
                  <c:v>5.4000000000000003E-3</c:v>
                </c:pt>
                <c:pt idx="1">
                  <c:v>3.7000000000000002E-3</c:v>
                </c:pt>
                <c:pt idx="2">
                  <c:v>2.7000000000000001E-3</c:v>
                </c:pt>
                <c:pt idx="3">
                  <c:v>2.8999999999999998E-3</c:v>
                </c:pt>
                <c:pt idx="4">
                  <c:v>6.3E-3</c:v>
                </c:pt>
                <c:pt idx="5">
                  <c:v>1.3899999999999999E-2</c:v>
                </c:pt>
                <c:pt idx="6">
                  <c:v>3.8899999999999997E-2</c:v>
                </c:pt>
                <c:pt idx="7">
                  <c:v>6.0400000000000002E-2</c:v>
                </c:pt>
                <c:pt idx="8">
                  <c:v>6.0699999999999997E-2</c:v>
                </c:pt>
                <c:pt idx="9">
                  <c:v>6.2100000000000002E-2</c:v>
                </c:pt>
                <c:pt idx="10">
                  <c:v>6.6500000000000004E-2</c:v>
                </c:pt>
                <c:pt idx="11">
                  <c:v>6.9400000000000003E-2</c:v>
                </c:pt>
                <c:pt idx="12">
                  <c:v>7.0099999999999996E-2</c:v>
                </c:pt>
                <c:pt idx="13">
                  <c:v>6.9599999999999995E-2</c:v>
                </c:pt>
                <c:pt idx="14">
                  <c:v>7.1300000000000002E-2</c:v>
                </c:pt>
                <c:pt idx="15">
                  <c:v>7.3800000000000004E-2</c:v>
                </c:pt>
                <c:pt idx="16">
                  <c:v>7.4499999999999997E-2</c:v>
                </c:pt>
                <c:pt idx="17">
                  <c:v>7.0400000000000004E-2</c:v>
                </c:pt>
                <c:pt idx="18">
                  <c:v>5.4100000000000002E-2</c:v>
                </c:pt>
                <c:pt idx="19">
                  <c:v>4.0500000000000001E-2</c:v>
                </c:pt>
                <c:pt idx="20">
                  <c:v>3.0599999999999999E-2</c:v>
                </c:pt>
                <c:pt idx="21">
                  <c:v>2.41E-2</c:v>
                </c:pt>
                <c:pt idx="22">
                  <c:v>1.7500000000000002E-2</c:v>
                </c:pt>
                <c:pt idx="23">
                  <c:v>1.06E-2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0E-4FB8-A98B-9499856D2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[143]Sheet1!$H$4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[143]Sheet1!$F$5:$F$16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[143]Sheet1!$H$5:$H$16</c:f>
              <c:numCache>
                <c:formatCode>General</c:formatCode>
                <c:ptCount val="12"/>
                <c:pt idx="0">
                  <c:v>1.1499999999999999</c:v>
                </c:pt>
                <c:pt idx="1">
                  <c:v>1.18</c:v>
                </c:pt>
                <c:pt idx="2">
                  <c:v>1.2</c:v>
                </c:pt>
                <c:pt idx="3">
                  <c:v>1.1000000000000001</c:v>
                </c:pt>
                <c:pt idx="4">
                  <c:v>0.97</c:v>
                </c:pt>
                <c:pt idx="5">
                  <c:v>0.94</c:v>
                </c:pt>
                <c:pt idx="6">
                  <c:v>0.91</c:v>
                </c:pt>
                <c:pt idx="7">
                  <c:v>0.89</c:v>
                </c:pt>
                <c:pt idx="8">
                  <c:v>0.84</c:v>
                </c:pt>
                <c:pt idx="9">
                  <c:v>0.93</c:v>
                </c:pt>
                <c:pt idx="10">
                  <c:v>0.97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95-40EA-BD14-95B0F8697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[140]Sheet1!$B$4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[140]Sheet1!$B$5:$B$28</c:f>
              <c:numCache>
                <c:formatCode>General</c:formatCode>
                <c:ptCount val="24"/>
                <c:pt idx="0">
                  <c:v>4.7999999999999996E-3</c:v>
                </c:pt>
                <c:pt idx="1">
                  <c:v>3.3E-3</c:v>
                </c:pt>
                <c:pt idx="2">
                  <c:v>2.3999999999999998E-3</c:v>
                </c:pt>
                <c:pt idx="3">
                  <c:v>3.2000000000000002E-3</c:v>
                </c:pt>
                <c:pt idx="4">
                  <c:v>6.7999999999999996E-3</c:v>
                </c:pt>
                <c:pt idx="5">
                  <c:v>1.34E-2</c:v>
                </c:pt>
                <c:pt idx="6">
                  <c:v>3.4700000000000002E-2</c:v>
                </c:pt>
                <c:pt idx="7">
                  <c:v>6.08E-2</c:v>
                </c:pt>
                <c:pt idx="8">
                  <c:v>6.0900000000000003E-2</c:v>
                </c:pt>
                <c:pt idx="9">
                  <c:v>6.5000000000000002E-2</c:v>
                </c:pt>
                <c:pt idx="10">
                  <c:v>7.0000000000000007E-2</c:v>
                </c:pt>
                <c:pt idx="11">
                  <c:v>7.2300000000000003E-2</c:v>
                </c:pt>
                <c:pt idx="12">
                  <c:v>7.0800000000000002E-2</c:v>
                </c:pt>
                <c:pt idx="13">
                  <c:v>6.8500000000000005E-2</c:v>
                </c:pt>
                <c:pt idx="14">
                  <c:v>7.1300000000000002E-2</c:v>
                </c:pt>
                <c:pt idx="15">
                  <c:v>7.6399999999999996E-2</c:v>
                </c:pt>
                <c:pt idx="16">
                  <c:v>7.7200000000000005E-2</c:v>
                </c:pt>
                <c:pt idx="17">
                  <c:v>6.9199999999999998E-2</c:v>
                </c:pt>
                <c:pt idx="18">
                  <c:v>4.9399999999999999E-2</c:v>
                </c:pt>
                <c:pt idx="19">
                  <c:v>3.9699999999999999E-2</c:v>
                </c:pt>
                <c:pt idx="20">
                  <c:v>2.92E-2</c:v>
                </c:pt>
                <c:pt idx="21">
                  <c:v>2.2599999999999999E-2</c:v>
                </c:pt>
                <c:pt idx="22">
                  <c:v>1.72E-2</c:v>
                </c:pt>
                <c:pt idx="23">
                  <c:v>1.09E-2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1A-44C4-9379-42C5B73FD496}"/>
            </c:ext>
          </c:extLst>
        </c:ser>
        <c:ser>
          <c:idx val="1"/>
          <c:order val="1"/>
          <c:tx>
            <c:strRef>
              <c:f>[140]Sheet1!$C$4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[140]Sheet1!$C$5:$C$28</c:f>
              <c:numCache>
                <c:formatCode>General</c:formatCode>
                <c:ptCount val="24"/>
                <c:pt idx="0">
                  <c:v>6.3E-3</c:v>
                </c:pt>
                <c:pt idx="1">
                  <c:v>4.1999999999999997E-3</c:v>
                </c:pt>
                <c:pt idx="2">
                  <c:v>3.0000000000000001E-3</c:v>
                </c:pt>
                <c:pt idx="3">
                  <c:v>2.5000000000000001E-3</c:v>
                </c:pt>
                <c:pt idx="4">
                  <c:v>5.4999999999999997E-3</c:v>
                </c:pt>
                <c:pt idx="5">
                  <c:v>1.46E-2</c:v>
                </c:pt>
                <c:pt idx="6">
                  <c:v>4.4400000000000002E-2</c:v>
                </c:pt>
                <c:pt idx="7">
                  <c:v>5.9900000000000002E-2</c:v>
                </c:pt>
                <c:pt idx="8">
                  <c:v>6.0400000000000002E-2</c:v>
                </c:pt>
                <c:pt idx="9">
                  <c:v>5.8400000000000001E-2</c:v>
                </c:pt>
                <c:pt idx="10">
                  <c:v>6.2100000000000002E-2</c:v>
                </c:pt>
                <c:pt idx="11">
                  <c:v>6.5600000000000006E-2</c:v>
                </c:pt>
                <c:pt idx="12">
                  <c:v>6.9199999999999998E-2</c:v>
                </c:pt>
                <c:pt idx="13">
                  <c:v>7.0900000000000005E-2</c:v>
                </c:pt>
                <c:pt idx="14">
                  <c:v>7.1400000000000005E-2</c:v>
                </c:pt>
                <c:pt idx="15">
                  <c:v>7.0400000000000004E-2</c:v>
                </c:pt>
                <c:pt idx="16">
                  <c:v>7.1099999999999997E-2</c:v>
                </c:pt>
                <c:pt idx="17">
                  <c:v>7.1900000000000006E-2</c:v>
                </c:pt>
                <c:pt idx="18">
                  <c:v>6.0299999999999999E-2</c:v>
                </c:pt>
                <c:pt idx="19">
                  <c:v>4.1500000000000002E-2</c:v>
                </c:pt>
                <c:pt idx="20">
                  <c:v>3.2399999999999998E-2</c:v>
                </c:pt>
                <c:pt idx="21">
                  <c:v>2.5999999999999999E-2</c:v>
                </c:pt>
                <c:pt idx="22">
                  <c:v>1.78E-2</c:v>
                </c:pt>
                <c:pt idx="23">
                  <c:v>1.03E-2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1A-44C4-9379-42C5B73FD496}"/>
            </c:ext>
          </c:extLst>
        </c:ser>
        <c:ser>
          <c:idx val="2"/>
          <c:order val="2"/>
          <c:tx>
            <c:strRef>
              <c:f>[140]Sheet1!$D$4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[140]Sheet1!$D$5:$D$28</c:f>
              <c:numCache>
                <c:formatCode>General</c:formatCode>
                <c:ptCount val="24"/>
                <c:pt idx="0">
                  <c:v>5.4000000000000003E-3</c:v>
                </c:pt>
                <c:pt idx="1">
                  <c:v>3.7000000000000002E-3</c:v>
                </c:pt>
                <c:pt idx="2">
                  <c:v>2.7000000000000001E-3</c:v>
                </c:pt>
                <c:pt idx="3">
                  <c:v>2.8999999999999998E-3</c:v>
                </c:pt>
                <c:pt idx="4">
                  <c:v>6.3E-3</c:v>
                </c:pt>
                <c:pt idx="5">
                  <c:v>1.3899999999999999E-2</c:v>
                </c:pt>
                <c:pt idx="6">
                  <c:v>3.8899999999999997E-2</c:v>
                </c:pt>
                <c:pt idx="7">
                  <c:v>6.0400000000000002E-2</c:v>
                </c:pt>
                <c:pt idx="8">
                  <c:v>6.0699999999999997E-2</c:v>
                </c:pt>
                <c:pt idx="9">
                  <c:v>6.2100000000000002E-2</c:v>
                </c:pt>
                <c:pt idx="10">
                  <c:v>6.6500000000000004E-2</c:v>
                </c:pt>
                <c:pt idx="11">
                  <c:v>6.9400000000000003E-2</c:v>
                </c:pt>
                <c:pt idx="12">
                  <c:v>7.0099999999999996E-2</c:v>
                </c:pt>
                <c:pt idx="13">
                  <c:v>6.9599999999999995E-2</c:v>
                </c:pt>
                <c:pt idx="14">
                  <c:v>7.1300000000000002E-2</c:v>
                </c:pt>
                <c:pt idx="15">
                  <c:v>7.3800000000000004E-2</c:v>
                </c:pt>
                <c:pt idx="16">
                  <c:v>7.4499999999999997E-2</c:v>
                </c:pt>
                <c:pt idx="17">
                  <c:v>7.0400000000000004E-2</c:v>
                </c:pt>
                <c:pt idx="18">
                  <c:v>5.4100000000000002E-2</c:v>
                </c:pt>
                <c:pt idx="19">
                  <c:v>4.0500000000000001E-2</c:v>
                </c:pt>
                <c:pt idx="20">
                  <c:v>3.0599999999999999E-2</c:v>
                </c:pt>
                <c:pt idx="21">
                  <c:v>2.41E-2</c:v>
                </c:pt>
                <c:pt idx="22">
                  <c:v>1.7500000000000002E-2</c:v>
                </c:pt>
                <c:pt idx="23">
                  <c:v>1.06E-2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1A-44C4-9379-42C5B73FD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[140]Sheet1!$H$4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[140]Sheet1!$F$5:$F$16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[140]Sheet1!$H$5:$H$16</c:f>
              <c:numCache>
                <c:formatCode>General</c:formatCode>
                <c:ptCount val="12"/>
                <c:pt idx="0">
                  <c:v>1.1499999999999999</c:v>
                </c:pt>
                <c:pt idx="1">
                  <c:v>1.18</c:v>
                </c:pt>
                <c:pt idx="2">
                  <c:v>1.2</c:v>
                </c:pt>
                <c:pt idx="3">
                  <c:v>1.1000000000000001</c:v>
                </c:pt>
                <c:pt idx="4">
                  <c:v>0.97</c:v>
                </c:pt>
                <c:pt idx="5">
                  <c:v>0.94</c:v>
                </c:pt>
                <c:pt idx="6">
                  <c:v>0.91</c:v>
                </c:pt>
                <c:pt idx="7">
                  <c:v>0.89</c:v>
                </c:pt>
                <c:pt idx="8">
                  <c:v>0.84</c:v>
                </c:pt>
                <c:pt idx="9">
                  <c:v>0.93</c:v>
                </c:pt>
                <c:pt idx="10">
                  <c:v>0.97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3E-41B2-A6E0-B6F27E443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[144]Sheet1!$B$4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[144]Sheet1!$B$5:$B$28</c:f>
              <c:numCache>
                <c:formatCode>General</c:formatCode>
                <c:ptCount val="24"/>
                <c:pt idx="0">
                  <c:v>6.1000000000000004E-3</c:v>
                </c:pt>
                <c:pt idx="1">
                  <c:v>3.7000000000000002E-3</c:v>
                </c:pt>
                <c:pt idx="2">
                  <c:v>2.8E-3</c:v>
                </c:pt>
                <c:pt idx="3">
                  <c:v>1.9E-3</c:v>
                </c:pt>
                <c:pt idx="4">
                  <c:v>8.9999999999999993E-3</c:v>
                </c:pt>
                <c:pt idx="5">
                  <c:v>5.8999999999999999E-3</c:v>
                </c:pt>
                <c:pt idx="6">
                  <c:v>1.8200000000000001E-2</c:v>
                </c:pt>
                <c:pt idx="7">
                  <c:v>4.82E-2</c:v>
                </c:pt>
                <c:pt idx="8">
                  <c:v>5.1299999999999998E-2</c:v>
                </c:pt>
                <c:pt idx="9">
                  <c:v>5.6099999999999997E-2</c:v>
                </c:pt>
                <c:pt idx="10">
                  <c:v>6.3799999999999996E-2</c:v>
                </c:pt>
                <c:pt idx="11">
                  <c:v>6.7699999999999996E-2</c:v>
                </c:pt>
                <c:pt idx="12">
                  <c:v>7.0900000000000005E-2</c:v>
                </c:pt>
                <c:pt idx="13">
                  <c:v>7.0999999999999994E-2</c:v>
                </c:pt>
                <c:pt idx="14">
                  <c:v>7.5399999999999995E-2</c:v>
                </c:pt>
                <c:pt idx="15">
                  <c:v>8.09E-2</c:v>
                </c:pt>
                <c:pt idx="16">
                  <c:v>8.4500000000000006E-2</c:v>
                </c:pt>
                <c:pt idx="17">
                  <c:v>7.7499999999999999E-2</c:v>
                </c:pt>
                <c:pt idx="18">
                  <c:v>5.6399999999999999E-2</c:v>
                </c:pt>
                <c:pt idx="19">
                  <c:v>5.0099999999999999E-2</c:v>
                </c:pt>
                <c:pt idx="20">
                  <c:v>3.32E-2</c:v>
                </c:pt>
                <c:pt idx="21">
                  <c:v>2.8299999999999999E-2</c:v>
                </c:pt>
                <c:pt idx="22">
                  <c:v>2.3E-2</c:v>
                </c:pt>
                <c:pt idx="23">
                  <c:v>1.43E-2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AE-4F12-BFFA-53A74A84E20E}"/>
            </c:ext>
          </c:extLst>
        </c:ser>
        <c:ser>
          <c:idx val="1"/>
          <c:order val="1"/>
          <c:tx>
            <c:strRef>
              <c:f>[144]Sheet1!$C$4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[144]Sheet1!$C$5:$C$28</c:f>
              <c:numCache>
                <c:formatCode>General</c:formatCode>
                <c:ptCount val="24"/>
                <c:pt idx="0">
                  <c:v>4.7999999999999996E-3</c:v>
                </c:pt>
                <c:pt idx="1">
                  <c:v>3.3999999999999998E-3</c:v>
                </c:pt>
                <c:pt idx="2">
                  <c:v>2.5999999999999999E-3</c:v>
                </c:pt>
                <c:pt idx="3">
                  <c:v>2.5999999999999999E-3</c:v>
                </c:pt>
                <c:pt idx="4">
                  <c:v>4.7000000000000002E-3</c:v>
                </c:pt>
                <c:pt idx="5">
                  <c:v>1.1900000000000001E-2</c:v>
                </c:pt>
                <c:pt idx="6">
                  <c:v>3.95E-2</c:v>
                </c:pt>
                <c:pt idx="7">
                  <c:v>6.5100000000000005E-2</c:v>
                </c:pt>
                <c:pt idx="8">
                  <c:v>6.9699999999999998E-2</c:v>
                </c:pt>
                <c:pt idx="9">
                  <c:v>6.4000000000000001E-2</c:v>
                </c:pt>
                <c:pt idx="10">
                  <c:v>6.4500000000000002E-2</c:v>
                </c:pt>
                <c:pt idx="11">
                  <c:v>6.8199999999999997E-2</c:v>
                </c:pt>
                <c:pt idx="12">
                  <c:v>7.22E-2</c:v>
                </c:pt>
                <c:pt idx="13">
                  <c:v>7.2900000000000006E-2</c:v>
                </c:pt>
                <c:pt idx="14">
                  <c:v>7.5300000000000006E-2</c:v>
                </c:pt>
                <c:pt idx="15">
                  <c:v>7.46E-2</c:v>
                </c:pt>
                <c:pt idx="16">
                  <c:v>6.93E-2</c:v>
                </c:pt>
                <c:pt idx="17">
                  <c:v>6.6600000000000006E-2</c:v>
                </c:pt>
                <c:pt idx="18">
                  <c:v>5.3499999999999999E-2</c:v>
                </c:pt>
                <c:pt idx="19">
                  <c:v>3.8399999999999997E-2</c:v>
                </c:pt>
                <c:pt idx="20">
                  <c:v>2.92E-2</c:v>
                </c:pt>
                <c:pt idx="21">
                  <c:v>2.3300000000000001E-2</c:v>
                </c:pt>
                <c:pt idx="22">
                  <c:v>1.5699999999999999E-2</c:v>
                </c:pt>
                <c:pt idx="23">
                  <c:v>7.9000000000000008E-3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AE-4F12-BFFA-53A74A84E20E}"/>
            </c:ext>
          </c:extLst>
        </c:ser>
        <c:ser>
          <c:idx val="2"/>
          <c:order val="2"/>
          <c:tx>
            <c:strRef>
              <c:f>[144]Sheet1!$D$4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[144]Sheet1!$D$5:$D$28</c:f>
              <c:numCache>
                <c:formatCode>General</c:formatCode>
                <c:ptCount val="24"/>
                <c:pt idx="0">
                  <c:v>5.4999999999999997E-3</c:v>
                </c:pt>
                <c:pt idx="1">
                  <c:v>3.5000000000000001E-3</c:v>
                </c:pt>
                <c:pt idx="2">
                  <c:v>2.7000000000000001E-3</c:v>
                </c:pt>
                <c:pt idx="3">
                  <c:v>2.2000000000000001E-3</c:v>
                </c:pt>
                <c:pt idx="4">
                  <c:v>6.7999999999999996E-3</c:v>
                </c:pt>
                <c:pt idx="5">
                  <c:v>8.8999999999999999E-3</c:v>
                </c:pt>
                <c:pt idx="6">
                  <c:v>2.87E-2</c:v>
                </c:pt>
                <c:pt idx="7">
                  <c:v>5.6500000000000002E-2</c:v>
                </c:pt>
                <c:pt idx="8">
                  <c:v>6.0400000000000002E-2</c:v>
                </c:pt>
                <c:pt idx="9">
                  <c:v>0.06</c:v>
                </c:pt>
                <c:pt idx="10">
                  <c:v>6.4199999999999993E-2</c:v>
                </c:pt>
                <c:pt idx="11">
                  <c:v>6.7900000000000002E-2</c:v>
                </c:pt>
                <c:pt idx="12">
                  <c:v>7.1499999999999994E-2</c:v>
                </c:pt>
                <c:pt idx="13">
                  <c:v>7.1900000000000006E-2</c:v>
                </c:pt>
                <c:pt idx="14">
                  <c:v>7.5399999999999995E-2</c:v>
                </c:pt>
                <c:pt idx="15">
                  <c:v>7.7799999999999994E-2</c:v>
                </c:pt>
                <c:pt idx="16">
                  <c:v>7.6999999999999999E-2</c:v>
                </c:pt>
                <c:pt idx="17">
                  <c:v>7.2099999999999997E-2</c:v>
                </c:pt>
                <c:pt idx="18">
                  <c:v>5.5E-2</c:v>
                </c:pt>
                <c:pt idx="19">
                  <c:v>4.4299999999999999E-2</c:v>
                </c:pt>
                <c:pt idx="20">
                  <c:v>3.1199999999999999E-2</c:v>
                </c:pt>
                <c:pt idx="21">
                  <c:v>2.58E-2</c:v>
                </c:pt>
                <c:pt idx="22">
                  <c:v>1.9400000000000001E-2</c:v>
                </c:pt>
                <c:pt idx="23">
                  <c:v>1.11E-2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AE-4F12-BFFA-53A74A84E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473600"/>
        <c:axId val="90475136"/>
      </c:lineChart>
      <c:catAx>
        <c:axId val="9047360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90475136"/>
        <c:crosses val="autoZero"/>
        <c:auto val="1"/>
        <c:lblAlgn val="ctr"/>
        <c:lblOffset val="100"/>
        <c:noMultiLvlLbl val="0"/>
      </c:catAx>
      <c:valAx>
        <c:axId val="9047513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9047360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33" l="0.25" r="0.25" t="0.75000000000000333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[3]Sheet1!$B$5:$B$28</c:f>
              <c:numCache>
                <c:formatCode>General</c:formatCode>
                <c:ptCount val="24"/>
                <c:pt idx="0">
                  <c:v>9.7000000000000003E-3</c:v>
                </c:pt>
                <c:pt idx="1">
                  <c:v>7.0000000000000001E-3</c:v>
                </c:pt>
                <c:pt idx="2">
                  <c:v>6.4999999999999997E-3</c:v>
                </c:pt>
                <c:pt idx="3">
                  <c:v>3.8999999999999998E-3</c:v>
                </c:pt>
                <c:pt idx="4">
                  <c:v>4.1999999999999997E-3</c:v>
                </c:pt>
                <c:pt idx="5">
                  <c:v>8.6E-3</c:v>
                </c:pt>
                <c:pt idx="6">
                  <c:v>2.0299999999999999E-2</c:v>
                </c:pt>
                <c:pt idx="7">
                  <c:v>3.5099999999999999E-2</c:v>
                </c:pt>
                <c:pt idx="8">
                  <c:v>3.7699999999999997E-2</c:v>
                </c:pt>
                <c:pt idx="9">
                  <c:v>4.19E-2</c:v>
                </c:pt>
                <c:pt idx="10">
                  <c:v>4.8800000000000003E-2</c:v>
                </c:pt>
                <c:pt idx="11">
                  <c:v>5.79E-2</c:v>
                </c:pt>
                <c:pt idx="12">
                  <c:v>6.5299999999999997E-2</c:v>
                </c:pt>
                <c:pt idx="13">
                  <c:v>6.6500000000000004E-2</c:v>
                </c:pt>
                <c:pt idx="14">
                  <c:v>7.0800000000000002E-2</c:v>
                </c:pt>
                <c:pt idx="15">
                  <c:v>8.1100000000000005E-2</c:v>
                </c:pt>
                <c:pt idx="16">
                  <c:v>9.0999999999999998E-2</c:v>
                </c:pt>
                <c:pt idx="17">
                  <c:v>9.5200000000000007E-2</c:v>
                </c:pt>
                <c:pt idx="18">
                  <c:v>6.9900000000000004E-2</c:v>
                </c:pt>
                <c:pt idx="19">
                  <c:v>5.3999999999999999E-2</c:v>
                </c:pt>
                <c:pt idx="20">
                  <c:v>4.3900000000000002E-2</c:v>
                </c:pt>
                <c:pt idx="21">
                  <c:v>3.7699999999999997E-2</c:v>
                </c:pt>
                <c:pt idx="22">
                  <c:v>2.64E-2</c:v>
                </c:pt>
                <c:pt idx="23">
                  <c:v>1.67E-2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FA-4085-B1D1-74CF2180A32C}"/>
            </c:ext>
          </c:extLst>
        </c:ser>
        <c:ser>
          <c:idx val="1"/>
          <c:order val="1"/>
          <c:tx>
            <c:strRef>
              <c:f>[3]Sheet1!$C$4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[3]Sheet1!$C$5:$C$28</c:f>
              <c:numCache>
                <c:formatCode>General</c:formatCode>
                <c:ptCount val="24"/>
                <c:pt idx="0">
                  <c:v>6.1999999999999998E-3</c:v>
                </c:pt>
                <c:pt idx="1">
                  <c:v>3.8999999999999998E-3</c:v>
                </c:pt>
                <c:pt idx="2">
                  <c:v>3.2000000000000002E-3</c:v>
                </c:pt>
                <c:pt idx="3">
                  <c:v>3.3999999999999998E-3</c:v>
                </c:pt>
                <c:pt idx="4">
                  <c:v>7.6E-3</c:v>
                </c:pt>
                <c:pt idx="5">
                  <c:v>1.9599999999999999E-2</c:v>
                </c:pt>
                <c:pt idx="6">
                  <c:v>6.0400000000000002E-2</c:v>
                </c:pt>
                <c:pt idx="7">
                  <c:v>9.64E-2</c:v>
                </c:pt>
                <c:pt idx="8">
                  <c:v>8.43E-2</c:v>
                </c:pt>
                <c:pt idx="9">
                  <c:v>6.9099999999999995E-2</c:v>
                </c:pt>
                <c:pt idx="10">
                  <c:v>6.6699999999999995E-2</c:v>
                </c:pt>
                <c:pt idx="11">
                  <c:v>6.4000000000000001E-2</c:v>
                </c:pt>
                <c:pt idx="12">
                  <c:v>6.59E-2</c:v>
                </c:pt>
                <c:pt idx="13">
                  <c:v>6.2700000000000006E-2</c:v>
                </c:pt>
                <c:pt idx="14">
                  <c:v>6.0699999999999997E-2</c:v>
                </c:pt>
                <c:pt idx="15">
                  <c:v>5.7599999999999998E-2</c:v>
                </c:pt>
                <c:pt idx="16">
                  <c:v>5.7000000000000002E-2</c:v>
                </c:pt>
                <c:pt idx="17">
                  <c:v>5.57E-2</c:v>
                </c:pt>
                <c:pt idx="18">
                  <c:v>4.7899999999999998E-2</c:v>
                </c:pt>
                <c:pt idx="19">
                  <c:v>3.4200000000000001E-2</c:v>
                </c:pt>
                <c:pt idx="20">
                  <c:v>2.6499999999999999E-2</c:v>
                </c:pt>
                <c:pt idx="21">
                  <c:v>2.1700000000000001E-2</c:v>
                </c:pt>
                <c:pt idx="22">
                  <c:v>1.55E-2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FA-4085-B1D1-74CF2180A32C}"/>
            </c:ext>
          </c:extLst>
        </c:ser>
        <c:ser>
          <c:idx val="2"/>
          <c:order val="2"/>
          <c:tx>
            <c:strRef>
              <c:f>[3]Sheet1!$D$4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[3]Sheet1!$D$5:$D$28</c:f>
              <c:numCache>
                <c:formatCode>General</c:formatCode>
                <c:ptCount val="24"/>
                <c:pt idx="0">
                  <c:v>8.0999999999999996E-3</c:v>
                </c:pt>
                <c:pt idx="1">
                  <c:v>5.7000000000000002E-3</c:v>
                </c:pt>
                <c:pt idx="2">
                  <c:v>5.0000000000000001E-3</c:v>
                </c:pt>
                <c:pt idx="3">
                  <c:v>3.5999999999999999E-3</c:v>
                </c:pt>
                <c:pt idx="4">
                  <c:v>5.7000000000000002E-3</c:v>
                </c:pt>
                <c:pt idx="5">
                  <c:v>1.34E-2</c:v>
                </c:pt>
                <c:pt idx="6">
                  <c:v>3.7900000000000003E-2</c:v>
                </c:pt>
                <c:pt idx="7">
                  <c:v>6.2100000000000002E-2</c:v>
                </c:pt>
                <c:pt idx="8">
                  <c:v>5.8200000000000002E-2</c:v>
                </c:pt>
                <c:pt idx="9">
                  <c:v>5.3900000000000003E-2</c:v>
                </c:pt>
                <c:pt idx="10">
                  <c:v>5.67E-2</c:v>
                </c:pt>
                <c:pt idx="11">
                  <c:v>6.0600000000000001E-2</c:v>
                </c:pt>
                <c:pt idx="12">
                  <c:v>6.5600000000000006E-2</c:v>
                </c:pt>
                <c:pt idx="13">
                  <c:v>6.4799999999999996E-2</c:v>
                </c:pt>
                <c:pt idx="14">
                  <c:v>6.6299999999999998E-2</c:v>
                </c:pt>
                <c:pt idx="15">
                  <c:v>7.0800000000000002E-2</c:v>
                </c:pt>
                <c:pt idx="16">
                  <c:v>7.5999999999999998E-2</c:v>
                </c:pt>
                <c:pt idx="17">
                  <c:v>7.7799999999999994E-2</c:v>
                </c:pt>
                <c:pt idx="18">
                  <c:v>6.0199999999999997E-2</c:v>
                </c:pt>
                <c:pt idx="19">
                  <c:v>4.53E-2</c:v>
                </c:pt>
                <c:pt idx="20">
                  <c:v>3.6200000000000003E-2</c:v>
                </c:pt>
                <c:pt idx="21">
                  <c:v>3.0700000000000002E-2</c:v>
                </c:pt>
                <c:pt idx="22">
                  <c:v>2.1600000000000001E-2</c:v>
                </c:pt>
                <c:pt idx="23">
                  <c:v>1.37E-2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FA-4085-B1D1-74CF2180A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65"/>
          <c:w val="0.81524141593509081"/>
          <c:h val="0.47196940795718695"/>
        </c:manualLayout>
      </c:layout>
      <c:lineChart>
        <c:grouping val="standard"/>
        <c:varyColors val="0"/>
        <c:ser>
          <c:idx val="0"/>
          <c:order val="0"/>
          <c:tx>
            <c:strRef>
              <c:f>[15]Sheet1!$H$4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[15]Sheet1!$H$5:$H$16</c:f>
              <c:numCache>
                <c:formatCode>General</c:formatCode>
                <c:ptCount val="12"/>
                <c:pt idx="0">
                  <c:v>0.97</c:v>
                </c:pt>
                <c:pt idx="1">
                  <c:v>1.06</c:v>
                </c:pt>
                <c:pt idx="2">
                  <c:v>1.05</c:v>
                </c:pt>
                <c:pt idx="3">
                  <c:v>1.03</c:v>
                </c:pt>
                <c:pt idx="4">
                  <c:v>1</c:v>
                </c:pt>
                <c:pt idx="5">
                  <c:v>0.96</c:v>
                </c:pt>
                <c:pt idx="6">
                  <c:v>0.93</c:v>
                </c:pt>
                <c:pt idx="7">
                  <c:v>0.99</c:v>
                </c:pt>
                <c:pt idx="8">
                  <c:v>1.01</c:v>
                </c:pt>
                <c:pt idx="9">
                  <c:v>1.01</c:v>
                </c:pt>
                <c:pt idx="10">
                  <c:v>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0D-4C7B-9A0D-B76C32190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24384"/>
        <c:axId val="72654848"/>
      </c:lineChart>
      <c:catAx>
        <c:axId val="72624384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2654848"/>
        <c:crosses val="autoZero"/>
        <c:auto val="1"/>
        <c:lblAlgn val="ctr"/>
        <c:lblOffset val="100"/>
        <c:noMultiLvlLbl val="0"/>
      </c:catAx>
      <c:valAx>
        <c:axId val="72654848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2624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76"/>
          <c:w val="0.81524141593509092"/>
          <c:h val="0.471969407957187"/>
        </c:manualLayout>
      </c:layout>
      <c:lineChart>
        <c:grouping val="standard"/>
        <c:varyColors val="0"/>
        <c:ser>
          <c:idx val="0"/>
          <c:order val="0"/>
          <c:tx>
            <c:strRef>
              <c:f>[144]Sheet1!$H$4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[144]Sheet1!$F$5:$F$16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[144]Sheet1!$H$5:$H$16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1.1200000000000001</c:v>
                </c:pt>
                <c:pt idx="2">
                  <c:v>1.18</c:v>
                </c:pt>
                <c:pt idx="3">
                  <c:v>1.08</c:v>
                </c:pt>
                <c:pt idx="4">
                  <c:v>0.9</c:v>
                </c:pt>
                <c:pt idx="5">
                  <c:v>0.84</c:v>
                </c:pt>
                <c:pt idx="6">
                  <c:v>0.78</c:v>
                </c:pt>
                <c:pt idx="7">
                  <c:v>0.99</c:v>
                </c:pt>
                <c:pt idx="8">
                  <c:v>1</c:v>
                </c:pt>
                <c:pt idx="9">
                  <c:v>1.05</c:v>
                </c:pt>
                <c:pt idx="10">
                  <c:v>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4B-4ABD-BC5A-7E49148AD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491136"/>
        <c:axId val="136884224"/>
      </c:lineChart>
      <c:catAx>
        <c:axId val="90491136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36884224"/>
        <c:crosses val="autoZero"/>
        <c:auto val="1"/>
        <c:lblAlgn val="ctr"/>
        <c:lblOffset val="100"/>
        <c:noMultiLvlLbl val="0"/>
      </c:catAx>
      <c:valAx>
        <c:axId val="13688422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904911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 orientation="portrait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[145]Sheet1!$B$4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[145]Sheet1!$B$5:$B$28</c:f>
              <c:numCache>
                <c:formatCode>General</c:formatCode>
                <c:ptCount val="24"/>
                <c:pt idx="0">
                  <c:v>5.7999999999999996E-3</c:v>
                </c:pt>
                <c:pt idx="1">
                  <c:v>3.7000000000000002E-3</c:v>
                </c:pt>
                <c:pt idx="2">
                  <c:v>2.7000000000000001E-3</c:v>
                </c:pt>
                <c:pt idx="3">
                  <c:v>2E-3</c:v>
                </c:pt>
                <c:pt idx="4">
                  <c:v>2.5999999999999999E-3</c:v>
                </c:pt>
                <c:pt idx="5">
                  <c:v>5.4000000000000003E-3</c:v>
                </c:pt>
                <c:pt idx="6">
                  <c:v>1.9099999999999999E-2</c:v>
                </c:pt>
                <c:pt idx="7">
                  <c:v>4.8599999999999997E-2</c:v>
                </c:pt>
                <c:pt idx="8">
                  <c:v>5.1799999999999999E-2</c:v>
                </c:pt>
                <c:pt idx="9">
                  <c:v>5.9400000000000001E-2</c:v>
                </c:pt>
                <c:pt idx="10">
                  <c:v>6.6299999999999998E-2</c:v>
                </c:pt>
                <c:pt idx="11">
                  <c:v>7.1099999999999997E-2</c:v>
                </c:pt>
                <c:pt idx="12">
                  <c:v>7.2800000000000004E-2</c:v>
                </c:pt>
                <c:pt idx="13">
                  <c:v>7.3099999999999998E-2</c:v>
                </c:pt>
                <c:pt idx="14">
                  <c:v>7.7100000000000002E-2</c:v>
                </c:pt>
                <c:pt idx="15">
                  <c:v>8.3500000000000005E-2</c:v>
                </c:pt>
                <c:pt idx="16">
                  <c:v>8.8599999999999998E-2</c:v>
                </c:pt>
                <c:pt idx="17">
                  <c:v>7.9100000000000004E-2</c:v>
                </c:pt>
                <c:pt idx="18">
                  <c:v>5.6800000000000003E-2</c:v>
                </c:pt>
                <c:pt idx="19">
                  <c:v>4.3499999999999997E-2</c:v>
                </c:pt>
                <c:pt idx="20">
                  <c:v>3.0499999999999999E-2</c:v>
                </c:pt>
                <c:pt idx="21">
                  <c:v>2.3300000000000001E-2</c:v>
                </c:pt>
                <c:pt idx="22">
                  <c:v>1.9900000000000001E-2</c:v>
                </c:pt>
                <c:pt idx="23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0F-490C-AA5F-724961B6BB29}"/>
            </c:ext>
          </c:extLst>
        </c:ser>
        <c:ser>
          <c:idx val="1"/>
          <c:order val="1"/>
          <c:tx>
            <c:strRef>
              <c:f>[145]Sheet1!$C$4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[145]Sheet1!$C$5:$C$28</c:f>
              <c:numCache>
                <c:formatCode>General</c:formatCode>
                <c:ptCount val="24"/>
                <c:pt idx="0">
                  <c:v>4.4999999999999997E-3</c:v>
                </c:pt>
                <c:pt idx="1">
                  <c:v>3.0000000000000001E-3</c:v>
                </c:pt>
                <c:pt idx="2">
                  <c:v>2.3999999999999998E-3</c:v>
                </c:pt>
                <c:pt idx="3">
                  <c:v>2.3999999999999998E-3</c:v>
                </c:pt>
                <c:pt idx="4">
                  <c:v>4.1999999999999997E-3</c:v>
                </c:pt>
                <c:pt idx="5">
                  <c:v>1.17E-2</c:v>
                </c:pt>
                <c:pt idx="6">
                  <c:v>4.0599999999999997E-2</c:v>
                </c:pt>
                <c:pt idx="7">
                  <c:v>6.7000000000000004E-2</c:v>
                </c:pt>
                <c:pt idx="8">
                  <c:v>7.2700000000000001E-2</c:v>
                </c:pt>
                <c:pt idx="9">
                  <c:v>6.5299999999999997E-2</c:v>
                </c:pt>
                <c:pt idx="10">
                  <c:v>6.5100000000000005E-2</c:v>
                </c:pt>
                <c:pt idx="11">
                  <c:v>6.9699999999999998E-2</c:v>
                </c:pt>
                <c:pt idx="12">
                  <c:v>7.1900000000000006E-2</c:v>
                </c:pt>
                <c:pt idx="13">
                  <c:v>7.2599999999999998E-2</c:v>
                </c:pt>
                <c:pt idx="14">
                  <c:v>7.4700000000000003E-2</c:v>
                </c:pt>
                <c:pt idx="15">
                  <c:v>7.3300000000000004E-2</c:v>
                </c:pt>
                <c:pt idx="16">
                  <c:v>6.93E-2</c:v>
                </c:pt>
                <c:pt idx="17">
                  <c:v>6.6600000000000006E-2</c:v>
                </c:pt>
                <c:pt idx="18">
                  <c:v>5.33E-2</c:v>
                </c:pt>
                <c:pt idx="19">
                  <c:v>3.7400000000000003E-2</c:v>
                </c:pt>
                <c:pt idx="20">
                  <c:v>2.8299999999999999E-2</c:v>
                </c:pt>
                <c:pt idx="21">
                  <c:v>2.1899999999999999E-2</c:v>
                </c:pt>
                <c:pt idx="22">
                  <c:v>1.46E-2</c:v>
                </c:pt>
                <c:pt idx="23">
                  <c:v>7.4000000000000003E-3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0F-490C-AA5F-724961B6BB29}"/>
            </c:ext>
          </c:extLst>
        </c:ser>
        <c:ser>
          <c:idx val="2"/>
          <c:order val="2"/>
          <c:tx>
            <c:strRef>
              <c:f>[145]Sheet1!$D$4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[145]Sheet1!$D$5:$D$28</c:f>
              <c:numCache>
                <c:formatCode>General</c:formatCode>
                <c:ptCount val="24"/>
                <c:pt idx="0">
                  <c:v>5.1999999999999998E-3</c:v>
                </c:pt>
                <c:pt idx="1">
                  <c:v>3.3999999999999998E-3</c:v>
                </c:pt>
                <c:pt idx="2">
                  <c:v>2.5000000000000001E-3</c:v>
                </c:pt>
                <c:pt idx="3">
                  <c:v>2.2000000000000001E-3</c:v>
                </c:pt>
                <c:pt idx="4">
                  <c:v>3.3999999999999998E-3</c:v>
                </c:pt>
                <c:pt idx="5">
                  <c:v>8.3000000000000001E-3</c:v>
                </c:pt>
                <c:pt idx="6">
                  <c:v>2.9000000000000001E-2</c:v>
                </c:pt>
                <c:pt idx="7">
                  <c:v>5.7000000000000002E-2</c:v>
                </c:pt>
                <c:pt idx="8">
                  <c:v>6.1400000000000003E-2</c:v>
                </c:pt>
                <c:pt idx="9">
                  <c:v>6.2100000000000002E-2</c:v>
                </c:pt>
                <c:pt idx="10">
                  <c:v>6.5799999999999997E-2</c:v>
                </c:pt>
                <c:pt idx="11">
                  <c:v>7.0499999999999993E-2</c:v>
                </c:pt>
                <c:pt idx="12">
                  <c:v>7.2400000000000006E-2</c:v>
                </c:pt>
                <c:pt idx="13">
                  <c:v>7.2800000000000004E-2</c:v>
                </c:pt>
                <c:pt idx="14">
                  <c:v>7.5999999999999998E-2</c:v>
                </c:pt>
                <c:pt idx="15">
                  <c:v>7.8799999999999995E-2</c:v>
                </c:pt>
                <c:pt idx="16">
                  <c:v>7.9699999999999993E-2</c:v>
                </c:pt>
                <c:pt idx="17">
                  <c:v>7.3400000000000007E-2</c:v>
                </c:pt>
                <c:pt idx="18">
                  <c:v>5.5199999999999999E-2</c:v>
                </c:pt>
                <c:pt idx="19">
                  <c:v>4.07E-2</c:v>
                </c:pt>
                <c:pt idx="20">
                  <c:v>2.9499999999999998E-2</c:v>
                </c:pt>
                <c:pt idx="21">
                  <c:v>2.2599999999999999E-2</c:v>
                </c:pt>
                <c:pt idx="22">
                  <c:v>1.7399999999999999E-2</c:v>
                </c:pt>
                <c:pt idx="23">
                  <c:v>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0F-490C-AA5F-724961B6B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[145]Sheet1!$H$4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[145]Sheet1!$F$5:$F$16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[145]Sheet1!$H$5:$H$16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1.07</c:v>
                </c:pt>
                <c:pt idx="2">
                  <c:v>1.1000000000000001</c:v>
                </c:pt>
                <c:pt idx="3">
                  <c:v>1</c:v>
                </c:pt>
                <c:pt idx="4">
                  <c:v>0.96</c:v>
                </c:pt>
                <c:pt idx="5">
                  <c:v>0.93</c:v>
                </c:pt>
                <c:pt idx="6">
                  <c:v>0.92</c:v>
                </c:pt>
                <c:pt idx="7">
                  <c:v>0.94</c:v>
                </c:pt>
                <c:pt idx="8">
                  <c:v>0.81</c:v>
                </c:pt>
                <c:pt idx="9">
                  <c:v>1.05</c:v>
                </c:pt>
                <c:pt idx="10">
                  <c:v>1.0900000000000001</c:v>
                </c:pt>
                <c:pt idx="1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8D-4545-AB7D-150D8A4BE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[146]Sheet1!$B$4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[146]Sheet1!$B$5:$B$28</c:f>
              <c:numCache>
                <c:formatCode>General</c:formatCode>
                <c:ptCount val="24"/>
                <c:pt idx="0">
                  <c:v>5.4999999999999997E-3</c:v>
                </c:pt>
                <c:pt idx="1">
                  <c:v>3.5999999999999999E-3</c:v>
                </c:pt>
                <c:pt idx="2">
                  <c:v>2.5000000000000001E-3</c:v>
                </c:pt>
                <c:pt idx="3">
                  <c:v>2E-3</c:v>
                </c:pt>
                <c:pt idx="4">
                  <c:v>2.5999999999999999E-3</c:v>
                </c:pt>
                <c:pt idx="5">
                  <c:v>5.5999999999999999E-3</c:v>
                </c:pt>
                <c:pt idx="6">
                  <c:v>2.0199999999999999E-2</c:v>
                </c:pt>
                <c:pt idx="7">
                  <c:v>4.9099999999999998E-2</c:v>
                </c:pt>
                <c:pt idx="8">
                  <c:v>5.1999999999999998E-2</c:v>
                </c:pt>
                <c:pt idx="9">
                  <c:v>5.8799999999999998E-2</c:v>
                </c:pt>
                <c:pt idx="10">
                  <c:v>6.5799999999999997E-2</c:v>
                </c:pt>
                <c:pt idx="11">
                  <c:v>7.0300000000000001E-2</c:v>
                </c:pt>
                <c:pt idx="12">
                  <c:v>7.2599999999999998E-2</c:v>
                </c:pt>
                <c:pt idx="13">
                  <c:v>7.3400000000000007E-2</c:v>
                </c:pt>
                <c:pt idx="14">
                  <c:v>7.85E-2</c:v>
                </c:pt>
                <c:pt idx="15">
                  <c:v>8.6499999999999994E-2</c:v>
                </c:pt>
                <c:pt idx="16">
                  <c:v>9.06E-2</c:v>
                </c:pt>
                <c:pt idx="17">
                  <c:v>7.9000000000000001E-2</c:v>
                </c:pt>
                <c:pt idx="18">
                  <c:v>5.4699999999999999E-2</c:v>
                </c:pt>
                <c:pt idx="19">
                  <c:v>4.1599999999999998E-2</c:v>
                </c:pt>
                <c:pt idx="20">
                  <c:v>2.9700000000000001E-2</c:v>
                </c:pt>
                <c:pt idx="21">
                  <c:v>2.3400000000000001E-2</c:v>
                </c:pt>
                <c:pt idx="22">
                  <c:v>1.9199999999999998E-2</c:v>
                </c:pt>
                <c:pt idx="23">
                  <c:v>1.2699999999999999E-2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1F-488A-B220-292162E7A696}"/>
            </c:ext>
          </c:extLst>
        </c:ser>
        <c:ser>
          <c:idx val="1"/>
          <c:order val="1"/>
          <c:tx>
            <c:strRef>
              <c:f>[146]Sheet1!$C$4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[146]Sheet1!$C$5:$C$28</c:f>
              <c:numCache>
                <c:formatCode>General</c:formatCode>
                <c:ptCount val="24"/>
                <c:pt idx="0">
                  <c:v>4.1000000000000003E-3</c:v>
                </c:pt>
                <c:pt idx="1">
                  <c:v>2.8999999999999998E-3</c:v>
                </c:pt>
                <c:pt idx="2">
                  <c:v>2.3999999999999998E-3</c:v>
                </c:pt>
                <c:pt idx="3">
                  <c:v>2.5000000000000001E-3</c:v>
                </c:pt>
                <c:pt idx="4">
                  <c:v>4.4999999999999997E-3</c:v>
                </c:pt>
                <c:pt idx="5">
                  <c:v>1.26E-2</c:v>
                </c:pt>
                <c:pt idx="6">
                  <c:v>4.3900000000000002E-2</c:v>
                </c:pt>
                <c:pt idx="7">
                  <c:v>7.1400000000000005E-2</c:v>
                </c:pt>
                <c:pt idx="8">
                  <c:v>7.3300000000000004E-2</c:v>
                </c:pt>
                <c:pt idx="9">
                  <c:v>6.3899999999999998E-2</c:v>
                </c:pt>
                <c:pt idx="10">
                  <c:v>6.4299999999999996E-2</c:v>
                </c:pt>
                <c:pt idx="11">
                  <c:v>6.7799999999999999E-2</c:v>
                </c:pt>
                <c:pt idx="12">
                  <c:v>7.1900000000000006E-2</c:v>
                </c:pt>
                <c:pt idx="13">
                  <c:v>7.1900000000000006E-2</c:v>
                </c:pt>
                <c:pt idx="14">
                  <c:v>7.4800000000000005E-2</c:v>
                </c:pt>
                <c:pt idx="15">
                  <c:v>7.3300000000000004E-2</c:v>
                </c:pt>
                <c:pt idx="16">
                  <c:v>7.0000000000000007E-2</c:v>
                </c:pt>
                <c:pt idx="17">
                  <c:v>6.7199999999999996E-2</c:v>
                </c:pt>
                <c:pt idx="18">
                  <c:v>5.2900000000000003E-2</c:v>
                </c:pt>
                <c:pt idx="19">
                  <c:v>3.61E-2</c:v>
                </c:pt>
                <c:pt idx="20">
                  <c:v>2.7E-2</c:v>
                </c:pt>
                <c:pt idx="21">
                  <c:v>2.1000000000000001E-2</c:v>
                </c:pt>
                <c:pt idx="22">
                  <c:v>1.3599999999999999E-2</c:v>
                </c:pt>
                <c:pt idx="23">
                  <c:v>6.7000000000000002E-3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1F-488A-B220-292162E7A696}"/>
            </c:ext>
          </c:extLst>
        </c:ser>
        <c:ser>
          <c:idx val="2"/>
          <c:order val="2"/>
          <c:tx>
            <c:strRef>
              <c:f>[146]Sheet1!$D$4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[146]Sheet1!$D$5:$D$28</c:f>
              <c:numCache>
                <c:formatCode>General</c:formatCode>
                <c:ptCount val="24"/>
                <c:pt idx="0">
                  <c:v>4.7999999999999996E-3</c:v>
                </c:pt>
                <c:pt idx="1">
                  <c:v>3.3E-3</c:v>
                </c:pt>
                <c:pt idx="2">
                  <c:v>2.3999999999999998E-3</c:v>
                </c:pt>
                <c:pt idx="3">
                  <c:v>2.3E-3</c:v>
                </c:pt>
                <c:pt idx="4">
                  <c:v>3.5000000000000001E-3</c:v>
                </c:pt>
                <c:pt idx="5">
                  <c:v>8.9999999999999993E-3</c:v>
                </c:pt>
                <c:pt idx="6">
                  <c:v>3.1899999999999998E-2</c:v>
                </c:pt>
                <c:pt idx="7">
                  <c:v>6.0100000000000001E-2</c:v>
                </c:pt>
                <c:pt idx="8">
                  <c:v>6.25E-2</c:v>
                </c:pt>
                <c:pt idx="9">
                  <c:v>6.13E-2</c:v>
                </c:pt>
                <c:pt idx="10">
                  <c:v>6.5100000000000005E-2</c:v>
                </c:pt>
                <c:pt idx="11">
                  <c:v>6.9099999999999995E-2</c:v>
                </c:pt>
                <c:pt idx="12">
                  <c:v>7.22E-2</c:v>
                </c:pt>
                <c:pt idx="13">
                  <c:v>7.2700000000000001E-2</c:v>
                </c:pt>
                <c:pt idx="14">
                  <c:v>7.6700000000000004E-2</c:v>
                </c:pt>
                <c:pt idx="15">
                  <c:v>0.08</c:v>
                </c:pt>
                <c:pt idx="16">
                  <c:v>8.0399999999999999E-2</c:v>
                </c:pt>
                <c:pt idx="17">
                  <c:v>7.3200000000000001E-2</c:v>
                </c:pt>
                <c:pt idx="18">
                  <c:v>5.3800000000000001E-2</c:v>
                </c:pt>
                <c:pt idx="19">
                  <c:v>3.8899999999999997E-2</c:v>
                </c:pt>
                <c:pt idx="20">
                  <c:v>2.8299999999999999E-2</c:v>
                </c:pt>
                <c:pt idx="21">
                  <c:v>2.2200000000000001E-2</c:v>
                </c:pt>
                <c:pt idx="22">
                  <c:v>1.6400000000000001E-2</c:v>
                </c:pt>
                <c:pt idx="23">
                  <c:v>9.7999999999999997E-3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1F-488A-B220-292162E7A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[146]Sheet1!$H$4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[146]Sheet1!$F$5:$F$16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April</c:v>
                </c:pt>
                <c:pt idx="3">
                  <c:v>May</c:v>
                </c:pt>
                <c:pt idx="4">
                  <c:v>June</c:v>
                </c:pt>
                <c:pt idx="5">
                  <c:v>July</c:v>
                </c:pt>
                <c:pt idx="6">
                  <c:v>August</c:v>
                </c:pt>
                <c:pt idx="7">
                  <c:v>September</c:v>
                </c:pt>
                <c:pt idx="8">
                  <c:v>October</c:v>
                </c:pt>
                <c:pt idx="9">
                  <c:v>November</c:v>
                </c:pt>
                <c:pt idx="10">
                  <c:v>December</c:v>
                </c:pt>
                <c:pt idx="11">
                  <c:v>December</c:v>
                </c:pt>
              </c:strCache>
            </c:strRef>
          </c:cat>
          <c:val>
            <c:numRef>
              <c:f>[146]Sheet1!$H$5:$H$16</c:f>
              <c:numCache>
                <c:formatCode>General</c:formatCode>
                <c:ptCount val="12"/>
                <c:pt idx="0">
                  <c:v>1.1399999999999999</c:v>
                </c:pt>
                <c:pt idx="1">
                  <c:v>1.21</c:v>
                </c:pt>
                <c:pt idx="2">
                  <c:v>1</c:v>
                </c:pt>
                <c:pt idx="3">
                  <c:v>0.98</c:v>
                </c:pt>
                <c:pt idx="4">
                  <c:v>0.92</c:v>
                </c:pt>
                <c:pt idx="5">
                  <c:v>0.9</c:v>
                </c:pt>
                <c:pt idx="6">
                  <c:v>0.9</c:v>
                </c:pt>
                <c:pt idx="7">
                  <c:v>0.92</c:v>
                </c:pt>
                <c:pt idx="8">
                  <c:v>1.05</c:v>
                </c:pt>
                <c:pt idx="9">
                  <c:v>1.0900000000000001</c:v>
                </c:pt>
                <c:pt idx="10">
                  <c:v>1.03</c:v>
                </c:pt>
                <c:pt idx="1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40-4846-9CDA-C2A10907D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[147]Sheet1!$B$4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[147]Sheet1!$B$5:$B$28</c:f>
              <c:numCache>
                <c:formatCode>General</c:formatCode>
                <c:ptCount val="24"/>
                <c:pt idx="0">
                  <c:v>5.4999999999999997E-3</c:v>
                </c:pt>
                <c:pt idx="1">
                  <c:v>3.5999999999999999E-3</c:v>
                </c:pt>
                <c:pt idx="2">
                  <c:v>2.5000000000000001E-3</c:v>
                </c:pt>
                <c:pt idx="3">
                  <c:v>2E-3</c:v>
                </c:pt>
                <c:pt idx="4">
                  <c:v>2.5999999999999999E-3</c:v>
                </c:pt>
                <c:pt idx="5">
                  <c:v>5.5999999999999999E-3</c:v>
                </c:pt>
                <c:pt idx="6">
                  <c:v>2.0199999999999999E-2</c:v>
                </c:pt>
                <c:pt idx="7">
                  <c:v>4.9099999999999998E-2</c:v>
                </c:pt>
                <c:pt idx="8">
                  <c:v>5.1999999999999998E-2</c:v>
                </c:pt>
                <c:pt idx="9">
                  <c:v>5.8799999999999998E-2</c:v>
                </c:pt>
                <c:pt idx="10">
                  <c:v>6.5799999999999997E-2</c:v>
                </c:pt>
                <c:pt idx="11">
                  <c:v>7.0300000000000001E-2</c:v>
                </c:pt>
                <c:pt idx="12">
                  <c:v>7.2599999999999998E-2</c:v>
                </c:pt>
                <c:pt idx="13">
                  <c:v>7.3400000000000007E-2</c:v>
                </c:pt>
                <c:pt idx="14">
                  <c:v>7.85E-2</c:v>
                </c:pt>
                <c:pt idx="15">
                  <c:v>8.6499999999999994E-2</c:v>
                </c:pt>
                <c:pt idx="16">
                  <c:v>9.06E-2</c:v>
                </c:pt>
                <c:pt idx="17">
                  <c:v>7.9000000000000001E-2</c:v>
                </c:pt>
                <c:pt idx="18">
                  <c:v>5.4699999999999999E-2</c:v>
                </c:pt>
                <c:pt idx="19">
                  <c:v>4.1599999999999998E-2</c:v>
                </c:pt>
                <c:pt idx="20">
                  <c:v>2.9700000000000001E-2</c:v>
                </c:pt>
                <c:pt idx="21">
                  <c:v>2.3400000000000001E-2</c:v>
                </c:pt>
                <c:pt idx="22">
                  <c:v>1.9199999999999998E-2</c:v>
                </c:pt>
                <c:pt idx="23">
                  <c:v>1.2699999999999999E-2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B7-49EA-A852-768B9014DA2F}"/>
            </c:ext>
          </c:extLst>
        </c:ser>
        <c:ser>
          <c:idx val="1"/>
          <c:order val="1"/>
          <c:tx>
            <c:strRef>
              <c:f>[147]Sheet1!$C$4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[147]Sheet1!$C$5:$C$28</c:f>
              <c:numCache>
                <c:formatCode>General</c:formatCode>
                <c:ptCount val="24"/>
                <c:pt idx="0">
                  <c:v>4.1000000000000003E-3</c:v>
                </c:pt>
                <c:pt idx="1">
                  <c:v>2.8999999999999998E-3</c:v>
                </c:pt>
                <c:pt idx="2">
                  <c:v>2.3999999999999998E-3</c:v>
                </c:pt>
                <c:pt idx="3">
                  <c:v>2.5000000000000001E-3</c:v>
                </c:pt>
                <c:pt idx="4">
                  <c:v>4.4999999999999997E-3</c:v>
                </c:pt>
                <c:pt idx="5">
                  <c:v>1.26E-2</c:v>
                </c:pt>
                <c:pt idx="6">
                  <c:v>4.3900000000000002E-2</c:v>
                </c:pt>
                <c:pt idx="7">
                  <c:v>7.1400000000000005E-2</c:v>
                </c:pt>
                <c:pt idx="8">
                  <c:v>7.3300000000000004E-2</c:v>
                </c:pt>
                <c:pt idx="9">
                  <c:v>6.3899999999999998E-2</c:v>
                </c:pt>
                <c:pt idx="10">
                  <c:v>6.4299999999999996E-2</c:v>
                </c:pt>
                <c:pt idx="11">
                  <c:v>6.7799999999999999E-2</c:v>
                </c:pt>
                <c:pt idx="12">
                  <c:v>7.1900000000000006E-2</c:v>
                </c:pt>
                <c:pt idx="13">
                  <c:v>7.1900000000000006E-2</c:v>
                </c:pt>
                <c:pt idx="14">
                  <c:v>7.4800000000000005E-2</c:v>
                </c:pt>
                <c:pt idx="15">
                  <c:v>7.3300000000000004E-2</c:v>
                </c:pt>
                <c:pt idx="16">
                  <c:v>7.0000000000000007E-2</c:v>
                </c:pt>
                <c:pt idx="17">
                  <c:v>6.7199999999999996E-2</c:v>
                </c:pt>
                <c:pt idx="18">
                  <c:v>5.2900000000000003E-2</c:v>
                </c:pt>
                <c:pt idx="19">
                  <c:v>3.61E-2</c:v>
                </c:pt>
                <c:pt idx="20">
                  <c:v>2.7E-2</c:v>
                </c:pt>
                <c:pt idx="21">
                  <c:v>2.1000000000000001E-2</c:v>
                </c:pt>
                <c:pt idx="22">
                  <c:v>1.3599999999999999E-2</c:v>
                </c:pt>
                <c:pt idx="23">
                  <c:v>6.7000000000000002E-3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B7-49EA-A852-768B9014DA2F}"/>
            </c:ext>
          </c:extLst>
        </c:ser>
        <c:ser>
          <c:idx val="2"/>
          <c:order val="2"/>
          <c:tx>
            <c:strRef>
              <c:f>[147]Sheet1!$D$4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[147]Sheet1!$D$5:$D$28</c:f>
              <c:numCache>
                <c:formatCode>General</c:formatCode>
                <c:ptCount val="24"/>
                <c:pt idx="0">
                  <c:v>4.7999999999999996E-3</c:v>
                </c:pt>
                <c:pt idx="1">
                  <c:v>3.3E-3</c:v>
                </c:pt>
                <c:pt idx="2">
                  <c:v>2.3999999999999998E-3</c:v>
                </c:pt>
                <c:pt idx="3">
                  <c:v>2.3E-3</c:v>
                </c:pt>
                <c:pt idx="4">
                  <c:v>3.5000000000000001E-3</c:v>
                </c:pt>
                <c:pt idx="5">
                  <c:v>8.9999999999999993E-3</c:v>
                </c:pt>
                <c:pt idx="6">
                  <c:v>3.1899999999999998E-2</c:v>
                </c:pt>
                <c:pt idx="7">
                  <c:v>6.0100000000000001E-2</c:v>
                </c:pt>
                <c:pt idx="8">
                  <c:v>6.25E-2</c:v>
                </c:pt>
                <c:pt idx="9">
                  <c:v>6.13E-2</c:v>
                </c:pt>
                <c:pt idx="10">
                  <c:v>6.5100000000000005E-2</c:v>
                </c:pt>
                <c:pt idx="11">
                  <c:v>6.9099999999999995E-2</c:v>
                </c:pt>
                <c:pt idx="12">
                  <c:v>7.22E-2</c:v>
                </c:pt>
                <c:pt idx="13">
                  <c:v>7.2700000000000001E-2</c:v>
                </c:pt>
                <c:pt idx="14">
                  <c:v>7.6700000000000004E-2</c:v>
                </c:pt>
                <c:pt idx="15">
                  <c:v>0.08</c:v>
                </c:pt>
                <c:pt idx="16">
                  <c:v>8.0399999999999999E-2</c:v>
                </c:pt>
                <c:pt idx="17">
                  <c:v>7.3200000000000001E-2</c:v>
                </c:pt>
                <c:pt idx="18">
                  <c:v>5.3800000000000001E-2</c:v>
                </c:pt>
                <c:pt idx="19">
                  <c:v>3.8899999999999997E-2</c:v>
                </c:pt>
                <c:pt idx="20">
                  <c:v>2.8299999999999999E-2</c:v>
                </c:pt>
                <c:pt idx="21">
                  <c:v>2.2200000000000001E-2</c:v>
                </c:pt>
                <c:pt idx="22">
                  <c:v>1.6400000000000001E-2</c:v>
                </c:pt>
                <c:pt idx="23">
                  <c:v>9.7999999999999997E-3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B7-49EA-A852-768B9014D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[147]Sheet1!$H$4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[147]Sheet1!$F$5:$F$16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April</c:v>
                </c:pt>
                <c:pt idx="3">
                  <c:v>May</c:v>
                </c:pt>
                <c:pt idx="4">
                  <c:v>June</c:v>
                </c:pt>
                <c:pt idx="5">
                  <c:v>July</c:v>
                </c:pt>
                <c:pt idx="6">
                  <c:v>August</c:v>
                </c:pt>
                <c:pt idx="7">
                  <c:v>September</c:v>
                </c:pt>
                <c:pt idx="8">
                  <c:v>October</c:v>
                </c:pt>
                <c:pt idx="9">
                  <c:v>November</c:v>
                </c:pt>
                <c:pt idx="10">
                  <c:v>December</c:v>
                </c:pt>
                <c:pt idx="11">
                  <c:v>December</c:v>
                </c:pt>
              </c:strCache>
            </c:strRef>
          </c:cat>
          <c:val>
            <c:numRef>
              <c:f>[147]Sheet1!$H$5:$H$16</c:f>
              <c:numCache>
                <c:formatCode>General</c:formatCode>
                <c:ptCount val="12"/>
                <c:pt idx="0">
                  <c:v>1.1399999999999999</c:v>
                </c:pt>
                <c:pt idx="1">
                  <c:v>1.21</c:v>
                </c:pt>
                <c:pt idx="2">
                  <c:v>1</c:v>
                </c:pt>
                <c:pt idx="3">
                  <c:v>0.98</c:v>
                </c:pt>
                <c:pt idx="4">
                  <c:v>0.92</c:v>
                </c:pt>
                <c:pt idx="5">
                  <c:v>0.9</c:v>
                </c:pt>
                <c:pt idx="6">
                  <c:v>0.9</c:v>
                </c:pt>
                <c:pt idx="7">
                  <c:v>0.92</c:v>
                </c:pt>
                <c:pt idx="8">
                  <c:v>1.05</c:v>
                </c:pt>
                <c:pt idx="9">
                  <c:v>1.0900000000000001</c:v>
                </c:pt>
                <c:pt idx="10">
                  <c:v>1.03</c:v>
                </c:pt>
                <c:pt idx="1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C3-4AEA-95CE-4E57B1DAE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[148]Sheet1!$B$4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[148]Sheet1!$B$5:$B$28</c:f>
              <c:numCache>
                <c:formatCode>General</c:formatCode>
                <c:ptCount val="24"/>
                <c:pt idx="0">
                  <c:v>1.23E-2</c:v>
                </c:pt>
                <c:pt idx="1">
                  <c:v>7.7999999999999996E-3</c:v>
                </c:pt>
                <c:pt idx="2">
                  <c:v>5.3E-3</c:v>
                </c:pt>
                <c:pt idx="3">
                  <c:v>4.3E-3</c:v>
                </c:pt>
                <c:pt idx="4">
                  <c:v>5.7000000000000002E-3</c:v>
                </c:pt>
                <c:pt idx="5">
                  <c:v>1.1900000000000001E-2</c:v>
                </c:pt>
                <c:pt idx="6">
                  <c:v>2.7099999999999999E-2</c:v>
                </c:pt>
                <c:pt idx="7">
                  <c:v>4.6199999999999998E-2</c:v>
                </c:pt>
                <c:pt idx="8">
                  <c:v>4.2599999999999999E-2</c:v>
                </c:pt>
                <c:pt idx="9">
                  <c:v>3.5700000000000003E-2</c:v>
                </c:pt>
                <c:pt idx="10">
                  <c:v>3.9899999999999998E-2</c:v>
                </c:pt>
                <c:pt idx="11">
                  <c:v>4.7600000000000003E-2</c:v>
                </c:pt>
                <c:pt idx="12">
                  <c:v>5.5100000000000003E-2</c:v>
                </c:pt>
                <c:pt idx="13">
                  <c:v>5.7200000000000001E-2</c:v>
                </c:pt>
                <c:pt idx="14">
                  <c:v>6.6100000000000006E-2</c:v>
                </c:pt>
                <c:pt idx="15">
                  <c:v>7.8799999999999995E-2</c:v>
                </c:pt>
                <c:pt idx="16">
                  <c:v>8.9899999999999994E-2</c:v>
                </c:pt>
                <c:pt idx="17">
                  <c:v>9.06E-2</c:v>
                </c:pt>
                <c:pt idx="18">
                  <c:v>7.4099999999999999E-2</c:v>
                </c:pt>
                <c:pt idx="19">
                  <c:v>5.6599999999999998E-2</c:v>
                </c:pt>
                <c:pt idx="20">
                  <c:v>4.7100000000000003E-2</c:v>
                </c:pt>
                <c:pt idx="21">
                  <c:v>4.1099999999999998E-2</c:v>
                </c:pt>
                <c:pt idx="22">
                  <c:v>3.3500000000000002E-2</c:v>
                </c:pt>
                <c:pt idx="23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50-4E63-BDA4-629E7FA80E63}"/>
            </c:ext>
          </c:extLst>
        </c:ser>
        <c:ser>
          <c:idx val="1"/>
          <c:order val="1"/>
          <c:tx>
            <c:strRef>
              <c:f>[148]Sheet1!$C$4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[148]Sheet1!$C$5:$C$28</c:f>
              <c:numCache>
                <c:formatCode>General</c:formatCode>
                <c:ptCount val="24"/>
                <c:pt idx="0">
                  <c:v>4.8999999999999998E-3</c:v>
                </c:pt>
                <c:pt idx="1">
                  <c:v>3.2000000000000002E-3</c:v>
                </c:pt>
                <c:pt idx="2">
                  <c:v>3.5999999999999999E-3</c:v>
                </c:pt>
                <c:pt idx="3">
                  <c:v>6.8999999999999999E-3</c:v>
                </c:pt>
                <c:pt idx="4">
                  <c:v>1.7100000000000001E-2</c:v>
                </c:pt>
                <c:pt idx="5">
                  <c:v>4.6699999999999998E-2</c:v>
                </c:pt>
                <c:pt idx="6">
                  <c:v>7.8700000000000006E-2</c:v>
                </c:pt>
                <c:pt idx="7">
                  <c:v>8.4900000000000003E-2</c:v>
                </c:pt>
                <c:pt idx="8">
                  <c:v>7.1800000000000003E-2</c:v>
                </c:pt>
                <c:pt idx="9">
                  <c:v>6.2199999999999998E-2</c:v>
                </c:pt>
                <c:pt idx="10">
                  <c:v>5.7799999999999997E-2</c:v>
                </c:pt>
                <c:pt idx="11">
                  <c:v>5.8000000000000003E-2</c:v>
                </c:pt>
                <c:pt idx="12">
                  <c:v>5.6399999999999999E-2</c:v>
                </c:pt>
                <c:pt idx="13">
                  <c:v>5.3999999999999999E-2</c:v>
                </c:pt>
                <c:pt idx="14">
                  <c:v>5.6599999999999998E-2</c:v>
                </c:pt>
                <c:pt idx="15">
                  <c:v>6.2199999999999998E-2</c:v>
                </c:pt>
                <c:pt idx="16">
                  <c:v>6.4100000000000004E-2</c:v>
                </c:pt>
                <c:pt idx="17">
                  <c:v>6.5299999999999997E-2</c:v>
                </c:pt>
                <c:pt idx="18">
                  <c:v>4.6600000000000003E-2</c:v>
                </c:pt>
                <c:pt idx="19">
                  <c:v>3.32E-2</c:v>
                </c:pt>
                <c:pt idx="20">
                  <c:v>2.46E-2</c:v>
                </c:pt>
                <c:pt idx="21">
                  <c:v>1.95E-2</c:v>
                </c:pt>
                <c:pt idx="22">
                  <c:v>1.3599999999999999E-2</c:v>
                </c:pt>
                <c:pt idx="23">
                  <c:v>8.2000000000000007E-3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50-4E63-BDA4-629E7FA80E63}"/>
            </c:ext>
          </c:extLst>
        </c:ser>
        <c:ser>
          <c:idx val="2"/>
          <c:order val="2"/>
          <c:tx>
            <c:strRef>
              <c:f>[148]Sheet1!$D$4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[148]Sheet1!$D$5:$D$28</c:f>
              <c:numCache>
                <c:formatCode>General</c:formatCode>
                <c:ptCount val="24"/>
                <c:pt idx="0">
                  <c:v>8.5000000000000006E-3</c:v>
                </c:pt>
                <c:pt idx="1">
                  <c:v>5.4999999999999997E-3</c:v>
                </c:pt>
                <c:pt idx="2">
                  <c:v>4.4999999999999997E-3</c:v>
                </c:pt>
                <c:pt idx="3">
                  <c:v>5.5999999999999999E-3</c:v>
                </c:pt>
                <c:pt idx="4">
                  <c:v>1.15E-2</c:v>
                </c:pt>
                <c:pt idx="5">
                  <c:v>2.9600000000000001E-2</c:v>
                </c:pt>
                <c:pt idx="6">
                  <c:v>5.3199999999999997E-2</c:v>
                </c:pt>
                <c:pt idx="7">
                  <c:v>6.5799999999999997E-2</c:v>
                </c:pt>
                <c:pt idx="8">
                  <c:v>5.74E-2</c:v>
                </c:pt>
                <c:pt idx="9">
                  <c:v>4.9099999999999998E-2</c:v>
                </c:pt>
                <c:pt idx="10">
                  <c:v>4.8899999999999999E-2</c:v>
                </c:pt>
                <c:pt idx="11">
                  <c:v>5.2900000000000003E-2</c:v>
                </c:pt>
                <c:pt idx="12">
                  <c:v>5.57E-2</c:v>
                </c:pt>
                <c:pt idx="13">
                  <c:v>5.5599999999999997E-2</c:v>
                </c:pt>
                <c:pt idx="14">
                  <c:v>6.13E-2</c:v>
                </c:pt>
                <c:pt idx="15">
                  <c:v>7.0400000000000004E-2</c:v>
                </c:pt>
                <c:pt idx="16">
                  <c:v>7.6799999999999993E-2</c:v>
                </c:pt>
                <c:pt idx="17">
                  <c:v>7.7799999999999994E-2</c:v>
                </c:pt>
                <c:pt idx="18">
                  <c:v>6.0199999999999997E-2</c:v>
                </c:pt>
                <c:pt idx="19">
                  <c:v>4.4699999999999997E-2</c:v>
                </c:pt>
                <c:pt idx="20">
                  <c:v>3.5700000000000003E-2</c:v>
                </c:pt>
                <c:pt idx="21">
                  <c:v>3.0200000000000001E-2</c:v>
                </c:pt>
                <c:pt idx="22">
                  <c:v>2.3400000000000001E-2</c:v>
                </c:pt>
                <c:pt idx="23">
                  <c:v>1.5599999999999999E-2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50-4E63-BDA4-629E7FA80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[148]Sheet1!$H$4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[148]Sheet1!$F$5:$F$16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[148]Sheet1!$H$5:$H$16</c:f>
              <c:numCache>
                <c:formatCode>General</c:formatCode>
                <c:ptCount val="12"/>
                <c:pt idx="1">
                  <c:v>1.02</c:v>
                </c:pt>
                <c:pt idx="2">
                  <c:v>1.06</c:v>
                </c:pt>
                <c:pt idx="3">
                  <c:v>0.94</c:v>
                </c:pt>
                <c:pt idx="4">
                  <c:v>0.95</c:v>
                </c:pt>
                <c:pt idx="9">
                  <c:v>1.1000000000000001</c:v>
                </c:pt>
                <c:pt idx="10">
                  <c:v>1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5D-48D2-BE13-E8B2C6D9E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[149]Sheet1!$B$4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[149]Sheet1!$B$5:$B$28</c:f>
              <c:numCache>
                <c:formatCode>General</c:formatCode>
                <c:ptCount val="24"/>
                <c:pt idx="0">
                  <c:v>1.23E-2</c:v>
                </c:pt>
                <c:pt idx="1">
                  <c:v>7.7999999999999996E-3</c:v>
                </c:pt>
                <c:pt idx="2">
                  <c:v>5.3E-3</c:v>
                </c:pt>
                <c:pt idx="3">
                  <c:v>4.3E-3</c:v>
                </c:pt>
                <c:pt idx="4">
                  <c:v>5.7000000000000002E-3</c:v>
                </c:pt>
                <c:pt idx="5">
                  <c:v>1.1900000000000001E-2</c:v>
                </c:pt>
                <c:pt idx="6">
                  <c:v>2.7099999999999999E-2</c:v>
                </c:pt>
                <c:pt idx="7">
                  <c:v>4.6199999999999998E-2</c:v>
                </c:pt>
                <c:pt idx="8">
                  <c:v>4.2599999999999999E-2</c:v>
                </c:pt>
                <c:pt idx="9">
                  <c:v>3.5700000000000003E-2</c:v>
                </c:pt>
                <c:pt idx="10">
                  <c:v>3.9899999999999998E-2</c:v>
                </c:pt>
                <c:pt idx="11">
                  <c:v>4.7600000000000003E-2</c:v>
                </c:pt>
                <c:pt idx="12">
                  <c:v>5.5100000000000003E-2</c:v>
                </c:pt>
                <c:pt idx="13">
                  <c:v>5.7200000000000001E-2</c:v>
                </c:pt>
                <c:pt idx="14">
                  <c:v>6.6100000000000006E-2</c:v>
                </c:pt>
                <c:pt idx="15">
                  <c:v>7.8799999999999995E-2</c:v>
                </c:pt>
                <c:pt idx="16">
                  <c:v>8.9899999999999994E-2</c:v>
                </c:pt>
                <c:pt idx="17">
                  <c:v>9.06E-2</c:v>
                </c:pt>
                <c:pt idx="18">
                  <c:v>7.4099999999999999E-2</c:v>
                </c:pt>
                <c:pt idx="19">
                  <c:v>5.6599999999999998E-2</c:v>
                </c:pt>
                <c:pt idx="20">
                  <c:v>4.7100000000000003E-2</c:v>
                </c:pt>
                <c:pt idx="21">
                  <c:v>4.1099999999999998E-2</c:v>
                </c:pt>
                <c:pt idx="22">
                  <c:v>3.3500000000000002E-2</c:v>
                </c:pt>
                <c:pt idx="23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62-4C70-B9DB-2759F501E451}"/>
            </c:ext>
          </c:extLst>
        </c:ser>
        <c:ser>
          <c:idx val="1"/>
          <c:order val="1"/>
          <c:tx>
            <c:strRef>
              <c:f>[149]Sheet1!$C$4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[149]Sheet1!$C$5:$C$28</c:f>
              <c:numCache>
                <c:formatCode>General</c:formatCode>
                <c:ptCount val="24"/>
                <c:pt idx="0">
                  <c:v>4.8999999999999998E-3</c:v>
                </c:pt>
                <c:pt idx="1">
                  <c:v>3.2000000000000002E-3</c:v>
                </c:pt>
                <c:pt idx="2">
                  <c:v>3.5999999999999999E-3</c:v>
                </c:pt>
                <c:pt idx="3">
                  <c:v>6.8999999999999999E-3</c:v>
                </c:pt>
                <c:pt idx="4">
                  <c:v>1.7100000000000001E-2</c:v>
                </c:pt>
                <c:pt idx="5">
                  <c:v>4.6699999999999998E-2</c:v>
                </c:pt>
                <c:pt idx="6">
                  <c:v>7.8700000000000006E-2</c:v>
                </c:pt>
                <c:pt idx="7">
                  <c:v>8.4900000000000003E-2</c:v>
                </c:pt>
                <c:pt idx="8">
                  <c:v>7.1800000000000003E-2</c:v>
                </c:pt>
                <c:pt idx="9">
                  <c:v>6.2199999999999998E-2</c:v>
                </c:pt>
                <c:pt idx="10">
                  <c:v>5.7799999999999997E-2</c:v>
                </c:pt>
                <c:pt idx="11">
                  <c:v>5.8000000000000003E-2</c:v>
                </c:pt>
                <c:pt idx="12">
                  <c:v>5.6399999999999999E-2</c:v>
                </c:pt>
                <c:pt idx="13">
                  <c:v>5.3999999999999999E-2</c:v>
                </c:pt>
                <c:pt idx="14">
                  <c:v>5.6599999999999998E-2</c:v>
                </c:pt>
                <c:pt idx="15">
                  <c:v>6.2199999999999998E-2</c:v>
                </c:pt>
                <c:pt idx="16">
                  <c:v>6.4100000000000004E-2</c:v>
                </c:pt>
                <c:pt idx="17">
                  <c:v>6.5299999999999997E-2</c:v>
                </c:pt>
                <c:pt idx="18">
                  <c:v>4.6600000000000003E-2</c:v>
                </c:pt>
                <c:pt idx="19">
                  <c:v>3.32E-2</c:v>
                </c:pt>
                <c:pt idx="20">
                  <c:v>2.46E-2</c:v>
                </c:pt>
                <c:pt idx="21">
                  <c:v>1.95E-2</c:v>
                </c:pt>
                <c:pt idx="22">
                  <c:v>1.3599999999999999E-2</c:v>
                </c:pt>
                <c:pt idx="23">
                  <c:v>8.2000000000000007E-3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62-4C70-B9DB-2759F501E451}"/>
            </c:ext>
          </c:extLst>
        </c:ser>
        <c:ser>
          <c:idx val="2"/>
          <c:order val="2"/>
          <c:tx>
            <c:strRef>
              <c:f>[149]Sheet1!$D$4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[149]Sheet1!$D$5:$D$28</c:f>
              <c:numCache>
                <c:formatCode>General</c:formatCode>
                <c:ptCount val="24"/>
                <c:pt idx="0">
                  <c:v>8.5000000000000006E-3</c:v>
                </c:pt>
                <c:pt idx="1">
                  <c:v>5.4999999999999997E-3</c:v>
                </c:pt>
                <c:pt idx="2">
                  <c:v>4.4999999999999997E-3</c:v>
                </c:pt>
                <c:pt idx="3">
                  <c:v>5.5999999999999999E-3</c:v>
                </c:pt>
                <c:pt idx="4">
                  <c:v>1.15E-2</c:v>
                </c:pt>
                <c:pt idx="5">
                  <c:v>2.9600000000000001E-2</c:v>
                </c:pt>
                <c:pt idx="6">
                  <c:v>5.3199999999999997E-2</c:v>
                </c:pt>
                <c:pt idx="7">
                  <c:v>6.5799999999999997E-2</c:v>
                </c:pt>
                <c:pt idx="8">
                  <c:v>5.74E-2</c:v>
                </c:pt>
                <c:pt idx="9">
                  <c:v>4.9099999999999998E-2</c:v>
                </c:pt>
                <c:pt idx="10">
                  <c:v>4.8899999999999999E-2</c:v>
                </c:pt>
                <c:pt idx="11">
                  <c:v>5.2900000000000003E-2</c:v>
                </c:pt>
                <c:pt idx="12">
                  <c:v>5.57E-2</c:v>
                </c:pt>
                <c:pt idx="13">
                  <c:v>5.5599999999999997E-2</c:v>
                </c:pt>
                <c:pt idx="14">
                  <c:v>6.13E-2</c:v>
                </c:pt>
                <c:pt idx="15">
                  <c:v>7.0400000000000004E-2</c:v>
                </c:pt>
                <c:pt idx="16">
                  <c:v>7.6799999999999993E-2</c:v>
                </c:pt>
                <c:pt idx="17">
                  <c:v>7.7799999999999994E-2</c:v>
                </c:pt>
                <c:pt idx="18">
                  <c:v>6.0199999999999997E-2</c:v>
                </c:pt>
                <c:pt idx="19">
                  <c:v>4.4699999999999997E-2</c:v>
                </c:pt>
                <c:pt idx="20">
                  <c:v>3.5700000000000003E-2</c:v>
                </c:pt>
                <c:pt idx="21">
                  <c:v>3.0200000000000001E-2</c:v>
                </c:pt>
                <c:pt idx="22">
                  <c:v>2.3400000000000001E-2</c:v>
                </c:pt>
                <c:pt idx="23">
                  <c:v>1.5599999999999999E-2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62-4C70-B9DB-2759F501E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[16]Sheet1!$B$4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[16]Sheet1!$B$5:$B$28</c:f>
              <c:numCache>
                <c:formatCode>General</c:formatCode>
                <c:ptCount val="24"/>
                <c:pt idx="0">
                  <c:v>5.7000000000000002E-3</c:v>
                </c:pt>
                <c:pt idx="1">
                  <c:v>3.5999999999999999E-3</c:v>
                </c:pt>
                <c:pt idx="2">
                  <c:v>2.5999999999999999E-3</c:v>
                </c:pt>
                <c:pt idx="3">
                  <c:v>2.7000000000000001E-3</c:v>
                </c:pt>
                <c:pt idx="4">
                  <c:v>5.4999999999999997E-3</c:v>
                </c:pt>
                <c:pt idx="5">
                  <c:v>1.77E-2</c:v>
                </c:pt>
                <c:pt idx="6">
                  <c:v>3.8699999999999998E-2</c:v>
                </c:pt>
                <c:pt idx="7">
                  <c:v>5.6899999999999999E-2</c:v>
                </c:pt>
                <c:pt idx="8">
                  <c:v>5.8200000000000002E-2</c:v>
                </c:pt>
                <c:pt idx="9">
                  <c:v>6.6000000000000003E-2</c:v>
                </c:pt>
                <c:pt idx="10">
                  <c:v>6.6299999999999998E-2</c:v>
                </c:pt>
                <c:pt idx="11">
                  <c:v>6.7699999999999996E-2</c:v>
                </c:pt>
                <c:pt idx="12">
                  <c:v>6.8699999999999997E-2</c:v>
                </c:pt>
                <c:pt idx="13">
                  <c:v>6.59E-2</c:v>
                </c:pt>
                <c:pt idx="14">
                  <c:v>6.7400000000000002E-2</c:v>
                </c:pt>
                <c:pt idx="15">
                  <c:v>6.4299999999999996E-2</c:v>
                </c:pt>
                <c:pt idx="16">
                  <c:v>6.59E-2</c:v>
                </c:pt>
                <c:pt idx="17">
                  <c:v>6.5299999999999997E-2</c:v>
                </c:pt>
                <c:pt idx="18">
                  <c:v>6.2399999999999997E-2</c:v>
                </c:pt>
                <c:pt idx="19">
                  <c:v>5.2299999999999999E-2</c:v>
                </c:pt>
                <c:pt idx="20">
                  <c:v>4.0800000000000003E-2</c:v>
                </c:pt>
                <c:pt idx="21">
                  <c:v>2.8799999999999999E-2</c:v>
                </c:pt>
                <c:pt idx="22">
                  <c:v>1.6799999999999999E-2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FC-4020-8CFF-CE7AA73AD794}"/>
            </c:ext>
          </c:extLst>
        </c:ser>
        <c:ser>
          <c:idx val="1"/>
          <c:order val="1"/>
          <c:tx>
            <c:strRef>
              <c:f>[16]Sheet1!$C$4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[16]Sheet1!$C$5:$C$28</c:f>
              <c:numCache>
                <c:formatCode>General</c:formatCode>
                <c:ptCount val="24"/>
                <c:pt idx="0">
                  <c:v>7.4999999999999997E-3</c:v>
                </c:pt>
                <c:pt idx="1">
                  <c:v>4.4000000000000003E-3</c:v>
                </c:pt>
                <c:pt idx="2">
                  <c:v>2.8999999999999998E-3</c:v>
                </c:pt>
                <c:pt idx="3">
                  <c:v>2E-3</c:v>
                </c:pt>
                <c:pt idx="4">
                  <c:v>2.3999999999999998E-3</c:v>
                </c:pt>
                <c:pt idx="5">
                  <c:v>6.3E-3</c:v>
                </c:pt>
                <c:pt idx="6">
                  <c:v>1.7999999999999999E-2</c:v>
                </c:pt>
                <c:pt idx="7">
                  <c:v>3.2399999999999998E-2</c:v>
                </c:pt>
                <c:pt idx="8">
                  <c:v>3.5499999999999997E-2</c:v>
                </c:pt>
                <c:pt idx="9">
                  <c:v>4.8599999999999997E-2</c:v>
                </c:pt>
                <c:pt idx="10">
                  <c:v>5.4899999999999997E-2</c:v>
                </c:pt>
                <c:pt idx="11">
                  <c:v>6.2300000000000001E-2</c:v>
                </c:pt>
                <c:pt idx="12">
                  <c:v>6.7100000000000007E-2</c:v>
                </c:pt>
                <c:pt idx="13">
                  <c:v>6.9000000000000006E-2</c:v>
                </c:pt>
                <c:pt idx="14">
                  <c:v>7.1800000000000003E-2</c:v>
                </c:pt>
                <c:pt idx="15">
                  <c:v>7.2900000000000006E-2</c:v>
                </c:pt>
                <c:pt idx="16">
                  <c:v>8.0600000000000005E-2</c:v>
                </c:pt>
                <c:pt idx="17">
                  <c:v>8.6300000000000002E-2</c:v>
                </c:pt>
                <c:pt idx="18">
                  <c:v>8.1100000000000005E-2</c:v>
                </c:pt>
                <c:pt idx="19">
                  <c:v>6.4600000000000005E-2</c:v>
                </c:pt>
                <c:pt idx="20">
                  <c:v>5.1200000000000002E-2</c:v>
                </c:pt>
                <c:pt idx="21">
                  <c:v>3.8699999999999998E-2</c:v>
                </c:pt>
                <c:pt idx="22">
                  <c:v>2.4799999999999999E-2</c:v>
                </c:pt>
                <c:pt idx="23">
                  <c:v>1.46E-2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FC-4020-8CFF-CE7AA73AD794}"/>
            </c:ext>
          </c:extLst>
        </c:ser>
        <c:ser>
          <c:idx val="2"/>
          <c:order val="2"/>
          <c:tx>
            <c:strRef>
              <c:f>[16]Sheet1!$D$4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[16]Sheet1!$D$5:$D$28</c:f>
              <c:numCache>
                <c:formatCode>General</c:formatCode>
                <c:ptCount val="24"/>
                <c:pt idx="0">
                  <c:v>6.6E-3</c:v>
                </c:pt>
                <c:pt idx="1">
                  <c:v>4.0000000000000001E-3</c:v>
                </c:pt>
                <c:pt idx="2">
                  <c:v>2.7000000000000001E-3</c:v>
                </c:pt>
                <c:pt idx="3">
                  <c:v>2.3999999999999998E-3</c:v>
                </c:pt>
                <c:pt idx="4">
                  <c:v>3.8999999999999998E-3</c:v>
                </c:pt>
                <c:pt idx="5">
                  <c:v>1.18E-2</c:v>
                </c:pt>
                <c:pt idx="6">
                  <c:v>2.8000000000000001E-2</c:v>
                </c:pt>
                <c:pt idx="7">
                  <c:v>4.4200000000000003E-2</c:v>
                </c:pt>
                <c:pt idx="8">
                  <c:v>4.65E-2</c:v>
                </c:pt>
                <c:pt idx="9">
                  <c:v>5.7000000000000002E-2</c:v>
                </c:pt>
                <c:pt idx="10">
                  <c:v>6.0400000000000002E-2</c:v>
                </c:pt>
                <c:pt idx="11">
                  <c:v>6.4899999999999999E-2</c:v>
                </c:pt>
                <c:pt idx="12">
                  <c:v>6.7900000000000002E-2</c:v>
                </c:pt>
                <c:pt idx="13">
                  <c:v>6.7500000000000004E-2</c:v>
                </c:pt>
                <c:pt idx="14">
                  <c:v>6.9699999999999998E-2</c:v>
                </c:pt>
                <c:pt idx="15">
                  <c:v>6.8699999999999997E-2</c:v>
                </c:pt>
                <c:pt idx="16">
                  <c:v>7.3499999999999996E-2</c:v>
                </c:pt>
                <c:pt idx="17">
                  <c:v>7.6100000000000001E-2</c:v>
                </c:pt>
                <c:pt idx="18">
                  <c:v>7.2099999999999997E-2</c:v>
                </c:pt>
                <c:pt idx="19">
                  <c:v>5.8700000000000002E-2</c:v>
                </c:pt>
                <c:pt idx="20">
                  <c:v>4.6199999999999998E-2</c:v>
                </c:pt>
                <c:pt idx="21">
                  <c:v>3.39E-2</c:v>
                </c:pt>
                <c:pt idx="22">
                  <c:v>2.0899999999999998E-2</c:v>
                </c:pt>
                <c:pt idx="23">
                  <c:v>1.23E-2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FC-4020-8CFF-CE7AA73AD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[149]Sheet1!$H$4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[149]Sheet1!$F$5:$F$16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[149]Sheet1!$H$5:$H$16</c:f>
              <c:numCache>
                <c:formatCode>General</c:formatCode>
                <c:ptCount val="12"/>
                <c:pt idx="0">
                  <c:v>1.1100000000000001</c:v>
                </c:pt>
                <c:pt idx="1">
                  <c:v>1.18</c:v>
                </c:pt>
                <c:pt idx="2">
                  <c:v>1.1399999999999999</c:v>
                </c:pt>
                <c:pt idx="3">
                  <c:v>1.03</c:v>
                </c:pt>
                <c:pt idx="4">
                  <c:v>0.98</c:v>
                </c:pt>
                <c:pt idx="5">
                  <c:v>0.98</c:v>
                </c:pt>
                <c:pt idx="6">
                  <c:v>0.91</c:v>
                </c:pt>
                <c:pt idx="7">
                  <c:v>0.99</c:v>
                </c:pt>
                <c:pt idx="8">
                  <c:v>0.97</c:v>
                </c:pt>
                <c:pt idx="9">
                  <c:v>0.92</c:v>
                </c:pt>
                <c:pt idx="10">
                  <c:v>0.92</c:v>
                </c:pt>
                <c:pt idx="11">
                  <c:v>0.87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F4-467E-9A41-727B7B469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[150]Sheet1!$B$4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[150]Sheet1!$B$5:$B$28</c:f>
              <c:numCache>
                <c:formatCode>General</c:formatCode>
                <c:ptCount val="24"/>
                <c:pt idx="0">
                  <c:v>9.1000000000000004E-3</c:v>
                </c:pt>
                <c:pt idx="1">
                  <c:v>6.0000000000000001E-3</c:v>
                </c:pt>
                <c:pt idx="2">
                  <c:v>4.7999999999999996E-3</c:v>
                </c:pt>
                <c:pt idx="3">
                  <c:v>5.0000000000000001E-3</c:v>
                </c:pt>
                <c:pt idx="4">
                  <c:v>8.6999999999999994E-3</c:v>
                </c:pt>
                <c:pt idx="5">
                  <c:v>1.5599999999999999E-2</c:v>
                </c:pt>
                <c:pt idx="6">
                  <c:v>3.39E-2</c:v>
                </c:pt>
                <c:pt idx="7">
                  <c:v>0.06</c:v>
                </c:pt>
                <c:pt idx="8">
                  <c:v>5.57E-2</c:v>
                </c:pt>
                <c:pt idx="9">
                  <c:v>4.5400000000000003E-2</c:v>
                </c:pt>
                <c:pt idx="10">
                  <c:v>4.65E-2</c:v>
                </c:pt>
                <c:pt idx="11">
                  <c:v>5.0999999999999997E-2</c:v>
                </c:pt>
                <c:pt idx="12">
                  <c:v>5.8700000000000002E-2</c:v>
                </c:pt>
                <c:pt idx="13">
                  <c:v>5.8999999999999997E-2</c:v>
                </c:pt>
                <c:pt idx="14">
                  <c:v>6.4600000000000005E-2</c:v>
                </c:pt>
                <c:pt idx="15">
                  <c:v>7.5499999999999998E-2</c:v>
                </c:pt>
                <c:pt idx="16">
                  <c:v>8.2699999999999996E-2</c:v>
                </c:pt>
                <c:pt idx="17">
                  <c:v>8.6499999999999994E-2</c:v>
                </c:pt>
                <c:pt idx="18">
                  <c:v>6.8400000000000002E-2</c:v>
                </c:pt>
                <c:pt idx="19">
                  <c:v>5.04E-2</c:v>
                </c:pt>
                <c:pt idx="20">
                  <c:v>3.9899999999999998E-2</c:v>
                </c:pt>
                <c:pt idx="21">
                  <c:v>3.09E-2</c:v>
                </c:pt>
                <c:pt idx="22">
                  <c:v>2.3900000000000001E-2</c:v>
                </c:pt>
                <c:pt idx="23">
                  <c:v>1.77E-2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DB-4803-84DC-C6CC59B781C2}"/>
            </c:ext>
          </c:extLst>
        </c:ser>
        <c:ser>
          <c:idx val="1"/>
          <c:order val="1"/>
          <c:tx>
            <c:strRef>
              <c:f>[150]Sheet1!$C$4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[150]Sheet1!$C$5:$C$28</c:f>
              <c:numCache>
                <c:formatCode>General</c:formatCode>
                <c:ptCount val="24"/>
                <c:pt idx="0">
                  <c:v>7.4000000000000003E-3</c:v>
                </c:pt>
                <c:pt idx="1">
                  <c:v>4.4000000000000003E-3</c:v>
                </c:pt>
                <c:pt idx="2">
                  <c:v>3.8999999999999998E-3</c:v>
                </c:pt>
                <c:pt idx="3">
                  <c:v>4.3E-3</c:v>
                </c:pt>
                <c:pt idx="4">
                  <c:v>1.01E-2</c:v>
                </c:pt>
                <c:pt idx="5">
                  <c:v>3.04E-2</c:v>
                </c:pt>
                <c:pt idx="6">
                  <c:v>6.08E-2</c:v>
                </c:pt>
                <c:pt idx="7">
                  <c:v>7.5999999999999998E-2</c:v>
                </c:pt>
                <c:pt idx="8">
                  <c:v>7.3499999999999996E-2</c:v>
                </c:pt>
                <c:pt idx="9">
                  <c:v>6.2399999999999997E-2</c:v>
                </c:pt>
                <c:pt idx="10">
                  <c:v>5.79E-2</c:v>
                </c:pt>
                <c:pt idx="11">
                  <c:v>5.91E-2</c:v>
                </c:pt>
                <c:pt idx="12">
                  <c:v>6.08E-2</c:v>
                </c:pt>
                <c:pt idx="13">
                  <c:v>5.9200000000000003E-2</c:v>
                </c:pt>
                <c:pt idx="14">
                  <c:v>5.9299999999999999E-2</c:v>
                </c:pt>
                <c:pt idx="15">
                  <c:v>6.2199999999999998E-2</c:v>
                </c:pt>
                <c:pt idx="16">
                  <c:v>6.59E-2</c:v>
                </c:pt>
                <c:pt idx="17">
                  <c:v>7.3700000000000002E-2</c:v>
                </c:pt>
                <c:pt idx="18">
                  <c:v>5.1900000000000002E-2</c:v>
                </c:pt>
                <c:pt idx="19">
                  <c:v>3.73E-2</c:v>
                </c:pt>
                <c:pt idx="20">
                  <c:v>2.86E-2</c:v>
                </c:pt>
                <c:pt idx="21">
                  <c:v>2.2499999999999999E-2</c:v>
                </c:pt>
                <c:pt idx="22">
                  <c:v>1.7000000000000001E-2</c:v>
                </c:pt>
                <c:pt idx="23">
                  <c:v>1.1299999999999999E-2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DB-4803-84DC-C6CC59B781C2}"/>
            </c:ext>
          </c:extLst>
        </c:ser>
        <c:ser>
          <c:idx val="2"/>
          <c:order val="2"/>
          <c:tx>
            <c:strRef>
              <c:f>[150]Sheet1!$D$4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[150]Sheet1!$D$5:$D$28</c:f>
              <c:numCache>
                <c:formatCode>General</c:formatCode>
                <c:ptCount val="24"/>
                <c:pt idx="0">
                  <c:v>8.2000000000000007E-3</c:v>
                </c:pt>
                <c:pt idx="1">
                  <c:v>5.1999999999999998E-3</c:v>
                </c:pt>
                <c:pt idx="2">
                  <c:v>4.4000000000000003E-3</c:v>
                </c:pt>
                <c:pt idx="3">
                  <c:v>4.7000000000000002E-3</c:v>
                </c:pt>
                <c:pt idx="4">
                  <c:v>9.4000000000000004E-3</c:v>
                </c:pt>
                <c:pt idx="5">
                  <c:v>2.3199999999999998E-2</c:v>
                </c:pt>
                <c:pt idx="6">
                  <c:v>4.7800000000000002E-2</c:v>
                </c:pt>
                <c:pt idx="7">
                  <c:v>6.83E-2</c:v>
                </c:pt>
                <c:pt idx="8">
                  <c:v>6.4899999999999999E-2</c:v>
                </c:pt>
                <c:pt idx="9">
                  <c:v>5.4100000000000002E-2</c:v>
                </c:pt>
                <c:pt idx="10">
                  <c:v>5.2299999999999999E-2</c:v>
                </c:pt>
                <c:pt idx="11">
                  <c:v>5.5199999999999999E-2</c:v>
                </c:pt>
                <c:pt idx="12">
                  <c:v>5.9799999999999999E-2</c:v>
                </c:pt>
                <c:pt idx="13">
                  <c:v>5.91E-2</c:v>
                </c:pt>
                <c:pt idx="14">
                  <c:v>6.1899999999999997E-2</c:v>
                </c:pt>
                <c:pt idx="15">
                  <c:v>6.8699999999999997E-2</c:v>
                </c:pt>
                <c:pt idx="16">
                  <c:v>7.4099999999999999E-2</c:v>
                </c:pt>
                <c:pt idx="17">
                  <c:v>7.9899999999999999E-2</c:v>
                </c:pt>
                <c:pt idx="18">
                  <c:v>5.9900000000000002E-2</c:v>
                </c:pt>
                <c:pt idx="19">
                  <c:v>4.3700000000000003E-2</c:v>
                </c:pt>
                <c:pt idx="20">
                  <c:v>3.4099999999999998E-2</c:v>
                </c:pt>
                <c:pt idx="21">
                  <c:v>2.6599999999999999E-2</c:v>
                </c:pt>
                <c:pt idx="22">
                  <c:v>2.0299999999999999E-2</c:v>
                </c:pt>
                <c:pt idx="23">
                  <c:v>1.44E-2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DB-4803-84DC-C6CC59B78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[150]Sheet1!$H$4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[150]Sheet1!$F$5:$F$16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[150]Sheet1!$H$5:$H$16</c:f>
              <c:numCache>
                <c:formatCode>General</c:formatCode>
                <c:ptCount val="12"/>
                <c:pt idx="6">
                  <c:v>0.92</c:v>
                </c:pt>
                <c:pt idx="7">
                  <c:v>0.96</c:v>
                </c:pt>
                <c:pt idx="8">
                  <c:v>0.97</c:v>
                </c:pt>
                <c:pt idx="9">
                  <c:v>1.05</c:v>
                </c:pt>
                <c:pt idx="10">
                  <c:v>1.02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5F-4280-A00D-13786840F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[151]Sheet1!$B$4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[151]Sheet1!$B$5:$B$28</c:f>
              <c:numCache>
                <c:formatCode>General</c:formatCode>
                <c:ptCount val="24"/>
                <c:pt idx="0">
                  <c:v>9.1000000000000004E-3</c:v>
                </c:pt>
                <c:pt idx="1">
                  <c:v>5.8999999999999999E-3</c:v>
                </c:pt>
                <c:pt idx="2">
                  <c:v>5.3E-3</c:v>
                </c:pt>
                <c:pt idx="3">
                  <c:v>5.1000000000000004E-3</c:v>
                </c:pt>
                <c:pt idx="4">
                  <c:v>9.1999999999999998E-3</c:v>
                </c:pt>
                <c:pt idx="5">
                  <c:v>1.5800000000000002E-2</c:v>
                </c:pt>
                <c:pt idx="6">
                  <c:v>3.61E-2</c:v>
                </c:pt>
                <c:pt idx="7">
                  <c:v>6.3799999999999996E-2</c:v>
                </c:pt>
                <c:pt idx="8">
                  <c:v>5.7799999999999997E-2</c:v>
                </c:pt>
                <c:pt idx="9">
                  <c:v>4.6199999999999998E-2</c:v>
                </c:pt>
                <c:pt idx="10">
                  <c:v>4.7800000000000002E-2</c:v>
                </c:pt>
                <c:pt idx="11">
                  <c:v>5.3999999999999999E-2</c:v>
                </c:pt>
                <c:pt idx="12">
                  <c:v>6.1699999999999998E-2</c:v>
                </c:pt>
                <c:pt idx="13">
                  <c:v>5.9900000000000002E-2</c:v>
                </c:pt>
                <c:pt idx="14">
                  <c:v>6.5500000000000003E-2</c:v>
                </c:pt>
                <c:pt idx="15">
                  <c:v>7.1999999999999995E-2</c:v>
                </c:pt>
                <c:pt idx="16">
                  <c:v>7.7600000000000002E-2</c:v>
                </c:pt>
                <c:pt idx="17">
                  <c:v>8.3000000000000004E-2</c:v>
                </c:pt>
                <c:pt idx="18">
                  <c:v>6.2600000000000003E-2</c:v>
                </c:pt>
                <c:pt idx="19">
                  <c:v>4.8099999999999997E-2</c:v>
                </c:pt>
                <c:pt idx="20">
                  <c:v>3.9399999999999998E-2</c:v>
                </c:pt>
                <c:pt idx="21">
                  <c:v>3.1699999999999999E-2</c:v>
                </c:pt>
                <c:pt idx="22">
                  <c:v>2.47E-2</c:v>
                </c:pt>
                <c:pt idx="23">
                  <c:v>1.7600000000000001E-2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13-48DA-A0DD-AB8436E2DA85}"/>
            </c:ext>
          </c:extLst>
        </c:ser>
        <c:ser>
          <c:idx val="1"/>
          <c:order val="1"/>
          <c:tx>
            <c:strRef>
              <c:f>[151]Sheet1!$C$4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[151]Sheet1!$C$5:$C$28</c:f>
              <c:numCache>
                <c:formatCode>General</c:formatCode>
                <c:ptCount val="24"/>
                <c:pt idx="0">
                  <c:v>7.4000000000000003E-3</c:v>
                </c:pt>
                <c:pt idx="1">
                  <c:v>4.4000000000000003E-3</c:v>
                </c:pt>
                <c:pt idx="2">
                  <c:v>3.8999999999999998E-3</c:v>
                </c:pt>
                <c:pt idx="3">
                  <c:v>4.3E-3</c:v>
                </c:pt>
                <c:pt idx="4">
                  <c:v>1.01E-2</c:v>
                </c:pt>
                <c:pt idx="5">
                  <c:v>3.04E-2</c:v>
                </c:pt>
                <c:pt idx="6">
                  <c:v>6.08E-2</c:v>
                </c:pt>
                <c:pt idx="7">
                  <c:v>7.5999999999999998E-2</c:v>
                </c:pt>
                <c:pt idx="8">
                  <c:v>7.3499999999999996E-2</c:v>
                </c:pt>
                <c:pt idx="9">
                  <c:v>6.2399999999999997E-2</c:v>
                </c:pt>
                <c:pt idx="10">
                  <c:v>5.79E-2</c:v>
                </c:pt>
                <c:pt idx="11">
                  <c:v>5.91E-2</c:v>
                </c:pt>
                <c:pt idx="12">
                  <c:v>6.08E-2</c:v>
                </c:pt>
                <c:pt idx="13">
                  <c:v>5.9200000000000003E-2</c:v>
                </c:pt>
                <c:pt idx="14">
                  <c:v>5.9299999999999999E-2</c:v>
                </c:pt>
                <c:pt idx="15">
                  <c:v>6.2199999999999998E-2</c:v>
                </c:pt>
                <c:pt idx="16">
                  <c:v>6.59E-2</c:v>
                </c:pt>
                <c:pt idx="17">
                  <c:v>7.3700000000000002E-2</c:v>
                </c:pt>
                <c:pt idx="18">
                  <c:v>5.1900000000000002E-2</c:v>
                </c:pt>
                <c:pt idx="19">
                  <c:v>3.73E-2</c:v>
                </c:pt>
                <c:pt idx="20">
                  <c:v>2.86E-2</c:v>
                </c:pt>
                <c:pt idx="21">
                  <c:v>2.2499999999999999E-2</c:v>
                </c:pt>
                <c:pt idx="22">
                  <c:v>1.7000000000000001E-2</c:v>
                </c:pt>
                <c:pt idx="23">
                  <c:v>1.1299999999999999E-2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13-48DA-A0DD-AB8436E2DA85}"/>
            </c:ext>
          </c:extLst>
        </c:ser>
        <c:ser>
          <c:idx val="2"/>
          <c:order val="2"/>
          <c:tx>
            <c:strRef>
              <c:f>[151]Sheet1!$D$4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[151]Sheet1!$D$5:$D$28</c:f>
              <c:numCache>
                <c:formatCode>General</c:formatCode>
                <c:ptCount val="24"/>
                <c:pt idx="0">
                  <c:v>8.0000000000000002E-3</c:v>
                </c:pt>
                <c:pt idx="1">
                  <c:v>5.1999999999999998E-3</c:v>
                </c:pt>
                <c:pt idx="2">
                  <c:v>4.4999999999999997E-3</c:v>
                </c:pt>
                <c:pt idx="3">
                  <c:v>4.7999999999999996E-3</c:v>
                </c:pt>
                <c:pt idx="4">
                  <c:v>9.5999999999999992E-3</c:v>
                </c:pt>
                <c:pt idx="5">
                  <c:v>2.3099999999999999E-2</c:v>
                </c:pt>
                <c:pt idx="6">
                  <c:v>4.7E-2</c:v>
                </c:pt>
                <c:pt idx="7">
                  <c:v>6.9900000000000004E-2</c:v>
                </c:pt>
                <c:pt idx="8">
                  <c:v>6.54E-2</c:v>
                </c:pt>
                <c:pt idx="9">
                  <c:v>5.4399999999999997E-2</c:v>
                </c:pt>
                <c:pt idx="10">
                  <c:v>5.3600000000000002E-2</c:v>
                </c:pt>
                <c:pt idx="11">
                  <c:v>5.7000000000000002E-2</c:v>
                </c:pt>
                <c:pt idx="12">
                  <c:v>6.1400000000000003E-2</c:v>
                </c:pt>
                <c:pt idx="13">
                  <c:v>5.9400000000000001E-2</c:v>
                </c:pt>
                <c:pt idx="14">
                  <c:v>6.2399999999999997E-2</c:v>
                </c:pt>
                <c:pt idx="15">
                  <c:v>6.7599999999999993E-2</c:v>
                </c:pt>
                <c:pt idx="16">
                  <c:v>7.2800000000000004E-2</c:v>
                </c:pt>
                <c:pt idx="17">
                  <c:v>7.8600000000000003E-2</c:v>
                </c:pt>
                <c:pt idx="18">
                  <c:v>5.7099999999999998E-2</c:v>
                </c:pt>
                <c:pt idx="19">
                  <c:v>4.2200000000000001E-2</c:v>
                </c:pt>
                <c:pt idx="20">
                  <c:v>3.3799999999999997E-2</c:v>
                </c:pt>
                <c:pt idx="21">
                  <c:v>2.7400000000000001E-2</c:v>
                </c:pt>
                <c:pt idx="22">
                  <c:v>2.07E-2</c:v>
                </c:pt>
                <c:pt idx="23">
                  <c:v>1.41E-2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13-48DA-A0DD-AB8436E2D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[151]Sheet1!$H$4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[151]Sheet1!$F$5:$F$16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[151]Sheet1!$H$5:$H$16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1.31</c:v>
                </c:pt>
                <c:pt idx="2">
                  <c:v>1.1200000000000001</c:v>
                </c:pt>
                <c:pt idx="3">
                  <c:v>1.02</c:v>
                </c:pt>
                <c:pt idx="4">
                  <c:v>0.96</c:v>
                </c:pt>
                <c:pt idx="5">
                  <c:v>0.9</c:v>
                </c:pt>
                <c:pt idx="6">
                  <c:v>0.93</c:v>
                </c:pt>
                <c:pt idx="7">
                  <c:v>0.95</c:v>
                </c:pt>
                <c:pt idx="8">
                  <c:v>0.9</c:v>
                </c:pt>
                <c:pt idx="9">
                  <c:v>1.01</c:v>
                </c:pt>
                <c:pt idx="10">
                  <c:v>1.03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90-4414-9BBF-328F51290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[152]Sheet1!$B$4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[152]Sheet1!$B$5:$B$28</c:f>
              <c:numCache>
                <c:formatCode>General</c:formatCode>
                <c:ptCount val="24"/>
                <c:pt idx="0">
                  <c:v>1.23E-2</c:v>
                </c:pt>
                <c:pt idx="1">
                  <c:v>7.7999999999999996E-3</c:v>
                </c:pt>
                <c:pt idx="2">
                  <c:v>5.3E-3</c:v>
                </c:pt>
                <c:pt idx="3">
                  <c:v>4.3E-3</c:v>
                </c:pt>
                <c:pt idx="4">
                  <c:v>5.7000000000000002E-3</c:v>
                </c:pt>
                <c:pt idx="5">
                  <c:v>1.1900000000000001E-2</c:v>
                </c:pt>
                <c:pt idx="6">
                  <c:v>2.7099999999999999E-2</c:v>
                </c:pt>
                <c:pt idx="7">
                  <c:v>4.6199999999999998E-2</c:v>
                </c:pt>
                <c:pt idx="8">
                  <c:v>4.2599999999999999E-2</c:v>
                </c:pt>
                <c:pt idx="9">
                  <c:v>3.5700000000000003E-2</c:v>
                </c:pt>
                <c:pt idx="10">
                  <c:v>3.9899999999999998E-2</c:v>
                </c:pt>
                <c:pt idx="11">
                  <c:v>4.7600000000000003E-2</c:v>
                </c:pt>
                <c:pt idx="12">
                  <c:v>5.5100000000000003E-2</c:v>
                </c:pt>
                <c:pt idx="13">
                  <c:v>5.7200000000000001E-2</c:v>
                </c:pt>
                <c:pt idx="14">
                  <c:v>6.6100000000000006E-2</c:v>
                </c:pt>
                <c:pt idx="15">
                  <c:v>7.8799999999999995E-2</c:v>
                </c:pt>
                <c:pt idx="16">
                  <c:v>8.9899999999999994E-2</c:v>
                </c:pt>
                <c:pt idx="17">
                  <c:v>9.06E-2</c:v>
                </c:pt>
                <c:pt idx="18">
                  <c:v>7.4099999999999999E-2</c:v>
                </c:pt>
                <c:pt idx="19">
                  <c:v>5.6599999999999998E-2</c:v>
                </c:pt>
                <c:pt idx="20">
                  <c:v>4.7100000000000003E-2</c:v>
                </c:pt>
                <c:pt idx="21">
                  <c:v>4.1099999999999998E-2</c:v>
                </c:pt>
                <c:pt idx="22">
                  <c:v>3.3500000000000002E-2</c:v>
                </c:pt>
                <c:pt idx="23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47-4AED-9280-64C717ACBC01}"/>
            </c:ext>
          </c:extLst>
        </c:ser>
        <c:ser>
          <c:idx val="1"/>
          <c:order val="1"/>
          <c:tx>
            <c:strRef>
              <c:f>[152]Sheet1!$C$4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[152]Sheet1!$C$5:$C$28</c:f>
              <c:numCache>
                <c:formatCode>General</c:formatCode>
                <c:ptCount val="24"/>
                <c:pt idx="0">
                  <c:v>4.8999999999999998E-3</c:v>
                </c:pt>
                <c:pt idx="1">
                  <c:v>3.2000000000000002E-3</c:v>
                </c:pt>
                <c:pt idx="2">
                  <c:v>3.5999999999999999E-3</c:v>
                </c:pt>
                <c:pt idx="3">
                  <c:v>6.8999999999999999E-3</c:v>
                </c:pt>
                <c:pt idx="4">
                  <c:v>1.7100000000000001E-2</c:v>
                </c:pt>
                <c:pt idx="5">
                  <c:v>4.6699999999999998E-2</c:v>
                </c:pt>
                <c:pt idx="6">
                  <c:v>7.8700000000000006E-2</c:v>
                </c:pt>
                <c:pt idx="7">
                  <c:v>8.4900000000000003E-2</c:v>
                </c:pt>
                <c:pt idx="8">
                  <c:v>7.1800000000000003E-2</c:v>
                </c:pt>
                <c:pt idx="9">
                  <c:v>6.2199999999999998E-2</c:v>
                </c:pt>
                <c:pt idx="10">
                  <c:v>5.7799999999999997E-2</c:v>
                </c:pt>
                <c:pt idx="11">
                  <c:v>5.8000000000000003E-2</c:v>
                </c:pt>
                <c:pt idx="12">
                  <c:v>5.6399999999999999E-2</c:v>
                </c:pt>
                <c:pt idx="13">
                  <c:v>5.3999999999999999E-2</c:v>
                </c:pt>
                <c:pt idx="14">
                  <c:v>5.6599999999999998E-2</c:v>
                </c:pt>
                <c:pt idx="15">
                  <c:v>6.2199999999999998E-2</c:v>
                </c:pt>
                <c:pt idx="16">
                  <c:v>6.4100000000000004E-2</c:v>
                </c:pt>
                <c:pt idx="17">
                  <c:v>6.5299999999999997E-2</c:v>
                </c:pt>
                <c:pt idx="18">
                  <c:v>4.6600000000000003E-2</c:v>
                </c:pt>
                <c:pt idx="19">
                  <c:v>3.32E-2</c:v>
                </c:pt>
                <c:pt idx="20">
                  <c:v>2.46E-2</c:v>
                </c:pt>
                <c:pt idx="21">
                  <c:v>1.95E-2</c:v>
                </c:pt>
                <c:pt idx="22">
                  <c:v>1.3599999999999999E-2</c:v>
                </c:pt>
                <c:pt idx="23">
                  <c:v>8.2000000000000007E-3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47-4AED-9280-64C717ACBC01}"/>
            </c:ext>
          </c:extLst>
        </c:ser>
        <c:ser>
          <c:idx val="2"/>
          <c:order val="2"/>
          <c:tx>
            <c:strRef>
              <c:f>[152]Sheet1!$D$4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[152]Sheet1!$D$5:$D$28</c:f>
              <c:numCache>
                <c:formatCode>General</c:formatCode>
                <c:ptCount val="24"/>
                <c:pt idx="0">
                  <c:v>8.5000000000000006E-3</c:v>
                </c:pt>
                <c:pt idx="1">
                  <c:v>5.4999999999999997E-3</c:v>
                </c:pt>
                <c:pt idx="2">
                  <c:v>4.4999999999999997E-3</c:v>
                </c:pt>
                <c:pt idx="3">
                  <c:v>5.5999999999999999E-3</c:v>
                </c:pt>
                <c:pt idx="4">
                  <c:v>1.15E-2</c:v>
                </c:pt>
                <c:pt idx="5">
                  <c:v>2.9600000000000001E-2</c:v>
                </c:pt>
                <c:pt idx="6">
                  <c:v>5.3199999999999997E-2</c:v>
                </c:pt>
                <c:pt idx="7">
                  <c:v>6.5799999999999997E-2</c:v>
                </c:pt>
                <c:pt idx="8">
                  <c:v>5.74E-2</c:v>
                </c:pt>
                <c:pt idx="9">
                  <c:v>4.9099999999999998E-2</c:v>
                </c:pt>
                <c:pt idx="10">
                  <c:v>4.8899999999999999E-2</c:v>
                </c:pt>
                <c:pt idx="11">
                  <c:v>5.2900000000000003E-2</c:v>
                </c:pt>
                <c:pt idx="12">
                  <c:v>5.57E-2</c:v>
                </c:pt>
                <c:pt idx="13">
                  <c:v>5.5599999999999997E-2</c:v>
                </c:pt>
                <c:pt idx="14">
                  <c:v>6.13E-2</c:v>
                </c:pt>
                <c:pt idx="15">
                  <c:v>7.0400000000000004E-2</c:v>
                </c:pt>
                <c:pt idx="16">
                  <c:v>7.6799999999999993E-2</c:v>
                </c:pt>
                <c:pt idx="17">
                  <c:v>7.7799999999999994E-2</c:v>
                </c:pt>
                <c:pt idx="18">
                  <c:v>6.0199999999999997E-2</c:v>
                </c:pt>
                <c:pt idx="19">
                  <c:v>4.4699999999999997E-2</c:v>
                </c:pt>
                <c:pt idx="20">
                  <c:v>3.5700000000000003E-2</c:v>
                </c:pt>
                <c:pt idx="21">
                  <c:v>3.0200000000000001E-2</c:v>
                </c:pt>
                <c:pt idx="22">
                  <c:v>2.3400000000000001E-2</c:v>
                </c:pt>
                <c:pt idx="23">
                  <c:v>1.5599999999999999E-2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47-4AED-9280-64C717ACB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[152]Sheet1!$H$4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[152]Sheet1!$F$5:$F$16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[152]Sheet1!$H$5:$H$16</c:f>
              <c:numCache>
                <c:formatCode>General</c:formatCode>
                <c:ptCount val="12"/>
                <c:pt idx="0">
                  <c:v>1.1100000000000001</c:v>
                </c:pt>
                <c:pt idx="1">
                  <c:v>1.18</c:v>
                </c:pt>
                <c:pt idx="2">
                  <c:v>1.1399999999999999</c:v>
                </c:pt>
                <c:pt idx="3">
                  <c:v>1.03</c:v>
                </c:pt>
                <c:pt idx="4">
                  <c:v>0.98</c:v>
                </c:pt>
                <c:pt idx="5">
                  <c:v>0.98</c:v>
                </c:pt>
                <c:pt idx="6">
                  <c:v>0.91</c:v>
                </c:pt>
                <c:pt idx="7">
                  <c:v>0.99</c:v>
                </c:pt>
                <c:pt idx="8">
                  <c:v>0.97</c:v>
                </c:pt>
                <c:pt idx="9">
                  <c:v>0.92</c:v>
                </c:pt>
                <c:pt idx="10">
                  <c:v>0.92</c:v>
                </c:pt>
                <c:pt idx="11">
                  <c:v>0.87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72-48B1-BF5D-31C44F73E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[154]Sheet1!$B$4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[154]Sheet1!$B$5:$B$28</c:f>
              <c:numCache>
                <c:formatCode>General</c:formatCode>
                <c:ptCount val="24"/>
                <c:pt idx="0">
                  <c:v>5.1000000000000004E-3</c:v>
                </c:pt>
                <c:pt idx="1">
                  <c:v>3.5000000000000001E-3</c:v>
                </c:pt>
                <c:pt idx="2">
                  <c:v>2.7000000000000001E-3</c:v>
                </c:pt>
                <c:pt idx="3">
                  <c:v>3.7000000000000002E-3</c:v>
                </c:pt>
                <c:pt idx="4">
                  <c:v>7.0000000000000001E-3</c:v>
                </c:pt>
                <c:pt idx="5">
                  <c:v>1.8700000000000001E-2</c:v>
                </c:pt>
                <c:pt idx="6">
                  <c:v>5.1799999999999999E-2</c:v>
                </c:pt>
                <c:pt idx="7">
                  <c:v>7.0599999999999996E-2</c:v>
                </c:pt>
                <c:pt idx="8">
                  <c:v>5.8500000000000003E-2</c:v>
                </c:pt>
                <c:pt idx="9">
                  <c:v>5.9299999999999999E-2</c:v>
                </c:pt>
                <c:pt idx="10">
                  <c:v>6.3399999999999998E-2</c:v>
                </c:pt>
                <c:pt idx="11">
                  <c:v>6.6600000000000006E-2</c:v>
                </c:pt>
                <c:pt idx="12">
                  <c:v>7.17E-2</c:v>
                </c:pt>
                <c:pt idx="13">
                  <c:v>7.1900000000000006E-2</c:v>
                </c:pt>
                <c:pt idx="14">
                  <c:v>7.0699999999999999E-2</c:v>
                </c:pt>
                <c:pt idx="15">
                  <c:v>6.88E-2</c:v>
                </c:pt>
                <c:pt idx="16">
                  <c:v>6.7599999999999993E-2</c:v>
                </c:pt>
                <c:pt idx="17">
                  <c:v>6.3399999999999998E-2</c:v>
                </c:pt>
                <c:pt idx="18">
                  <c:v>5.2299999999999999E-2</c:v>
                </c:pt>
                <c:pt idx="19">
                  <c:v>4.1599999999999998E-2</c:v>
                </c:pt>
                <c:pt idx="20">
                  <c:v>3.2300000000000002E-2</c:v>
                </c:pt>
                <c:pt idx="21">
                  <c:v>2.46E-2</c:v>
                </c:pt>
                <c:pt idx="22">
                  <c:v>1.49E-2</c:v>
                </c:pt>
                <c:pt idx="23">
                  <c:v>9.1999999999999998E-3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2C-4C06-A545-EFFBB28D825C}"/>
            </c:ext>
          </c:extLst>
        </c:ser>
        <c:ser>
          <c:idx val="1"/>
          <c:order val="1"/>
          <c:tx>
            <c:strRef>
              <c:f>[154]Sheet1!$C$4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[154]Sheet1!$C$5:$C$28</c:f>
              <c:numCache>
                <c:formatCode>General</c:formatCode>
                <c:ptCount val="24"/>
                <c:pt idx="0">
                  <c:v>6.4000000000000003E-3</c:v>
                </c:pt>
                <c:pt idx="1">
                  <c:v>4.0000000000000001E-3</c:v>
                </c:pt>
                <c:pt idx="2">
                  <c:v>3.2000000000000002E-3</c:v>
                </c:pt>
                <c:pt idx="3">
                  <c:v>2.5000000000000001E-3</c:v>
                </c:pt>
                <c:pt idx="4">
                  <c:v>3.5999999999999999E-3</c:v>
                </c:pt>
                <c:pt idx="5">
                  <c:v>1.06E-2</c:v>
                </c:pt>
                <c:pt idx="6">
                  <c:v>2.8400000000000002E-2</c:v>
                </c:pt>
                <c:pt idx="7">
                  <c:v>4.5499999999999999E-2</c:v>
                </c:pt>
                <c:pt idx="8">
                  <c:v>4.9099999999999998E-2</c:v>
                </c:pt>
                <c:pt idx="9">
                  <c:v>5.3100000000000001E-2</c:v>
                </c:pt>
                <c:pt idx="10">
                  <c:v>6.0600000000000001E-2</c:v>
                </c:pt>
                <c:pt idx="11">
                  <c:v>6.9699999999999998E-2</c:v>
                </c:pt>
                <c:pt idx="12">
                  <c:v>7.6799999999999993E-2</c:v>
                </c:pt>
                <c:pt idx="13">
                  <c:v>7.4800000000000005E-2</c:v>
                </c:pt>
                <c:pt idx="14">
                  <c:v>7.5399999999999995E-2</c:v>
                </c:pt>
                <c:pt idx="15">
                  <c:v>7.8399999999999997E-2</c:v>
                </c:pt>
                <c:pt idx="16">
                  <c:v>7.9899999999999999E-2</c:v>
                </c:pt>
                <c:pt idx="17">
                  <c:v>7.9699999999999993E-2</c:v>
                </c:pt>
                <c:pt idx="18">
                  <c:v>6.3E-2</c:v>
                </c:pt>
                <c:pt idx="19">
                  <c:v>4.4999999999999998E-2</c:v>
                </c:pt>
                <c:pt idx="20">
                  <c:v>3.5799999999999998E-2</c:v>
                </c:pt>
                <c:pt idx="21">
                  <c:v>2.7E-2</c:v>
                </c:pt>
                <c:pt idx="22">
                  <c:v>1.6899999999999998E-2</c:v>
                </c:pt>
                <c:pt idx="23">
                  <c:v>1.0699999999999999E-2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2C-4C06-A545-EFFBB28D825C}"/>
            </c:ext>
          </c:extLst>
        </c:ser>
        <c:ser>
          <c:idx val="2"/>
          <c:order val="2"/>
          <c:tx>
            <c:strRef>
              <c:f>[154]Sheet1!$D$4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[154]Sheet1!$D$5:$D$28</c:f>
              <c:numCache>
                <c:formatCode>General</c:formatCode>
                <c:ptCount val="24"/>
                <c:pt idx="0">
                  <c:v>5.7999999999999996E-3</c:v>
                </c:pt>
                <c:pt idx="1">
                  <c:v>3.8E-3</c:v>
                </c:pt>
                <c:pt idx="2">
                  <c:v>3.0000000000000001E-3</c:v>
                </c:pt>
                <c:pt idx="3">
                  <c:v>3.0999999999999999E-3</c:v>
                </c:pt>
                <c:pt idx="4">
                  <c:v>5.1999999999999998E-3</c:v>
                </c:pt>
                <c:pt idx="5">
                  <c:v>1.44E-2</c:v>
                </c:pt>
                <c:pt idx="6">
                  <c:v>3.95E-2</c:v>
                </c:pt>
                <c:pt idx="7">
                  <c:v>5.74E-2</c:v>
                </c:pt>
                <c:pt idx="8">
                  <c:v>5.3600000000000002E-2</c:v>
                </c:pt>
                <c:pt idx="9">
                  <c:v>5.6000000000000001E-2</c:v>
                </c:pt>
                <c:pt idx="10">
                  <c:v>6.1899999999999997E-2</c:v>
                </c:pt>
                <c:pt idx="11">
                  <c:v>6.83E-2</c:v>
                </c:pt>
                <c:pt idx="12">
                  <c:v>7.4399999999999994E-2</c:v>
                </c:pt>
                <c:pt idx="13">
                  <c:v>7.3400000000000007E-2</c:v>
                </c:pt>
                <c:pt idx="14">
                  <c:v>7.3099999999999998E-2</c:v>
                </c:pt>
                <c:pt idx="15">
                  <c:v>7.3899999999999993E-2</c:v>
                </c:pt>
                <c:pt idx="16">
                  <c:v>7.4099999999999999E-2</c:v>
                </c:pt>
                <c:pt idx="17">
                  <c:v>7.1999999999999995E-2</c:v>
                </c:pt>
                <c:pt idx="18">
                  <c:v>5.79E-2</c:v>
                </c:pt>
                <c:pt idx="19">
                  <c:v>4.3400000000000001E-2</c:v>
                </c:pt>
                <c:pt idx="20">
                  <c:v>3.4200000000000001E-2</c:v>
                </c:pt>
                <c:pt idx="21">
                  <c:v>2.5899999999999999E-2</c:v>
                </c:pt>
                <c:pt idx="22">
                  <c:v>1.6E-2</c:v>
                </c:pt>
                <c:pt idx="2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2C-4C06-A545-EFFBB28D8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618560"/>
        <c:axId val="137620096"/>
      </c:lineChart>
      <c:catAx>
        <c:axId val="1376185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37620096"/>
        <c:crosses val="autoZero"/>
        <c:auto val="1"/>
        <c:lblAlgn val="ctr"/>
        <c:lblOffset val="100"/>
        <c:noMultiLvlLbl val="0"/>
      </c:catAx>
      <c:valAx>
        <c:axId val="13762009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376185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33" l="0.25" r="0.25" t="0.75000000000000333" header="0.30000000000000032" footer="0.30000000000000032"/>
    <c:pageSetup orientation="portrait"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76"/>
          <c:w val="0.81524141593509092"/>
          <c:h val="0.471969407957187"/>
        </c:manualLayout>
      </c:layout>
      <c:lineChart>
        <c:grouping val="standard"/>
        <c:varyColors val="0"/>
        <c:ser>
          <c:idx val="0"/>
          <c:order val="0"/>
          <c:tx>
            <c:strRef>
              <c:f>[154]Sheet1!$H$4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[154]Sheet1!$F$5:$F$16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[154]Sheet1!$H$5:$H$16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1.1000000000000001</c:v>
                </c:pt>
                <c:pt idx="2">
                  <c:v>1.1000000000000001</c:v>
                </c:pt>
                <c:pt idx="3">
                  <c:v>1.01</c:v>
                </c:pt>
                <c:pt idx="4">
                  <c:v>0.95</c:v>
                </c:pt>
                <c:pt idx="5">
                  <c:v>0.94</c:v>
                </c:pt>
                <c:pt idx="6">
                  <c:v>0.92</c:v>
                </c:pt>
                <c:pt idx="7">
                  <c:v>0.96</c:v>
                </c:pt>
                <c:pt idx="8">
                  <c:v>0.96</c:v>
                </c:pt>
                <c:pt idx="9">
                  <c:v>1.01</c:v>
                </c:pt>
                <c:pt idx="10">
                  <c:v>1.04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07-49C1-8DDC-B8537480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642048"/>
        <c:axId val="149487616"/>
      </c:lineChart>
      <c:catAx>
        <c:axId val="14864204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49487616"/>
        <c:crosses val="autoZero"/>
        <c:auto val="1"/>
        <c:lblAlgn val="ctr"/>
        <c:lblOffset val="100"/>
        <c:noMultiLvlLbl val="0"/>
      </c:catAx>
      <c:valAx>
        <c:axId val="149487616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486420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 orientation="portrait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[155]Sheet1!$B$4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[155]Sheet1!$B$5:$B$28</c:f>
              <c:numCache>
                <c:formatCode>General</c:formatCode>
                <c:ptCount val="24"/>
                <c:pt idx="0">
                  <c:v>5.3E-3</c:v>
                </c:pt>
                <c:pt idx="1">
                  <c:v>3.5999999999999999E-3</c:v>
                </c:pt>
                <c:pt idx="2">
                  <c:v>3.0000000000000001E-3</c:v>
                </c:pt>
                <c:pt idx="3">
                  <c:v>4.5999999999999999E-3</c:v>
                </c:pt>
                <c:pt idx="4">
                  <c:v>7.7000000000000002E-3</c:v>
                </c:pt>
                <c:pt idx="5">
                  <c:v>2.0199999999999999E-2</c:v>
                </c:pt>
                <c:pt idx="6">
                  <c:v>5.2699999999999997E-2</c:v>
                </c:pt>
                <c:pt idx="7">
                  <c:v>6.8699999999999997E-2</c:v>
                </c:pt>
                <c:pt idx="8">
                  <c:v>5.8500000000000003E-2</c:v>
                </c:pt>
                <c:pt idx="9">
                  <c:v>5.9700000000000003E-2</c:v>
                </c:pt>
                <c:pt idx="10">
                  <c:v>6.3399999999999998E-2</c:v>
                </c:pt>
                <c:pt idx="11">
                  <c:v>6.6500000000000004E-2</c:v>
                </c:pt>
                <c:pt idx="12">
                  <c:v>7.0599999999999996E-2</c:v>
                </c:pt>
                <c:pt idx="13">
                  <c:v>7.0999999999999994E-2</c:v>
                </c:pt>
                <c:pt idx="14">
                  <c:v>7.0000000000000007E-2</c:v>
                </c:pt>
                <c:pt idx="15">
                  <c:v>6.8500000000000005E-2</c:v>
                </c:pt>
                <c:pt idx="16">
                  <c:v>6.6500000000000004E-2</c:v>
                </c:pt>
                <c:pt idx="17">
                  <c:v>6.2799999999999995E-2</c:v>
                </c:pt>
                <c:pt idx="18">
                  <c:v>5.28E-2</c:v>
                </c:pt>
                <c:pt idx="19">
                  <c:v>4.1700000000000001E-2</c:v>
                </c:pt>
                <c:pt idx="20">
                  <c:v>3.2500000000000001E-2</c:v>
                </c:pt>
                <c:pt idx="21">
                  <c:v>2.47E-2</c:v>
                </c:pt>
                <c:pt idx="22">
                  <c:v>1.5299999999999999E-2</c:v>
                </c:pt>
                <c:pt idx="23">
                  <c:v>9.4999999999999998E-3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1D-4D8E-92CB-859153FA2870}"/>
            </c:ext>
          </c:extLst>
        </c:ser>
        <c:ser>
          <c:idx val="1"/>
          <c:order val="1"/>
          <c:tx>
            <c:strRef>
              <c:f>[155]Sheet1!$C$4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[155]Sheet1!$C$5:$C$28</c:f>
              <c:numCache>
                <c:formatCode>General</c:formatCode>
                <c:ptCount val="24"/>
                <c:pt idx="0">
                  <c:v>6.4000000000000003E-3</c:v>
                </c:pt>
                <c:pt idx="1">
                  <c:v>4.0000000000000001E-3</c:v>
                </c:pt>
                <c:pt idx="2">
                  <c:v>3.2000000000000002E-3</c:v>
                </c:pt>
                <c:pt idx="3">
                  <c:v>2.8E-3</c:v>
                </c:pt>
                <c:pt idx="4">
                  <c:v>4.1000000000000003E-3</c:v>
                </c:pt>
                <c:pt idx="5">
                  <c:v>1.0999999999999999E-2</c:v>
                </c:pt>
                <c:pt idx="6">
                  <c:v>2.9600000000000001E-2</c:v>
                </c:pt>
                <c:pt idx="7">
                  <c:v>4.5699999999999998E-2</c:v>
                </c:pt>
                <c:pt idx="8">
                  <c:v>4.9099999999999998E-2</c:v>
                </c:pt>
                <c:pt idx="9">
                  <c:v>5.4199999999999998E-2</c:v>
                </c:pt>
                <c:pt idx="10">
                  <c:v>6.1499999999999999E-2</c:v>
                </c:pt>
                <c:pt idx="11">
                  <c:v>7.0000000000000007E-2</c:v>
                </c:pt>
                <c:pt idx="12">
                  <c:v>7.6100000000000001E-2</c:v>
                </c:pt>
                <c:pt idx="13">
                  <c:v>7.4999999999999997E-2</c:v>
                </c:pt>
                <c:pt idx="14">
                  <c:v>7.51E-2</c:v>
                </c:pt>
                <c:pt idx="15">
                  <c:v>7.7100000000000002E-2</c:v>
                </c:pt>
                <c:pt idx="16">
                  <c:v>7.8200000000000006E-2</c:v>
                </c:pt>
                <c:pt idx="17">
                  <c:v>7.7499999999999999E-2</c:v>
                </c:pt>
                <c:pt idx="18">
                  <c:v>6.2300000000000001E-2</c:v>
                </c:pt>
                <c:pt idx="19">
                  <c:v>4.58E-2</c:v>
                </c:pt>
                <c:pt idx="20">
                  <c:v>3.6400000000000002E-2</c:v>
                </c:pt>
                <c:pt idx="21">
                  <c:v>2.69E-2</c:v>
                </c:pt>
                <c:pt idx="22">
                  <c:v>1.7000000000000001E-2</c:v>
                </c:pt>
                <c:pt idx="23">
                  <c:v>1.09E-2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1D-4D8E-92CB-859153FA2870}"/>
            </c:ext>
          </c:extLst>
        </c:ser>
        <c:ser>
          <c:idx val="2"/>
          <c:order val="2"/>
          <c:tx>
            <c:strRef>
              <c:f>[155]Sheet1!$D$4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[155]Sheet1!$D$5:$D$28</c:f>
              <c:numCache>
                <c:formatCode>General</c:formatCode>
                <c:ptCount val="24"/>
                <c:pt idx="0">
                  <c:v>5.8999999999999999E-3</c:v>
                </c:pt>
                <c:pt idx="1">
                  <c:v>3.8E-3</c:v>
                </c:pt>
                <c:pt idx="2">
                  <c:v>3.0999999999999999E-3</c:v>
                </c:pt>
                <c:pt idx="3">
                  <c:v>3.5999999999999999E-3</c:v>
                </c:pt>
                <c:pt idx="4">
                  <c:v>5.7999999999999996E-3</c:v>
                </c:pt>
                <c:pt idx="5">
                  <c:v>1.54E-2</c:v>
                </c:pt>
                <c:pt idx="6">
                  <c:v>4.0599999999999997E-2</c:v>
                </c:pt>
                <c:pt idx="7">
                  <c:v>5.6599999999999998E-2</c:v>
                </c:pt>
                <c:pt idx="8">
                  <c:v>5.3600000000000002E-2</c:v>
                </c:pt>
                <c:pt idx="9">
                  <c:v>5.6800000000000003E-2</c:v>
                </c:pt>
                <c:pt idx="10">
                  <c:v>6.2399999999999997E-2</c:v>
                </c:pt>
                <c:pt idx="11">
                  <c:v>6.83E-2</c:v>
                </c:pt>
                <c:pt idx="12">
                  <c:v>7.3499999999999996E-2</c:v>
                </c:pt>
                <c:pt idx="13">
                  <c:v>7.3099999999999998E-2</c:v>
                </c:pt>
                <c:pt idx="14">
                  <c:v>7.2700000000000001E-2</c:v>
                </c:pt>
                <c:pt idx="15">
                  <c:v>7.2999999999999995E-2</c:v>
                </c:pt>
                <c:pt idx="16">
                  <c:v>7.2700000000000001E-2</c:v>
                </c:pt>
                <c:pt idx="17">
                  <c:v>7.0499999999999993E-2</c:v>
                </c:pt>
                <c:pt idx="18">
                  <c:v>5.7799999999999997E-2</c:v>
                </c:pt>
                <c:pt idx="19">
                  <c:v>4.3799999999999999E-2</c:v>
                </c:pt>
                <c:pt idx="20">
                  <c:v>3.4599999999999999E-2</c:v>
                </c:pt>
                <c:pt idx="21">
                  <c:v>2.5899999999999999E-2</c:v>
                </c:pt>
                <c:pt idx="22">
                  <c:v>1.6199999999999999E-2</c:v>
                </c:pt>
                <c:pt idx="23">
                  <c:v>1.0200000000000001E-2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1D-4D8E-92CB-859153FA2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[16]Sheet1!$H$5:$H$16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1.04</c:v>
                </c:pt>
                <c:pt idx="2">
                  <c:v>1.07</c:v>
                </c:pt>
                <c:pt idx="3">
                  <c:v>1.02</c:v>
                </c:pt>
                <c:pt idx="4">
                  <c:v>1.02</c:v>
                </c:pt>
                <c:pt idx="5">
                  <c:v>0.94</c:v>
                </c:pt>
                <c:pt idx="6">
                  <c:v>0.92</c:v>
                </c:pt>
                <c:pt idx="7">
                  <c:v>0.97</c:v>
                </c:pt>
                <c:pt idx="8">
                  <c:v>1</c:v>
                </c:pt>
                <c:pt idx="9">
                  <c:v>1.03</c:v>
                </c:pt>
                <c:pt idx="10">
                  <c:v>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91-4571-B64C-E965FDE57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[155]Sheet1!$H$4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[155]Sheet1!$F$5:$F$16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[155]Sheet1!$H$5:$H$16</c:f>
              <c:numCache>
                <c:formatCode>General</c:formatCode>
                <c:ptCount val="12"/>
                <c:pt idx="0">
                  <c:v>1.0983573265296198</c:v>
                </c:pt>
                <c:pt idx="1">
                  <c:v>1.0675346740538825</c:v>
                </c:pt>
                <c:pt idx="2">
                  <c:v>1.0994900075226035</c:v>
                </c:pt>
                <c:pt idx="3">
                  <c:v>0.98478031423316637</c:v>
                </c:pt>
                <c:pt idx="4">
                  <c:v>0.9577675887338285</c:v>
                </c:pt>
                <c:pt idx="5">
                  <c:v>0.92783735158589642</c:v>
                </c:pt>
                <c:pt idx="6">
                  <c:v>0.89928006109612624</c:v>
                </c:pt>
                <c:pt idx="7">
                  <c:v>0.9416011418339707</c:v>
                </c:pt>
                <c:pt idx="8">
                  <c:v>0.91448544533527065</c:v>
                </c:pt>
                <c:pt idx="9">
                  <c:v>1.013646517721023</c:v>
                </c:pt>
                <c:pt idx="10">
                  <c:v>1.0421008372114309</c:v>
                </c:pt>
                <c:pt idx="11">
                  <c:v>1.0531187341431811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20-4719-A880-8DB6CD50A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[156]Sheet1!$B$4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[156]Sheet1!$B$5:$B$28</c:f>
              <c:numCache>
                <c:formatCode>General</c:formatCode>
                <c:ptCount val="24"/>
                <c:pt idx="0">
                  <c:v>4.7000000000000002E-3</c:v>
                </c:pt>
                <c:pt idx="1">
                  <c:v>3.2000000000000002E-3</c:v>
                </c:pt>
                <c:pt idx="2">
                  <c:v>2.8E-3</c:v>
                </c:pt>
                <c:pt idx="3">
                  <c:v>4.3E-3</c:v>
                </c:pt>
                <c:pt idx="4">
                  <c:v>7.1000000000000004E-3</c:v>
                </c:pt>
                <c:pt idx="5">
                  <c:v>2.0299999999999999E-2</c:v>
                </c:pt>
                <c:pt idx="6">
                  <c:v>5.28E-2</c:v>
                </c:pt>
                <c:pt idx="7">
                  <c:v>6.9000000000000006E-2</c:v>
                </c:pt>
                <c:pt idx="8">
                  <c:v>6.0299999999999999E-2</c:v>
                </c:pt>
                <c:pt idx="9">
                  <c:v>5.9400000000000001E-2</c:v>
                </c:pt>
                <c:pt idx="10">
                  <c:v>6.4100000000000004E-2</c:v>
                </c:pt>
                <c:pt idx="11">
                  <c:v>6.7199999999999996E-2</c:v>
                </c:pt>
                <c:pt idx="12">
                  <c:v>7.1900000000000006E-2</c:v>
                </c:pt>
                <c:pt idx="13">
                  <c:v>7.1300000000000002E-2</c:v>
                </c:pt>
                <c:pt idx="14">
                  <c:v>7.0800000000000002E-2</c:v>
                </c:pt>
                <c:pt idx="15">
                  <c:v>6.8500000000000005E-2</c:v>
                </c:pt>
                <c:pt idx="16">
                  <c:v>6.7199999999999996E-2</c:v>
                </c:pt>
                <c:pt idx="17">
                  <c:v>6.4299999999999996E-2</c:v>
                </c:pt>
                <c:pt idx="18">
                  <c:v>5.1799999999999999E-2</c:v>
                </c:pt>
                <c:pt idx="19">
                  <c:v>4.0899999999999999E-2</c:v>
                </c:pt>
                <c:pt idx="20">
                  <c:v>3.1699999999999999E-2</c:v>
                </c:pt>
                <c:pt idx="21">
                  <c:v>2.3599999999999999E-2</c:v>
                </c:pt>
                <c:pt idx="22">
                  <c:v>1.43E-2</c:v>
                </c:pt>
                <c:pt idx="23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ED-4A3C-B003-21A6D9718C53}"/>
            </c:ext>
          </c:extLst>
        </c:ser>
        <c:ser>
          <c:idx val="1"/>
          <c:order val="1"/>
          <c:tx>
            <c:strRef>
              <c:f>[156]Sheet1!$C$4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[156]Sheet1!$C$5:$C$28</c:f>
              <c:numCache>
                <c:formatCode>General</c:formatCode>
                <c:ptCount val="24"/>
                <c:pt idx="0">
                  <c:v>6.1999999999999998E-3</c:v>
                </c:pt>
                <c:pt idx="1">
                  <c:v>3.5999999999999999E-3</c:v>
                </c:pt>
                <c:pt idx="2">
                  <c:v>2.8E-3</c:v>
                </c:pt>
                <c:pt idx="3">
                  <c:v>2.3E-3</c:v>
                </c:pt>
                <c:pt idx="4">
                  <c:v>3.5999999999999999E-3</c:v>
                </c:pt>
                <c:pt idx="5">
                  <c:v>1.03E-2</c:v>
                </c:pt>
                <c:pt idx="6">
                  <c:v>3.0200000000000001E-2</c:v>
                </c:pt>
                <c:pt idx="7">
                  <c:v>4.6600000000000003E-2</c:v>
                </c:pt>
                <c:pt idx="8">
                  <c:v>4.8399999999999999E-2</c:v>
                </c:pt>
                <c:pt idx="9">
                  <c:v>5.4399999999999997E-2</c:v>
                </c:pt>
                <c:pt idx="10">
                  <c:v>6.1600000000000002E-2</c:v>
                </c:pt>
                <c:pt idx="11">
                  <c:v>7.0900000000000005E-2</c:v>
                </c:pt>
                <c:pt idx="12">
                  <c:v>7.6600000000000001E-2</c:v>
                </c:pt>
                <c:pt idx="13">
                  <c:v>7.5700000000000003E-2</c:v>
                </c:pt>
                <c:pt idx="14">
                  <c:v>7.5499999999999998E-2</c:v>
                </c:pt>
                <c:pt idx="15">
                  <c:v>7.6899999999999996E-2</c:v>
                </c:pt>
                <c:pt idx="16">
                  <c:v>7.8600000000000003E-2</c:v>
                </c:pt>
                <c:pt idx="17">
                  <c:v>7.7600000000000002E-2</c:v>
                </c:pt>
                <c:pt idx="18">
                  <c:v>6.2799999999999995E-2</c:v>
                </c:pt>
                <c:pt idx="19">
                  <c:v>4.5499999999999999E-2</c:v>
                </c:pt>
                <c:pt idx="20">
                  <c:v>3.56E-2</c:v>
                </c:pt>
                <c:pt idx="21">
                  <c:v>2.69E-2</c:v>
                </c:pt>
                <c:pt idx="22">
                  <c:v>1.7000000000000001E-2</c:v>
                </c:pt>
                <c:pt idx="23">
                  <c:v>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ED-4A3C-B003-21A6D9718C53}"/>
            </c:ext>
          </c:extLst>
        </c:ser>
        <c:ser>
          <c:idx val="2"/>
          <c:order val="2"/>
          <c:tx>
            <c:strRef>
              <c:f>[156]Sheet1!$D$4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[156]Sheet1!$D$5:$D$28</c:f>
              <c:numCache>
                <c:formatCode>General</c:formatCode>
                <c:ptCount val="24"/>
                <c:pt idx="0">
                  <c:v>5.4999999999999997E-3</c:v>
                </c:pt>
                <c:pt idx="1">
                  <c:v>3.3999999999999998E-3</c:v>
                </c:pt>
                <c:pt idx="2">
                  <c:v>2.8E-3</c:v>
                </c:pt>
                <c:pt idx="3">
                  <c:v>3.2000000000000002E-3</c:v>
                </c:pt>
                <c:pt idx="4">
                  <c:v>5.3E-3</c:v>
                </c:pt>
                <c:pt idx="5">
                  <c:v>1.5100000000000001E-2</c:v>
                </c:pt>
                <c:pt idx="6">
                  <c:v>4.0899999999999999E-2</c:v>
                </c:pt>
                <c:pt idx="7">
                  <c:v>5.7200000000000001E-2</c:v>
                </c:pt>
                <c:pt idx="8">
                  <c:v>5.3999999999999999E-2</c:v>
                </c:pt>
                <c:pt idx="9">
                  <c:v>5.6800000000000003E-2</c:v>
                </c:pt>
                <c:pt idx="10">
                  <c:v>6.2799999999999995E-2</c:v>
                </c:pt>
                <c:pt idx="11">
                  <c:v>6.9099999999999995E-2</c:v>
                </c:pt>
                <c:pt idx="12">
                  <c:v>7.4399999999999994E-2</c:v>
                </c:pt>
                <c:pt idx="13">
                  <c:v>7.3599999999999999E-2</c:v>
                </c:pt>
                <c:pt idx="14">
                  <c:v>7.3200000000000001E-2</c:v>
                </c:pt>
                <c:pt idx="15">
                  <c:v>7.2900000000000006E-2</c:v>
                </c:pt>
                <c:pt idx="16">
                  <c:v>7.3200000000000001E-2</c:v>
                </c:pt>
                <c:pt idx="17">
                  <c:v>7.1300000000000002E-2</c:v>
                </c:pt>
                <c:pt idx="18">
                  <c:v>5.7500000000000002E-2</c:v>
                </c:pt>
                <c:pt idx="19">
                  <c:v>4.3299999999999998E-2</c:v>
                </c:pt>
                <c:pt idx="20">
                  <c:v>3.3799999999999997E-2</c:v>
                </c:pt>
                <c:pt idx="21">
                  <c:v>2.53E-2</c:v>
                </c:pt>
                <c:pt idx="22">
                  <c:v>1.5699999999999999E-2</c:v>
                </c:pt>
                <c:pt idx="23">
                  <c:v>9.4999999999999998E-3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ED-4A3C-B003-21A6D9718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[156]Sheet1!$H$4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[156]Sheet1!$F$5:$F$16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[156]Sheet1!$H$5:$H$16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1.08</c:v>
                </c:pt>
                <c:pt idx="2">
                  <c:v>1.1000000000000001</c:v>
                </c:pt>
                <c:pt idx="3">
                  <c:v>1.02</c:v>
                </c:pt>
                <c:pt idx="4">
                  <c:v>0.97</c:v>
                </c:pt>
                <c:pt idx="5">
                  <c:v>0.94</c:v>
                </c:pt>
                <c:pt idx="6">
                  <c:v>0.92</c:v>
                </c:pt>
                <c:pt idx="7">
                  <c:v>0.95</c:v>
                </c:pt>
                <c:pt idx="8">
                  <c:v>0.94</c:v>
                </c:pt>
                <c:pt idx="9">
                  <c:v>1</c:v>
                </c:pt>
                <c:pt idx="10">
                  <c:v>1.03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F4-4E5C-AF01-AAEF789FE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[153]Sheet1!$B$4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[153]Sheet1!$B$5:$B$28</c:f>
              <c:numCache>
                <c:formatCode>General</c:formatCode>
                <c:ptCount val="24"/>
                <c:pt idx="0">
                  <c:v>4.7000000000000002E-3</c:v>
                </c:pt>
                <c:pt idx="1">
                  <c:v>3.2000000000000002E-3</c:v>
                </c:pt>
                <c:pt idx="2">
                  <c:v>2.8E-3</c:v>
                </c:pt>
                <c:pt idx="3">
                  <c:v>4.3E-3</c:v>
                </c:pt>
                <c:pt idx="4">
                  <c:v>7.1000000000000004E-3</c:v>
                </c:pt>
                <c:pt idx="5">
                  <c:v>2.0299999999999999E-2</c:v>
                </c:pt>
                <c:pt idx="6">
                  <c:v>5.28E-2</c:v>
                </c:pt>
                <c:pt idx="7">
                  <c:v>6.9000000000000006E-2</c:v>
                </c:pt>
                <c:pt idx="8">
                  <c:v>6.0299999999999999E-2</c:v>
                </c:pt>
                <c:pt idx="9">
                  <c:v>5.9400000000000001E-2</c:v>
                </c:pt>
                <c:pt idx="10">
                  <c:v>6.4100000000000004E-2</c:v>
                </c:pt>
                <c:pt idx="11">
                  <c:v>6.7199999999999996E-2</c:v>
                </c:pt>
                <c:pt idx="12">
                  <c:v>7.1900000000000006E-2</c:v>
                </c:pt>
                <c:pt idx="13">
                  <c:v>7.1300000000000002E-2</c:v>
                </c:pt>
                <c:pt idx="14">
                  <c:v>7.0800000000000002E-2</c:v>
                </c:pt>
                <c:pt idx="15">
                  <c:v>6.8500000000000005E-2</c:v>
                </c:pt>
                <c:pt idx="16">
                  <c:v>6.7199999999999996E-2</c:v>
                </c:pt>
                <c:pt idx="17">
                  <c:v>6.4299999999999996E-2</c:v>
                </c:pt>
                <c:pt idx="18">
                  <c:v>5.1799999999999999E-2</c:v>
                </c:pt>
                <c:pt idx="19">
                  <c:v>4.0899999999999999E-2</c:v>
                </c:pt>
                <c:pt idx="20">
                  <c:v>3.1699999999999999E-2</c:v>
                </c:pt>
                <c:pt idx="21">
                  <c:v>2.3599999999999999E-2</c:v>
                </c:pt>
                <c:pt idx="22">
                  <c:v>1.43E-2</c:v>
                </c:pt>
                <c:pt idx="23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FA-469B-93E0-D1A564576980}"/>
            </c:ext>
          </c:extLst>
        </c:ser>
        <c:ser>
          <c:idx val="1"/>
          <c:order val="1"/>
          <c:tx>
            <c:strRef>
              <c:f>[153]Sheet1!$C$4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[153]Sheet1!$C$5:$C$28</c:f>
              <c:numCache>
                <c:formatCode>General</c:formatCode>
                <c:ptCount val="24"/>
                <c:pt idx="0">
                  <c:v>6.1999999999999998E-3</c:v>
                </c:pt>
                <c:pt idx="1">
                  <c:v>3.5999999999999999E-3</c:v>
                </c:pt>
                <c:pt idx="2">
                  <c:v>2.8E-3</c:v>
                </c:pt>
                <c:pt idx="3">
                  <c:v>2.3E-3</c:v>
                </c:pt>
                <c:pt idx="4">
                  <c:v>3.5999999999999999E-3</c:v>
                </c:pt>
                <c:pt idx="5">
                  <c:v>1.03E-2</c:v>
                </c:pt>
                <c:pt idx="6">
                  <c:v>3.0200000000000001E-2</c:v>
                </c:pt>
                <c:pt idx="7">
                  <c:v>4.6600000000000003E-2</c:v>
                </c:pt>
                <c:pt idx="8">
                  <c:v>4.8399999999999999E-2</c:v>
                </c:pt>
                <c:pt idx="9">
                  <c:v>5.4399999999999997E-2</c:v>
                </c:pt>
                <c:pt idx="10">
                  <c:v>6.1600000000000002E-2</c:v>
                </c:pt>
                <c:pt idx="11">
                  <c:v>7.0900000000000005E-2</c:v>
                </c:pt>
                <c:pt idx="12">
                  <c:v>7.6600000000000001E-2</c:v>
                </c:pt>
                <c:pt idx="13">
                  <c:v>7.5700000000000003E-2</c:v>
                </c:pt>
                <c:pt idx="14">
                  <c:v>7.5499999999999998E-2</c:v>
                </c:pt>
                <c:pt idx="15">
                  <c:v>7.6899999999999996E-2</c:v>
                </c:pt>
                <c:pt idx="16">
                  <c:v>7.8600000000000003E-2</c:v>
                </c:pt>
                <c:pt idx="17">
                  <c:v>7.7600000000000002E-2</c:v>
                </c:pt>
                <c:pt idx="18">
                  <c:v>6.2799999999999995E-2</c:v>
                </c:pt>
                <c:pt idx="19">
                  <c:v>4.5499999999999999E-2</c:v>
                </c:pt>
                <c:pt idx="20">
                  <c:v>3.56E-2</c:v>
                </c:pt>
                <c:pt idx="21">
                  <c:v>2.69E-2</c:v>
                </c:pt>
                <c:pt idx="22">
                  <c:v>1.7000000000000001E-2</c:v>
                </c:pt>
                <c:pt idx="23">
                  <c:v>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FA-469B-93E0-D1A564576980}"/>
            </c:ext>
          </c:extLst>
        </c:ser>
        <c:ser>
          <c:idx val="2"/>
          <c:order val="2"/>
          <c:tx>
            <c:strRef>
              <c:f>[153]Sheet1!$D$4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[153]Sheet1!$D$5:$D$28</c:f>
              <c:numCache>
                <c:formatCode>General</c:formatCode>
                <c:ptCount val="24"/>
                <c:pt idx="0">
                  <c:v>5.4999999999999997E-3</c:v>
                </c:pt>
                <c:pt idx="1">
                  <c:v>3.3999999999999998E-3</c:v>
                </c:pt>
                <c:pt idx="2">
                  <c:v>2.8E-3</c:v>
                </c:pt>
                <c:pt idx="3">
                  <c:v>3.2000000000000002E-3</c:v>
                </c:pt>
                <c:pt idx="4">
                  <c:v>5.3E-3</c:v>
                </c:pt>
                <c:pt idx="5">
                  <c:v>1.5100000000000001E-2</c:v>
                </c:pt>
                <c:pt idx="6">
                  <c:v>4.0899999999999999E-2</c:v>
                </c:pt>
                <c:pt idx="7">
                  <c:v>5.7200000000000001E-2</c:v>
                </c:pt>
                <c:pt idx="8">
                  <c:v>5.3999999999999999E-2</c:v>
                </c:pt>
                <c:pt idx="9">
                  <c:v>5.6800000000000003E-2</c:v>
                </c:pt>
                <c:pt idx="10">
                  <c:v>6.2799999999999995E-2</c:v>
                </c:pt>
                <c:pt idx="11">
                  <c:v>6.9099999999999995E-2</c:v>
                </c:pt>
                <c:pt idx="12">
                  <c:v>7.4399999999999994E-2</c:v>
                </c:pt>
                <c:pt idx="13">
                  <c:v>7.3599999999999999E-2</c:v>
                </c:pt>
                <c:pt idx="14">
                  <c:v>7.3200000000000001E-2</c:v>
                </c:pt>
                <c:pt idx="15">
                  <c:v>7.2900000000000006E-2</c:v>
                </c:pt>
                <c:pt idx="16">
                  <c:v>7.3200000000000001E-2</c:v>
                </c:pt>
                <c:pt idx="17">
                  <c:v>7.1300000000000002E-2</c:v>
                </c:pt>
                <c:pt idx="18">
                  <c:v>5.7500000000000002E-2</c:v>
                </c:pt>
                <c:pt idx="19">
                  <c:v>4.3299999999999998E-2</c:v>
                </c:pt>
                <c:pt idx="20">
                  <c:v>3.3799999999999997E-2</c:v>
                </c:pt>
                <c:pt idx="21">
                  <c:v>2.53E-2</c:v>
                </c:pt>
                <c:pt idx="22">
                  <c:v>1.5699999999999999E-2</c:v>
                </c:pt>
                <c:pt idx="23">
                  <c:v>9.4999999999999998E-3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FA-469B-93E0-D1A564576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[153]Sheet1!$H$4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[153]Sheet1!$F$5:$F$16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[153]Sheet1!$H$5:$H$16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1.08</c:v>
                </c:pt>
                <c:pt idx="2">
                  <c:v>1.1000000000000001</c:v>
                </c:pt>
                <c:pt idx="3">
                  <c:v>1.02</c:v>
                </c:pt>
                <c:pt idx="4">
                  <c:v>0.97</c:v>
                </c:pt>
                <c:pt idx="5">
                  <c:v>0.94</c:v>
                </c:pt>
                <c:pt idx="6">
                  <c:v>0.92</c:v>
                </c:pt>
                <c:pt idx="7">
                  <c:v>0.95</c:v>
                </c:pt>
                <c:pt idx="8">
                  <c:v>0.94</c:v>
                </c:pt>
                <c:pt idx="9">
                  <c:v>1</c:v>
                </c:pt>
                <c:pt idx="10">
                  <c:v>1.03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15-408E-B631-DDB628C86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[158]Sheet1!$B$4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[158]Sheet1!$B$5:$B$28</c:f>
              <c:numCache>
                <c:formatCode>General</c:formatCode>
                <c:ptCount val="24"/>
                <c:pt idx="0">
                  <c:v>4.8999999999999998E-3</c:v>
                </c:pt>
                <c:pt idx="1">
                  <c:v>3.0000000000000001E-3</c:v>
                </c:pt>
                <c:pt idx="2">
                  <c:v>2.7000000000000001E-3</c:v>
                </c:pt>
                <c:pt idx="3">
                  <c:v>3.8E-3</c:v>
                </c:pt>
                <c:pt idx="4">
                  <c:v>8.3000000000000001E-3</c:v>
                </c:pt>
                <c:pt idx="5">
                  <c:v>2.1499999999999998E-2</c:v>
                </c:pt>
                <c:pt idx="6">
                  <c:v>6.4600000000000005E-2</c:v>
                </c:pt>
                <c:pt idx="7">
                  <c:v>8.0299999999999996E-2</c:v>
                </c:pt>
                <c:pt idx="8">
                  <c:v>7.6200000000000004E-2</c:v>
                </c:pt>
                <c:pt idx="9">
                  <c:v>7.0400000000000004E-2</c:v>
                </c:pt>
                <c:pt idx="10">
                  <c:v>6.7000000000000004E-2</c:v>
                </c:pt>
                <c:pt idx="11">
                  <c:v>6.4500000000000002E-2</c:v>
                </c:pt>
                <c:pt idx="12">
                  <c:v>6.3899999999999998E-2</c:v>
                </c:pt>
                <c:pt idx="13">
                  <c:v>6.3399999999999998E-2</c:v>
                </c:pt>
                <c:pt idx="14">
                  <c:v>6.4299999999999996E-2</c:v>
                </c:pt>
                <c:pt idx="15">
                  <c:v>6.1600000000000002E-2</c:v>
                </c:pt>
                <c:pt idx="16">
                  <c:v>6.0499999999999998E-2</c:v>
                </c:pt>
                <c:pt idx="17">
                  <c:v>5.7799999999999997E-2</c:v>
                </c:pt>
                <c:pt idx="18">
                  <c:v>4.9700000000000001E-2</c:v>
                </c:pt>
                <c:pt idx="19">
                  <c:v>3.6900000000000002E-2</c:v>
                </c:pt>
                <c:pt idx="20">
                  <c:v>2.86E-2</c:v>
                </c:pt>
                <c:pt idx="21">
                  <c:v>2.23E-2</c:v>
                </c:pt>
                <c:pt idx="22">
                  <c:v>1.4999999999999999E-2</c:v>
                </c:pt>
                <c:pt idx="23">
                  <c:v>8.8999999999999999E-3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E7-4F6A-B396-6DAB75AE78B3}"/>
            </c:ext>
          </c:extLst>
        </c:ser>
        <c:ser>
          <c:idx val="1"/>
          <c:order val="1"/>
          <c:tx>
            <c:strRef>
              <c:f>[158]Sheet1!$C$4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[158]Sheet1!$C$5:$C$28</c:f>
              <c:numCache>
                <c:formatCode>General</c:formatCode>
                <c:ptCount val="24"/>
                <c:pt idx="0">
                  <c:v>8.5000000000000006E-3</c:v>
                </c:pt>
                <c:pt idx="1">
                  <c:v>5.1999999999999998E-3</c:v>
                </c:pt>
                <c:pt idx="2">
                  <c:v>4.0000000000000001E-3</c:v>
                </c:pt>
                <c:pt idx="3">
                  <c:v>2.5999999999999999E-3</c:v>
                </c:pt>
                <c:pt idx="4">
                  <c:v>2.8E-3</c:v>
                </c:pt>
                <c:pt idx="5">
                  <c:v>5.8999999999999999E-3</c:v>
                </c:pt>
                <c:pt idx="6">
                  <c:v>2.1700000000000001E-2</c:v>
                </c:pt>
                <c:pt idx="7">
                  <c:v>3.61E-2</c:v>
                </c:pt>
                <c:pt idx="8">
                  <c:v>4.0399999999999998E-2</c:v>
                </c:pt>
                <c:pt idx="9">
                  <c:v>4.3099999999999999E-2</c:v>
                </c:pt>
                <c:pt idx="10">
                  <c:v>4.8899999999999999E-2</c:v>
                </c:pt>
                <c:pt idx="11">
                  <c:v>5.7500000000000002E-2</c:v>
                </c:pt>
                <c:pt idx="12">
                  <c:v>6.3100000000000003E-2</c:v>
                </c:pt>
                <c:pt idx="13">
                  <c:v>6.5799999999999997E-2</c:v>
                </c:pt>
                <c:pt idx="14">
                  <c:v>7.1199999999999999E-2</c:v>
                </c:pt>
                <c:pt idx="15">
                  <c:v>8.2500000000000004E-2</c:v>
                </c:pt>
                <c:pt idx="16">
                  <c:v>9.1200000000000003E-2</c:v>
                </c:pt>
                <c:pt idx="17">
                  <c:v>0.1</c:v>
                </c:pt>
                <c:pt idx="18">
                  <c:v>7.7200000000000005E-2</c:v>
                </c:pt>
                <c:pt idx="19">
                  <c:v>5.5100000000000003E-2</c:v>
                </c:pt>
                <c:pt idx="20">
                  <c:v>4.3999999999999997E-2</c:v>
                </c:pt>
                <c:pt idx="21">
                  <c:v>3.5200000000000002E-2</c:v>
                </c:pt>
                <c:pt idx="22">
                  <c:v>2.3300000000000001E-2</c:v>
                </c:pt>
                <c:pt idx="23">
                  <c:v>1.46E-2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E7-4F6A-B396-6DAB75AE78B3}"/>
            </c:ext>
          </c:extLst>
        </c:ser>
        <c:ser>
          <c:idx val="2"/>
          <c:order val="2"/>
          <c:tx>
            <c:strRef>
              <c:f>[158]Sheet1!$D$4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[158]Sheet1!$D$5:$D$28</c:f>
              <c:numCache>
                <c:formatCode>General</c:formatCode>
                <c:ptCount val="24"/>
                <c:pt idx="0">
                  <c:v>6.7000000000000002E-3</c:v>
                </c:pt>
                <c:pt idx="1">
                  <c:v>4.1000000000000003E-3</c:v>
                </c:pt>
                <c:pt idx="2">
                  <c:v>3.3999999999999998E-3</c:v>
                </c:pt>
                <c:pt idx="3">
                  <c:v>3.2000000000000002E-3</c:v>
                </c:pt>
                <c:pt idx="4">
                  <c:v>5.4000000000000003E-3</c:v>
                </c:pt>
                <c:pt idx="5">
                  <c:v>1.34E-2</c:v>
                </c:pt>
                <c:pt idx="6">
                  <c:v>4.24E-2</c:v>
                </c:pt>
                <c:pt idx="7">
                  <c:v>5.74E-2</c:v>
                </c:pt>
                <c:pt idx="8">
                  <c:v>5.7700000000000001E-2</c:v>
                </c:pt>
                <c:pt idx="9">
                  <c:v>5.6300000000000003E-2</c:v>
                </c:pt>
                <c:pt idx="10">
                  <c:v>5.7599999999999998E-2</c:v>
                </c:pt>
                <c:pt idx="11">
                  <c:v>6.0900000000000003E-2</c:v>
                </c:pt>
                <c:pt idx="12">
                  <c:v>6.3500000000000001E-2</c:v>
                </c:pt>
                <c:pt idx="13">
                  <c:v>6.4600000000000005E-2</c:v>
                </c:pt>
                <c:pt idx="14">
                  <c:v>6.7900000000000002E-2</c:v>
                </c:pt>
                <c:pt idx="15">
                  <c:v>7.2499999999999995E-2</c:v>
                </c:pt>
                <c:pt idx="16">
                  <c:v>7.6399999999999996E-2</c:v>
                </c:pt>
                <c:pt idx="17">
                  <c:v>7.9699999999999993E-2</c:v>
                </c:pt>
                <c:pt idx="18">
                  <c:v>6.3899999999999998E-2</c:v>
                </c:pt>
                <c:pt idx="19">
                  <c:v>4.6300000000000001E-2</c:v>
                </c:pt>
                <c:pt idx="20">
                  <c:v>3.6600000000000001E-2</c:v>
                </c:pt>
                <c:pt idx="21">
                  <c:v>2.9000000000000001E-2</c:v>
                </c:pt>
                <c:pt idx="22">
                  <c:v>1.9300000000000001E-2</c:v>
                </c:pt>
                <c:pt idx="23">
                  <c:v>1.1900000000000001E-2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E7-4F6A-B396-6DAB75AE7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83392"/>
        <c:axId val="150284928"/>
      </c:lineChart>
      <c:catAx>
        <c:axId val="150283392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50284928"/>
        <c:crosses val="autoZero"/>
        <c:auto val="1"/>
        <c:lblAlgn val="ctr"/>
        <c:lblOffset val="100"/>
        <c:noMultiLvlLbl val="0"/>
      </c:catAx>
      <c:valAx>
        <c:axId val="15028492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50283392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33" l="0.25" r="0.25" t="0.75000000000000333" header="0.30000000000000032" footer="0.30000000000000032"/>
    <c:pageSetup orientation="portrait"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76"/>
          <c:w val="0.81524141593509092"/>
          <c:h val="0.471969407957187"/>
        </c:manualLayout>
      </c:layout>
      <c:lineChart>
        <c:grouping val="standard"/>
        <c:varyColors val="0"/>
        <c:ser>
          <c:idx val="0"/>
          <c:order val="0"/>
          <c:tx>
            <c:strRef>
              <c:f>[158]Sheet1!$H$4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[158]Sheet1!$F$5:$F$16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[158]Sheet1!$H$5:$H$16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1.05</c:v>
                </c:pt>
                <c:pt idx="2">
                  <c:v>1.03</c:v>
                </c:pt>
                <c:pt idx="3">
                  <c:v>0.99</c:v>
                </c:pt>
                <c:pt idx="4">
                  <c:v>0.94</c:v>
                </c:pt>
                <c:pt idx="5">
                  <c:v>0.9</c:v>
                </c:pt>
                <c:pt idx="6">
                  <c:v>0.98</c:v>
                </c:pt>
                <c:pt idx="7">
                  <c:v>1.02</c:v>
                </c:pt>
                <c:pt idx="8">
                  <c:v>1.02</c:v>
                </c:pt>
                <c:pt idx="9">
                  <c:v>1</c:v>
                </c:pt>
                <c:pt idx="10">
                  <c:v>1.05</c:v>
                </c:pt>
                <c:pt idx="11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F1-48D6-8720-3E1C5C867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21408"/>
        <c:axId val="150327296"/>
      </c:lineChart>
      <c:catAx>
        <c:axId val="15032140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50327296"/>
        <c:crosses val="autoZero"/>
        <c:auto val="1"/>
        <c:lblAlgn val="ctr"/>
        <c:lblOffset val="100"/>
        <c:noMultiLvlLbl val="0"/>
      </c:catAx>
      <c:valAx>
        <c:axId val="150327296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503214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 orientation="portrait"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[159]Sheet1!$B$4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[159]Sheet1!$B$5:$B$28</c:f>
              <c:numCache>
                <c:formatCode>General</c:formatCode>
                <c:ptCount val="24"/>
                <c:pt idx="0">
                  <c:v>4.7999999999999996E-3</c:v>
                </c:pt>
                <c:pt idx="1">
                  <c:v>3.0999999999999999E-3</c:v>
                </c:pt>
                <c:pt idx="2">
                  <c:v>2.7000000000000001E-3</c:v>
                </c:pt>
                <c:pt idx="3">
                  <c:v>3.8E-3</c:v>
                </c:pt>
                <c:pt idx="4">
                  <c:v>8.9999999999999993E-3</c:v>
                </c:pt>
                <c:pt idx="5">
                  <c:v>2.3099999999999999E-2</c:v>
                </c:pt>
                <c:pt idx="6">
                  <c:v>6.5600000000000006E-2</c:v>
                </c:pt>
                <c:pt idx="7">
                  <c:v>7.6700000000000004E-2</c:v>
                </c:pt>
                <c:pt idx="8">
                  <c:v>7.4899999999999994E-2</c:v>
                </c:pt>
                <c:pt idx="9">
                  <c:v>7.0999999999999994E-2</c:v>
                </c:pt>
                <c:pt idx="10">
                  <c:v>6.8099999999999994E-2</c:v>
                </c:pt>
                <c:pt idx="11">
                  <c:v>6.5600000000000006E-2</c:v>
                </c:pt>
                <c:pt idx="12">
                  <c:v>6.4500000000000002E-2</c:v>
                </c:pt>
                <c:pt idx="13">
                  <c:v>6.3399999999999998E-2</c:v>
                </c:pt>
                <c:pt idx="14">
                  <c:v>6.3799999999999996E-2</c:v>
                </c:pt>
                <c:pt idx="15">
                  <c:v>6.1499999999999999E-2</c:v>
                </c:pt>
                <c:pt idx="16">
                  <c:v>5.9499999999999997E-2</c:v>
                </c:pt>
                <c:pt idx="17">
                  <c:v>5.74E-2</c:v>
                </c:pt>
                <c:pt idx="18">
                  <c:v>4.99E-2</c:v>
                </c:pt>
                <c:pt idx="19">
                  <c:v>3.6799999999999999E-2</c:v>
                </c:pt>
                <c:pt idx="20">
                  <c:v>2.8500000000000001E-2</c:v>
                </c:pt>
                <c:pt idx="21">
                  <c:v>2.2100000000000002E-2</c:v>
                </c:pt>
                <c:pt idx="22">
                  <c:v>1.5100000000000001E-2</c:v>
                </c:pt>
                <c:pt idx="23">
                  <c:v>8.8999999999999999E-3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CE-4587-AD21-5AA9935AE6A1}"/>
            </c:ext>
          </c:extLst>
        </c:ser>
        <c:ser>
          <c:idx val="1"/>
          <c:order val="1"/>
          <c:tx>
            <c:strRef>
              <c:f>[159]Sheet1!$C$4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[159]Sheet1!$C$5:$C$28</c:f>
              <c:numCache>
                <c:formatCode>General</c:formatCode>
                <c:ptCount val="24"/>
                <c:pt idx="0">
                  <c:v>8.6E-3</c:v>
                </c:pt>
                <c:pt idx="1">
                  <c:v>5.3E-3</c:v>
                </c:pt>
                <c:pt idx="2">
                  <c:v>4.1000000000000003E-3</c:v>
                </c:pt>
                <c:pt idx="3">
                  <c:v>2.5000000000000001E-3</c:v>
                </c:pt>
                <c:pt idx="4">
                  <c:v>2.8E-3</c:v>
                </c:pt>
                <c:pt idx="5">
                  <c:v>6.1000000000000004E-3</c:v>
                </c:pt>
                <c:pt idx="6">
                  <c:v>2.1299999999999999E-2</c:v>
                </c:pt>
                <c:pt idx="7">
                  <c:v>3.5400000000000001E-2</c:v>
                </c:pt>
                <c:pt idx="8">
                  <c:v>4.0099999999999997E-2</c:v>
                </c:pt>
                <c:pt idx="9">
                  <c:v>4.3700000000000003E-2</c:v>
                </c:pt>
                <c:pt idx="10">
                  <c:v>4.9500000000000002E-2</c:v>
                </c:pt>
                <c:pt idx="11">
                  <c:v>5.79E-2</c:v>
                </c:pt>
                <c:pt idx="12">
                  <c:v>6.3500000000000001E-2</c:v>
                </c:pt>
                <c:pt idx="13">
                  <c:v>6.5799999999999997E-2</c:v>
                </c:pt>
                <c:pt idx="14">
                  <c:v>7.1400000000000005E-2</c:v>
                </c:pt>
                <c:pt idx="15">
                  <c:v>8.1799999999999998E-2</c:v>
                </c:pt>
                <c:pt idx="16">
                  <c:v>9.0899999999999995E-2</c:v>
                </c:pt>
                <c:pt idx="17">
                  <c:v>9.8100000000000007E-2</c:v>
                </c:pt>
                <c:pt idx="18">
                  <c:v>7.8299999999999995E-2</c:v>
                </c:pt>
                <c:pt idx="19">
                  <c:v>5.6000000000000001E-2</c:v>
                </c:pt>
                <c:pt idx="20">
                  <c:v>4.4299999999999999E-2</c:v>
                </c:pt>
                <c:pt idx="21">
                  <c:v>3.5200000000000002E-2</c:v>
                </c:pt>
                <c:pt idx="22">
                  <c:v>2.29E-2</c:v>
                </c:pt>
                <c:pt idx="23">
                  <c:v>1.4500000000000001E-2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CE-4587-AD21-5AA9935AE6A1}"/>
            </c:ext>
          </c:extLst>
        </c:ser>
        <c:ser>
          <c:idx val="2"/>
          <c:order val="2"/>
          <c:tx>
            <c:strRef>
              <c:f>[159]Sheet1!$D$4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[159]Sheet1!$D$5:$D$28</c:f>
              <c:numCache>
                <c:formatCode>General</c:formatCode>
                <c:ptCount val="24"/>
                <c:pt idx="0">
                  <c:v>6.7999999999999996E-3</c:v>
                </c:pt>
                <c:pt idx="1">
                  <c:v>4.1999999999999997E-3</c:v>
                </c:pt>
                <c:pt idx="2">
                  <c:v>3.3999999999999998E-3</c:v>
                </c:pt>
                <c:pt idx="3">
                  <c:v>3.2000000000000002E-3</c:v>
                </c:pt>
                <c:pt idx="4">
                  <c:v>5.7999999999999996E-3</c:v>
                </c:pt>
                <c:pt idx="5">
                  <c:v>1.43E-2</c:v>
                </c:pt>
                <c:pt idx="6">
                  <c:v>4.2700000000000002E-2</c:v>
                </c:pt>
                <c:pt idx="7">
                  <c:v>5.5399999999999998E-2</c:v>
                </c:pt>
                <c:pt idx="8">
                  <c:v>5.7000000000000002E-2</c:v>
                </c:pt>
                <c:pt idx="9">
                  <c:v>5.6899999999999999E-2</c:v>
                </c:pt>
                <c:pt idx="10">
                  <c:v>5.8500000000000003E-2</c:v>
                </c:pt>
                <c:pt idx="11">
                  <c:v>6.1600000000000002E-2</c:v>
                </c:pt>
                <c:pt idx="12">
                  <c:v>6.4000000000000001E-2</c:v>
                </c:pt>
                <c:pt idx="13">
                  <c:v>6.4699999999999994E-2</c:v>
                </c:pt>
                <c:pt idx="14">
                  <c:v>6.7699999999999996E-2</c:v>
                </c:pt>
                <c:pt idx="15">
                  <c:v>7.1999999999999995E-2</c:v>
                </c:pt>
                <c:pt idx="16">
                  <c:v>7.5700000000000003E-2</c:v>
                </c:pt>
                <c:pt idx="17">
                  <c:v>7.8399999999999997E-2</c:v>
                </c:pt>
                <c:pt idx="18">
                  <c:v>6.4500000000000002E-2</c:v>
                </c:pt>
                <c:pt idx="19">
                  <c:v>4.6699999999999998E-2</c:v>
                </c:pt>
                <c:pt idx="20">
                  <c:v>3.6700000000000003E-2</c:v>
                </c:pt>
                <c:pt idx="21">
                  <c:v>2.8799999999999999E-2</c:v>
                </c:pt>
                <c:pt idx="22">
                  <c:v>1.9099999999999999E-2</c:v>
                </c:pt>
                <c:pt idx="23">
                  <c:v>1.18E-2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CE-4587-AD21-5AA9935AE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[159]Sheet1!$H$4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[159]Sheet1!$F$5:$F$16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[159]Sheet1!$H$5:$H$16</c:f>
              <c:numCache>
                <c:formatCode>General</c:formatCode>
                <c:ptCount val="12"/>
                <c:pt idx="0">
                  <c:v>1.06</c:v>
                </c:pt>
                <c:pt idx="1">
                  <c:v>1.1100000000000001</c:v>
                </c:pt>
                <c:pt idx="2">
                  <c:v>1.1399999999999999</c:v>
                </c:pt>
                <c:pt idx="3">
                  <c:v>1.06</c:v>
                </c:pt>
                <c:pt idx="4">
                  <c:v>1.05</c:v>
                </c:pt>
                <c:pt idx="5">
                  <c:v>0.96</c:v>
                </c:pt>
                <c:pt idx="6">
                  <c:v>0.93</c:v>
                </c:pt>
                <c:pt idx="7">
                  <c:v>0.92</c:v>
                </c:pt>
                <c:pt idx="8">
                  <c:v>0.83</c:v>
                </c:pt>
                <c:pt idx="9">
                  <c:v>0.98</c:v>
                </c:pt>
                <c:pt idx="10">
                  <c:v>0.98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94-448F-A3EC-79820F7B5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[160]Sheet1!$B$4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[160]Sheet1!$B$5:$B$28</c:f>
              <c:numCache>
                <c:formatCode>General</c:formatCode>
                <c:ptCount val="24"/>
                <c:pt idx="0">
                  <c:v>4.4000000000000003E-3</c:v>
                </c:pt>
                <c:pt idx="1">
                  <c:v>2.8E-3</c:v>
                </c:pt>
                <c:pt idx="2">
                  <c:v>2.5000000000000001E-3</c:v>
                </c:pt>
                <c:pt idx="3">
                  <c:v>3.7000000000000002E-3</c:v>
                </c:pt>
                <c:pt idx="4">
                  <c:v>8.9999999999999993E-3</c:v>
                </c:pt>
                <c:pt idx="5">
                  <c:v>2.5600000000000001E-2</c:v>
                </c:pt>
                <c:pt idx="6">
                  <c:v>6.9900000000000004E-2</c:v>
                </c:pt>
                <c:pt idx="7">
                  <c:v>7.5999999999999998E-2</c:v>
                </c:pt>
                <c:pt idx="8">
                  <c:v>7.5399999999999995E-2</c:v>
                </c:pt>
                <c:pt idx="9">
                  <c:v>7.0900000000000005E-2</c:v>
                </c:pt>
                <c:pt idx="10">
                  <c:v>6.7799999999999999E-2</c:v>
                </c:pt>
                <c:pt idx="11">
                  <c:v>6.5199999999999994E-2</c:v>
                </c:pt>
                <c:pt idx="12">
                  <c:v>6.4500000000000002E-2</c:v>
                </c:pt>
                <c:pt idx="13">
                  <c:v>6.3399999999999998E-2</c:v>
                </c:pt>
                <c:pt idx="14">
                  <c:v>6.4000000000000001E-2</c:v>
                </c:pt>
                <c:pt idx="15">
                  <c:v>6.13E-2</c:v>
                </c:pt>
                <c:pt idx="16">
                  <c:v>5.9499999999999997E-2</c:v>
                </c:pt>
                <c:pt idx="17">
                  <c:v>5.6800000000000003E-2</c:v>
                </c:pt>
                <c:pt idx="18">
                  <c:v>4.9299999999999997E-2</c:v>
                </c:pt>
                <c:pt idx="19">
                  <c:v>3.61E-2</c:v>
                </c:pt>
                <c:pt idx="20">
                  <c:v>2.8000000000000001E-2</c:v>
                </c:pt>
                <c:pt idx="21">
                  <c:v>2.1399999999999999E-2</c:v>
                </c:pt>
                <c:pt idx="22">
                  <c:v>1.43E-2</c:v>
                </c:pt>
                <c:pt idx="23">
                  <c:v>8.2000000000000007E-3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6-4A25-89EC-176554B7ECC5}"/>
            </c:ext>
          </c:extLst>
        </c:ser>
        <c:ser>
          <c:idx val="1"/>
          <c:order val="1"/>
          <c:tx>
            <c:strRef>
              <c:f>[160]Sheet1!$C$4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[160]Sheet1!$C$5:$C$28</c:f>
              <c:numCache>
                <c:formatCode>General</c:formatCode>
                <c:ptCount val="24"/>
                <c:pt idx="0">
                  <c:v>8.3000000000000001E-3</c:v>
                </c:pt>
                <c:pt idx="1">
                  <c:v>5.0000000000000001E-3</c:v>
                </c:pt>
                <c:pt idx="2">
                  <c:v>3.7000000000000002E-3</c:v>
                </c:pt>
                <c:pt idx="3">
                  <c:v>2.5000000000000001E-3</c:v>
                </c:pt>
                <c:pt idx="4">
                  <c:v>2.7000000000000001E-3</c:v>
                </c:pt>
                <c:pt idx="5">
                  <c:v>6.3E-3</c:v>
                </c:pt>
                <c:pt idx="6">
                  <c:v>2.1700000000000001E-2</c:v>
                </c:pt>
                <c:pt idx="7">
                  <c:v>3.5900000000000001E-2</c:v>
                </c:pt>
                <c:pt idx="8">
                  <c:v>4.1000000000000002E-2</c:v>
                </c:pt>
                <c:pt idx="9">
                  <c:v>4.3999999999999997E-2</c:v>
                </c:pt>
                <c:pt idx="10">
                  <c:v>4.9700000000000001E-2</c:v>
                </c:pt>
                <c:pt idx="11">
                  <c:v>5.7599999999999998E-2</c:v>
                </c:pt>
                <c:pt idx="12">
                  <c:v>6.2799999999999995E-2</c:v>
                </c:pt>
                <c:pt idx="13">
                  <c:v>6.6000000000000003E-2</c:v>
                </c:pt>
                <c:pt idx="14">
                  <c:v>7.2499999999999995E-2</c:v>
                </c:pt>
                <c:pt idx="15">
                  <c:v>8.2600000000000007E-2</c:v>
                </c:pt>
                <c:pt idx="16">
                  <c:v>9.1800000000000007E-2</c:v>
                </c:pt>
                <c:pt idx="17">
                  <c:v>9.8500000000000004E-2</c:v>
                </c:pt>
                <c:pt idx="18">
                  <c:v>7.7200000000000005E-2</c:v>
                </c:pt>
                <c:pt idx="19">
                  <c:v>5.5500000000000001E-2</c:v>
                </c:pt>
                <c:pt idx="20">
                  <c:v>4.3799999999999999E-2</c:v>
                </c:pt>
                <c:pt idx="21">
                  <c:v>3.4500000000000003E-2</c:v>
                </c:pt>
                <c:pt idx="22">
                  <c:v>2.23E-2</c:v>
                </c:pt>
                <c:pt idx="23">
                  <c:v>1.4E-2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6-4A25-89EC-176554B7ECC5}"/>
            </c:ext>
          </c:extLst>
        </c:ser>
        <c:ser>
          <c:idx val="2"/>
          <c:order val="2"/>
          <c:tx>
            <c:strRef>
              <c:f>[160]Sheet1!$D$4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[160]Sheet1!$D$5:$D$28</c:f>
              <c:numCache>
                <c:formatCode>General</c:formatCode>
                <c:ptCount val="24"/>
                <c:pt idx="0">
                  <c:v>6.4999999999999997E-3</c:v>
                </c:pt>
                <c:pt idx="1">
                  <c:v>4.0000000000000001E-3</c:v>
                </c:pt>
                <c:pt idx="2">
                  <c:v>3.0999999999999999E-3</c:v>
                </c:pt>
                <c:pt idx="3">
                  <c:v>3.0000000000000001E-3</c:v>
                </c:pt>
                <c:pt idx="4">
                  <c:v>5.5999999999999999E-3</c:v>
                </c:pt>
                <c:pt idx="5">
                  <c:v>1.5100000000000001E-2</c:v>
                </c:pt>
                <c:pt idx="6">
                  <c:v>4.3700000000000003E-2</c:v>
                </c:pt>
                <c:pt idx="7">
                  <c:v>5.4199999999999998E-2</c:v>
                </c:pt>
                <c:pt idx="8">
                  <c:v>5.67E-2</c:v>
                </c:pt>
                <c:pt idx="9">
                  <c:v>5.6300000000000003E-2</c:v>
                </c:pt>
                <c:pt idx="10">
                  <c:v>5.79E-2</c:v>
                </c:pt>
                <c:pt idx="11">
                  <c:v>6.1100000000000002E-2</c:v>
                </c:pt>
                <c:pt idx="12">
                  <c:v>6.3600000000000004E-2</c:v>
                </c:pt>
                <c:pt idx="13">
                  <c:v>6.4799999999999996E-2</c:v>
                </c:pt>
                <c:pt idx="14">
                  <c:v>6.8599999999999994E-2</c:v>
                </c:pt>
                <c:pt idx="15">
                  <c:v>7.2900000000000006E-2</c:v>
                </c:pt>
                <c:pt idx="16">
                  <c:v>7.6999999999999999E-2</c:v>
                </c:pt>
                <c:pt idx="17">
                  <c:v>7.9500000000000001E-2</c:v>
                </c:pt>
                <c:pt idx="18">
                  <c:v>6.4500000000000002E-2</c:v>
                </c:pt>
                <c:pt idx="19">
                  <c:v>4.6699999999999998E-2</c:v>
                </c:pt>
                <c:pt idx="20">
                  <c:v>3.6600000000000001E-2</c:v>
                </c:pt>
                <c:pt idx="21">
                  <c:v>2.8500000000000001E-2</c:v>
                </c:pt>
                <c:pt idx="22">
                  <c:v>1.8700000000000001E-2</c:v>
                </c:pt>
                <c:pt idx="23">
                  <c:v>1.14E-2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6-4A25-89EC-176554B7E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[17]Sheet1!$B$4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[17]Sheet1!$B$5:$B$28</c:f>
              <c:numCache>
                <c:formatCode>General</c:formatCode>
                <c:ptCount val="24"/>
                <c:pt idx="0">
                  <c:v>5.4999999999999997E-3</c:v>
                </c:pt>
                <c:pt idx="1">
                  <c:v>3.3999999999999998E-3</c:v>
                </c:pt>
                <c:pt idx="2">
                  <c:v>2.5999999999999999E-3</c:v>
                </c:pt>
                <c:pt idx="3">
                  <c:v>3.2000000000000002E-3</c:v>
                </c:pt>
                <c:pt idx="4">
                  <c:v>6.0000000000000001E-3</c:v>
                </c:pt>
                <c:pt idx="5">
                  <c:v>2.2200000000000001E-2</c:v>
                </c:pt>
                <c:pt idx="6">
                  <c:v>4.2000000000000003E-2</c:v>
                </c:pt>
                <c:pt idx="7">
                  <c:v>5.7700000000000001E-2</c:v>
                </c:pt>
                <c:pt idx="8">
                  <c:v>5.9799999999999999E-2</c:v>
                </c:pt>
                <c:pt idx="9">
                  <c:v>6.6699999999999995E-2</c:v>
                </c:pt>
                <c:pt idx="10">
                  <c:v>6.6100000000000006E-2</c:v>
                </c:pt>
                <c:pt idx="11">
                  <c:v>6.6799999999999998E-2</c:v>
                </c:pt>
                <c:pt idx="12">
                  <c:v>6.8099999999999994E-2</c:v>
                </c:pt>
                <c:pt idx="13">
                  <c:v>6.5299999999999997E-2</c:v>
                </c:pt>
                <c:pt idx="14">
                  <c:v>6.6299999999999998E-2</c:v>
                </c:pt>
                <c:pt idx="15">
                  <c:v>6.4100000000000004E-2</c:v>
                </c:pt>
                <c:pt idx="16">
                  <c:v>6.4899999999999999E-2</c:v>
                </c:pt>
                <c:pt idx="17">
                  <c:v>6.3600000000000004E-2</c:v>
                </c:pt>
                <c:pt idx="18">
                  <c:v>6.08E-2</c:v>
                </c:pt>
                <c:pt idx="19">
                  <c:v>5.1700000000000003E-2</c:v>
                </c:pt>
                <c:pt idx="20">
                  <c:v>3.9600000000000003E-2</c:v>
                </c:pt>
                <c:pt idx="21">
                  <c:v>2.7799999999999998E-2</c:v>
                </c:pt>
                <c:pt idx="22">
                  <c:v>1.6299999999999999E-2</c:v>
                </c:pt>
                <c:pt idx="23">
                  <c:v>9.4999999999999998E-3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13-429B-8195-CD2353003E90}"/>
            </c:ext>
          </c:extLst>
        </c:ser>
        <c:ser>
          <c:idx val="1"/>
          <c:order val="1"/>
          <c:tx>
            <c:strRef>
              <c:f>[17]Sheet1!$C$4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[17]Sheet1!$C$5:$C$28</c:f>
              <c:numCache>
                <c:formatCode>General</c:formatCode>
                <c:ptCount val="24"/>
                <c:pt idx="0">
                  <c:v>7.6E-3</c:v>
                </c:pt>
                <c:pt idx="1">
                  <c:v>4.3E-3</c:v>
                </c:pt>
                <c:pt idx="2">
                  <c:v>3.0000000000000001E-3</c:v>
                </c:pt>
                <c:pt idx="3">
                  <c:v>2.2000000000000001E-3</c:v>
                </c:pt>
                <c:pt idx="4">
                  <c:v>2.3E-3</c:v>
                </c:pt>
                <c:pt idx="5">
                  <c:v>6.4000000000000003E-3</c:v>
                </c:pt>
                <c:pt idx="6">
                  <c:v>1.84E-2</c:v>
                </c:pt>
                <c:pt idx="7">
                  <c:v>3.3700000000000001E-2</c:v>
                </c:pt>
                <c:pt idx="8">
                  <c:v>3.5400000000000001E-2</c:v>
                </c:pt>
                <c:pt idx="9">
                  <c:v>4.7800000000000002E-2</c:v>
                </c:pt>
                <c:pt idx="10">
                  <c:v>5.3699999999999998E-2</c:v>
                </c:pt>
                <c:pt idx="11">
                  <c:v>6.1100000000000002E-2</c:v>
                </c:pt>
                <c:pt idx="12">
                  <c:v>6.6600000000000006E-2</c:v>
                </c:pt>
                <c:pt idx="13">
                  <c:v>6.8000000000000005E-2</c:v>
                </c:pt>
                <c:pt idx="14">
                  <c:v>7.1999999999999995E-2</c:v>
                </c:pt>
                <c:pt idx="15">
                  <c:v>7.3200000000000001E-2</c:v>
                </c:pt>
                <c:pt idx="16">
                  <c:v>8.2400000000000001E-2</c:v>
                </c:pt>
                <c:pt idx="17">
                  <c:v>8.77E-2</c:v>
                </c:pt>
                <c:pt idx="18">
                  <c:v>8.14E-2</c:v>
                </c:pt>
                <c:pt idx="19">
                  <c:v>6.5000000000000002E-2</c:v>
                </c:pt>
                <c:pt idx="20">
                  <c:v>5.0900000000000001E-2</c:v>
                </c:pt>
                <c:pt idx="21">
                  <c:v>3.7900000000000003E-2</c:v>
                </c:pt>
                <c:pt idx="22">
                  <c:v>2.47E-2</c:v>
                </c:pt>
                <c:pt idx="23">
                  <c:v>1.4200000000000001E-2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13-429B-8195-CD2353003E90}"/>
            </c:ext>
          </c:extLst>
        </c:ser>
        <c:ser>
          <c:idx val="2"/>
          <c:order val="2"/>
          <c:tx>
            <c:strRef>
              <c:f>[17]Sheet1!$D$4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[17]Sheet1!$D$5:$D$28</c:f>
              <c:numCache>
                <c:formatCode>General</c:formatCode>
                <c:ptCount val="24"/>
                <c:pt idx="0">
                  <c:v>6.6E-3</c:v>
                </c:pt>
                <c:pt idx="1">
                  <c:v>3.8999999999999998E-3</c:v>
                </c:pt>
                <c:pt idx="2">
                  <c:v>2.8E-3</c:v>
                </c:pt>
                <c:pt idx="3">
                  <c:v>2.7000000000000001E-3</c:v>
                </c:pt>
                <c:pt idx="4">
                  <c:v>4.1000000000000003E-3</c:v>
                </c:pt>
                <c:pt idx="5">
                  <c:v>1.4E-2</c:v>
                </c:pt>
                <c:pt idx="6">
                  <c:v>2.98E-2</c:v>
                </c:pt>
                <c:pt idx="7">
                  <c:v>4.5199999999999997E-2</c:v>
                </c:pt>
                <c:pt idx="8">
                  <c:v>4.7100000000000003E-2</c:v>
                </c:pt>
                <c:pt idx="9">
                  <c:v>5.6899999999999999E-2</c:v>
                </c:pt>
                <c:pt idx="10">
                  <c:v>5.96E-2</c:v>
                </c:pt>
                <c:pt idx="11">
                  <c:v>6.3799999999999996E-2</c:v>
                </c:pt>
                <c:pt idx="12">
                  <c:v>6.7299999999999999E-2</c:v>
                </c:pt>
                <c:pt idx="13">
                  <c:v>6.6699999999999995E-2</c:v>
                </c:pt>
                <c:pt idx="14">
                  <c:v>6.93E-2</c:v>
                </c:pt>
                <c:pt idx="15">
                  <c:v>6.88E-2</c:v>
                </c:pt>
                <c:pt idx="16">
                  <c:v>7.3999999999999996E-2</c:v>
                </c:pt>
                <c:pt idx="17">
                  <c:v>7.6100000000000001E-2</c:v>
                </c:pt>
                <c:pt idx="18">
                  <c:v>7.1499999999999994E-2</c:v>
                </c:pt>
                <c:pt idx="19">
                  <c:v>5.8599999999999999E-2</c:v>
                </c:pt>
                <c:pt idx="20">
                  <c:v>4.5499999999999999E-2</c:v>
                </c:pt>
                <c:pt idx="21">
                  <c:v>3.3000000000000002E-2</c:v>
                </c:pt>
                <c:pt idx="22">
                  <c:v>2.07E-2</c:v>
                </c:pt>
                <c:pt idx="23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13-429B-8195-CD2353003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[160]Sheet1!$H$4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[160]Sheet1!$F$5:$F$16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[160]Sheet1!$H$5:$H$16</c:f>
              <c:numCache>
                <c:formatCode>General</c:formatCode>
                <c:ptCount val="12"/>
                <c:pt idx="0">
                  <c:v>1</c:v>
                </c:pt>
                <c:pt idx="1">
                  <c:v>1.07</c:v>
                </c:pt>
                <c:pt idx="2">
                  <c:v>1.06</c:v>
                </c:pt>
                <c:pt idx="3">
                  <c:v>1.04</c:v>
                </c:pt>
                <c:pt idx="4">
                  <c:v>1.01</c:v>
                </c:pt>
                <c:pt idx="5">
                  <c:v>0.94</c:v>
                </c:pt>
                <c:pt idx="6">
                  <c:v>0.93</c:v>
                </c:pt>
                <c:pt idx="7">
                  <c:v>0.97</c:v>
                </c:pt>
                <c:pt idx="8">
                  <c:v>0.95</c:v>
                </c:pt>
                <c:pt idx="9">
                  <c:v>1.01</c:v>
                </c:pt>
                <c:pt idx="10">
                  <c:v>1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0-4781-8D7B-08A820E11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[157]Sheet1!$B$4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[157]Sheet1!$B$5:$B$28</c:f>
              <c:numCache>
                <c:formatCode>General</c:formatCode>
                <c:ptCount val="24"/>
                <c:pt idx="0">
                  <c:v>4.4000000000000003E-3</c:v>
                </c:pt>
                <c:pt idx="1">
                  <c:v>2.8E-3</c:v>
                </c:pt>
                <c:pt idx="2">
                  <c:v>2.5000000000000001E-3</c:v>
                </c:pt>
                <c:pt idx="3">
                  <c:v>3.7000000000000002E-3</c:v>
                </c:pt>
                <c:pt idx="4">
                  <c:v>8.9999999999999993E-3</c:v>
                </c:pt>
                <c:pt idx="5">
                  <c:v>2.5600000000000001E-2</c:v>
                </c:pt>
                <c:pt idx="6">
                  <c:v>6.9900000000000004E-2</c:v>
                </c:pt>
                <c:pt idx="7">
                  <c:v>7.5999999999999998E-2</c:v>
                </c:pt>
                <c:pt idx="8">
                  <c:v>7.5399999999999995E-2</c:v>
                </c:pt>
                <c:pt idx="9">
                  <c:v>7.0900000000000005E-2</c:v>
                </c:pt>
                <c:pt idx="10">
                  <c:v>6.7799999999999999E-2</c:v>
                </c:pt>
                <c:pt idx="11">
                  <c:v>6.5199999999999994E-2</c:v>
                </c:pt>
                <c:pt idx="12">
                  <c:v>6.4500000000000002E-2</c:v>
                </c:pt>
                <c:pt idx="13">
                  <c:v>6.3399999999999998E-2</c:v>
                </c:pt>
                <c:pt idx="14">
                  <c:v>6.4000000000000001E-2</c:v>
                </c:pt>
                <c:pt idx="15">
                  <c:v>6.13E-2</c:v>
                </c:pt>
                <c:pt idx="16">
                  <c:v>5.9499999999999997E-2</c:v>
                </c:pt>
                <c:pt idx="17">
                  <c:v>5.6800000000000003E-2</c:v>
                </c:pt>
                <c:pt idx="18">
                  <c:v>4.9299999999999997E-2</c:v>
                </c:pt>
                <c:pt idx="19">
                  <c:v>3.61E-2</c:v>
                </c:pt>
                <c:pt idx="20">
                  <c:v>2.8000000000000001E-2</c:v>
                </c:pt>
                <c:pt idx="21">
                  <c:v>2.1399999999999999E-2</c:v>
                </c:pt>
                <c:pt idx="22">
                  <c:v>1.43E-2</c:v>
                </c:pt>
                <c:pt idx="23">
                  <c:v>8.2000000000000007E-3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19-48FF-A8A9-BCC43E7B2726}"/>
            </c:ext>
          </c:extLst>
        </c:ser>
        <c:ser>
          <c:idx val="1"/>
          <c:order val="1"/>
          <c:tx>
            <c:strRef>
              <c:f>[157]Sheet1!$C$4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[157]Sheet1!$C$5:$C$28</c:f>
              <c:numCache>
                <c:formatCode>General</c:formatCode>
                <c:ptCount val="24"/>
                <c:pt idx="0">
                  <c:v>8.3000000000000001E-3</c:v>
                </c:pt>
                <c:pt idx="1">
                  <c:v>5.0000000000000001E-3</c:v>
                </c:pt>
                <c:pt idx="2">
                  <c:v>3.7000000000000002E-3</c:v>
                </c:pt>
                <c:pt idx="3">
                  <c:v>2.5000000000000001E-3</c:v>
                </c:pt>
                <c:pt idx="4">
                  <c:v>2.7000000000000001E-3</c:v>
                </c:pt>
                <c:pt idx="5">
                  <c:v>6.3E-3</c:v>
                </c:pt>
                <c:pt idx="6">
                  <c:v>2.1700000000000001E-2</c:v>
                </c:pt>
                <c:pt idx="7">
                  <c:v>3.5900000000000001E-2</c:v>
                </c:pt>
                <c:pt idx="8">
                  <c:v>4.1000000000000002E-2</c:v>
                </c:pt>
                <c:pt idx="9">
                  <c:v>4.3999999999999997E-2</c:v>
                </c:pt>
                <c:pt idx="10">
                  <c:v>4.9700000000000001E-2</c:v>
                </c:pt>
                <c:pt idx="11">
                  <c:v>5.7599999999999998E-2</c:v>
                </c:pt>
                <c:pt idx="12">
                  <c:v>6.2799999999999995E-2</c:v>
                </c:pt>
                <c:pt idx="13">
                  <c:v>6.6000000000000003E-2</c:v>
                </c:pt>
                <c:pt idx="14">
                  <c:v>7.2499999999999995E-2</c:v>
                </c:pt>
                <c:pt idx="15">
                  <c:v>8.2600000000000007E-2</c:v>
                </c:pt>
                <c:pt idx="16">
                  <c:v>9.1800000000000007E-2</c:v>
                </c:pt>
                <c:pt idx="17">
                  <c:v>9.8500000000000004E-2</c:v>
                </c:pt>
                <c:pt idx="18">
                  <c:v>7.7200000000000005E-2</c:v>
                </c:pt>
                <c:pt idx="19">
                  <c:v>5.5500000000000001E-2</c:v>
                </c:pt>
                <c:pt idx="20">
                  <c:v>4.3799999999999999E-2</c:v>
                </c:pt>
                <c:pt idx="21">
                  <c:v>3.4500000000000003E-2</c:v>
                </c:pt>
                <c:pt idx="22">
                  <c:v>2.23E-2</c:v>
                </c:pt>
                <c:pt idx="23">
                  <c:v>1.4E-2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19-48FF-A8A9-BCC43E7B2726}"/>
            </c:ext>
          </c:extLst>
        </c:ser>
        <c:ser>
          <c:idx val="2"/>
          <c:order val="2"/>
          <c:tx>
            <c:strRef>
              <c:f>[157]Sheet1!$D$4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[157]Sheet1!$D$5:$D$28</c:f>
              <c:numCache>
                <c:formatCode>General</c:formatCode>
                <c:ptCount val="24"/>
                <c:pt idx="0">
                  <c:v>6.4999999999999997E-3</c:v>
                </c:pt>
                <c:pt idx="1">
                  <c:v>4.0000000000000001E-3</c:v>
                </c:pt>
                <c:pt idx="2">
                  <c:v>3.0999999999999999E-3</c:v>
                </c:pt>
                <c:pt idx="3">
                  <c:v>3.0000000000000001E-3</c:v>
                </c:pt>
                <c:pt idx="4">
                  <c:v>5.5999999999999999E-3</c:v>
                </c:pt>
                <c:pt idx="5">
                  <c:v>1.5100000000000001E-2</c:v>
                </c:pt>
                <c:pt idx="6">
                  <c:v>4.3700000000000003E-2</c:v>
                </c:pt>
                <c:pt idx="7">
                  <c:v>5.4199999999999998E-2</c:v>
                </c:pt>
                <c:pt idx="8">
                  <c:v>5.67E-2</c:v>
                </c:pt>
                <c:pt idx="9">
                  <c:v>5.6300000000000003E-2</c:v>
                </c:pt>
                <c:pt idx="10">
                  <c:v>5.79E-2</c:v>
                </c:pt>
                <c:pt idx="11">
                  <c:v>6.1100000000000002E-2</c:v>
                </c:pt>
                <c:pt idx="12">
                  <c:v>6.3600000000000004E-2</c:v>
                </c:pt>
                <c:pt idx="13">
                  <c:v>6.4799999999999996E-2</c:v>
                </c:pt>
                <c:pt idx="14">
                  <c:v>6.8599999999999994E-2</c:v>
                </c:pt>
                <c:pt idx="15">
                  <c:v>7.2900000000000006E-2</c:v>
                </c:pt>
                <c:pt idx="16">
                  <c:v>7.6999999999999999E-2</c:v>
                </c:pt>
                <c:pt idx="17">
                  <c:v>7.9500000000000001E-2</c:v>
                </c:pt>
                <c:pt idx="18">
                  <c:v>6.4500000000000002E-2</c:v>
                </c:pt>
                <c:pt idx="19">
                  <c:v>4.6699999999999998E-2</c:v>
                </c:pt>
                <c:pt idx="20">
                  <c:v>3.6600000000000001E-2</c:v>
                </c:pt>
                <c:pt idx="21">
                  <c:v>2.8500000000000001E-2</c:v>
                </c:pt>
                <c:pt idx="22">
                  <c:v>1.8700000000000001E-2</c:v>
                </c:pt>
                <c:pt idx="23">
                  <c:v>1.14E-2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19-48FF-A8A9-BCC43E7B2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[157]Sheet1!$H$4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[157]Sheet1!$F$5:$F$16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[157]Sheet1!$H$5:$H$16</c:f>
              <c:numCache>
                <c:formatCode>General</c:formatCode>
                <c:ptCount val="12"/>
                <c:pt idx="0">
                  <c:v>1</c:v>
                </c:pt>
                <c:pt idx="1">
                  <c:v>1.07</c:v>
                </c:pt>
                <c:pt idx="2">
                  <c:v>1.06</c:v>
                </c:pt>
                <c:pt idx="3">
                  <c:v>1.04</c:v>
                </c:pt>
                <c:pt idx="4">
                  <c:v>1.01</c:v>
                </c:pt>
                <c:pt idx="5">
                  <c:v>0.94</c:v>
                </c:pt>
                <c:pt idx="6">
                  <c:v>0.93</c:v>
                </c:pt>
                <c:pt idx="7">
                  <c:v>0.97</c:v>
                </c:pt>
                <c:pt idx="8">
                  <c:v>0.95</c:v>
                </c:pt>
                <c:pt idx="9">
                  <c:v>1.01</c:v>
                </c:pt>
                <c:pt idx="10">
                  <c:v>1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12-45AF-9C88-36562C2E5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[150]Sheet1!$B$4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[150]Sheet1!$B$5:$B$28</c:f>
              <c:numCache>
                <c:formatCode>General</c:formatCode>
                <c:ptCount val="24"/>
                <c:pt idx="0">
                  <c:v>9.1000000000000004E-3</c:v>
                </c:pt>
                <c:pt idx="1">
                  <c:v>6.0000000000000001E-3</c:v>
                </c:pt>
                <c:pt idx="2">
                  <c:v>4.7999999999999996E-3</c:v>
                </c:pt>
                <c:pt idx="3">
                  <c:v>5.0000000000000001E-3</c:v>
                </c:pt>
                <c:pt idx="4">
                  <c:v>8.6999999999999994E-3</c:v>
                </c:pt>
                <c:pt idx="5">
                  <c:v>1.5599999999999999E-2</c:v>
                </c:pt>
                <c:pt idx="6">
                  <c:v>3.39E-2</c:v>
                </c:pt>
                <c:pt idx="7">
                  <c:v>0.06</c:v>
                </c:pt>
                <c:pt idx="8">
                  <c:v>5.57E-2</c:v>
                </c:pt>
                <c:pt idx="9">
                  <c:v>4.5400000000000003E-2</c:v>
                </c:pt>
                <c:pt idx="10">
                  <c:v>4.65E-2</c:v>
                </c:pt>
                <c:pt idx="11">
                  <c:v>5.0999999999999997E-2</c:v>
                </c:pt>
                <c:pt idx="12">
                  <c:v>5.8700000000000002E-2</c:v>
                </c:pt>
                <c:pt idx="13">
                  <c:v>5.8999999999999997E-2</c:v>
                </c:pt>
                <c:pt idx="14">
                  <c:v>6.4600000000000005E-2</c:v>
                </c:pt>
                <c:pt idx="15">
                  <c:v>7.5499999999999998E-2</c:v>
                </c:pt>
                <c:pt idx="16">
                  <c:v>8.2699999999999996E-2</c:v>
                </c:pt>
                <c:pt idx="17">
                  <c:v>8.6499999999999994E-2</c:v>
                </c:pt>
                <c:pt idx="18">
                  <c:v>6.8400000000000002E-2</c:v>
                </c:pt>
                <c:pt idx="19">
                  <c:v>5.04E-2</c:v>
                </c:pt>
                <c:pt idx="20">
                  <c:v>3.9899999999999998E-2</c:v>
                </c:pt>
                <c:pt idx="21">
                  <c:v>3.09E-2</c:v>
                </c:pt>
                <c:pt idx="22">
                  <c:v>2.3900000000000001E-2</c:v>
                </c:pt>
                <c:pt idx="23">
                  <c:v>1.77E-2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49-485E-8D31-90590F57545B}"/>
            </c:ext>
          </c:extLst>
        </c:ser>
        <c:ser>
          <c:idx val="1"/>
          <c:order val="1"/>
          <c:tx>
            <c:strRef>
              <c:f>[150]Sheet1!$C$4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[150]Sheet1!$C$5:$C$28</c:f>
              <c:numCache>
                <c:formatCode>General</c:formatCode>
                <c:ptCount val="24"/>
                <c:pt idx="0">
                  <c:v>7.4000000000000003E-3</c:v>
                </c:pt>
                <c:pt idx="1">
                  <c:v>4.4000000000000003E-3</c:v>
                </c:pt>
                <c:pt idx="2">
                  <c:v>3.8999999999999998E-3</c:v>
                </c:pt>
                <c:pt idx="3">
                  <c:v>4.3E-3</c:v>
                </c:pt>
                <c:pt idx="4">
                  <c:v>1.01E-2</c:v>
                </c:pt>
                <c:pt idx="5">
                  <c:v>3.04E-2</c:v>
                </c:pt>
                <c:pt idx="6">
                  <c:v>6.08E-2</c:v>
                </c:pt>
                <c:pt idx="7">
                  <c:v>7.5999999999999998E-2</c:v>
                </c:pt>
                <c:pt idx="8">
                  <c:v>7.3499999999999996E-2</c:v>
                </c:pt>
                <c:pt idx="9">
                  <c:v>6.2399999999999997E-2</c:v>
                </c:pt>
                <c:pt idx="10">
                  <c:v>5.79E-2</c:v>
                </c:pt>
                <c:pt idx="11">
                  <c:v>5.91E-2</c:v>
                </c:pt>
                <c:pt idx="12">
                  <c:v>6.08E-2</c:v>
                </c:pt>
                <c:pt idx="13">
                  <c:v>5.9200000000000003E-2</c:v>
                </c:pt>
                <c:pt idx="14">
                  <c:v>5.9299999999999999E-2</c:v>
                </c:pt>
                <c:pt idx="15">
                  <c:v>6.2199999999999998E-2</c:v>
                </c:pt>
                <c:pt idx="16">
                  <c:v>6.59E-2</c:v>
                </c:pt>
                <c:pt idx="17">
                  <c:v>7.3700000000000002E-2</c:v>
                </c:pt>
                <c:pt idx="18">
                  <c:v>5.1900000000000002E-2</c:v>
                </c:pt>
                <c:pt idx="19">
                  <c:v>3.73E-2</c:v>
                </c:pt>
                <c:pt idx="20">
                  <c:v>2.86E-2</c:v>
                </c:pt>
                <c:pt idx="21">
                  <c:v>2.2499999999999999E-2</c:v>
                </c:pt>
                <c:pt idx="22">
                  <c:v>1.7000000000000001E-2</c:v>
                </c:pt>
                <c:pt idx="23">
                  <c:v>1.1299999999999999E-2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49-485E-8D31-90590F57545B}"/>
            </c:ext>
          </c:extLst>
        </c:ser>
        <c:ser>
          <c:idx val="2"/>
          <c:order val="2"/>
          <c:tx>
            <c:strRef>
              <c:f>[150]Sheet1!$D$4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[150]Sheet1!$D$5:$D$28</c:f>
              <c:numCache>
                <c:formatCode>General</c:formatCode>
                <c:ptCount val="24"/>
                <c:pt idx="0">
                  <c:v>8.2000000000000007E-3</c:v>
                </c:pt>
                <c:pt idx="1">
                  <c:v>5.1999999999999998E-3</c:v>
                </c:pt>
                <c:pt idx="2">
                  <c:v>4.4000000000000003E-3</c:v>
                </c:pt>
                <c:pt idx="3">
                  <c:v>4.7000000000000002E-3</c:v>
                </c:pt>
                <c:pt idx="4">
                  <c:v>9.4000000000000004E-3</c:v>
                </c:pt>
                <c:pt idx="5">
                  <c:v>2.3199999999999998E-2</c:v>
                </c:pt>
                <c:pt idx="6">
                  <c:v>4.7800000000000002E-2</c:v>
                </c:pt>
                <c:pt idx="7">
                  <c:v>6.83E-2</c:v>
                </c:pt>
                <c:pt idx="8">
                  <c:v>6.4899999999999999E-2</c:v>
                </c:pt>
                <c:pt idx="9">
                  <c:v>5.4100000000000002E-2</c:v>
                </c:pt>
                <c:pt idx="10">
                  <c:v>5.2299999999999999E-2</c:v>
                </c:pt>
                <c:pt idx="11">
                  <c:v>5.5199999999999999E-2</c:v>
                </c:pt>
                <c:pt idx="12">
                  <c:v>5.9799999999999999E-2</c:v>
                </c:pt>
                <c:pt idx="13">
                  <c:v>5.91E-2</c:v>
                </c:pt>
                <c:pt idx="14">
                  <c:v>6.1899999999999997E-2</c:v>
                </c:pt>
                <c:pt idx="15">
                  <c:v>6.8699999999999997E-2</c:v>
                </c:pt>
                <c:pt idx="16">
                  <c:v>7.4099999999999999E-2</c:v>
                </c:pt>
                <c:pt idx="17">
                  <c:v>7.9899999999999999E-2</c:v>
                </c:pt>
                <c:pt idx="18">
                  <c:v>5.9900000000000002E-2</c:v>
                </c:pt>
                <c:pt idx="19">
                  <c:v>4.3700000000000003E-2</c:v>
                </c:pt>
                <c:pt idx="20">
                  <c:v>3.4099999999999998E-2</c:v>
                </c:pt>
                <c:pt idx="21">
                  <c:v>2.6599999999999999E-2</c:v>
                </c:pt>
                <c:pt idx="22">
                  <c:v>2.0299999999999999E-2</c:v>
                </c:pt>
                <c:pt idx="23">
                  <c:v>1.44E-2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49-485E-8D31-90590F575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[150]Sheet1!$H$4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[150]Sheet1!$F$5:$F$16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[150]Sheet1!$H$5:$H$16</c:f>
              <c:numCache>
                <c:formatCode>General</c:formatCode>
                <c:ptCount val="12"/>
                <c:pt idx="6">
                  <c:v>0.92</c:v>
                </c:pt>
                <c:pt idx="7">
                  <c:v>0.96</c:v>
                </c:pt>
                <c:pt idx="8">
                  <c:v>0.97</c:v>
                </c:pt>
                <c:pt idx="9">
                  <c:v>1.05</c:v>
                </c:pt>
                <c:pt idx="10">
                  <c:v>1.02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41-4750-B875-221407E90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[151]Sheet1!$B$4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[151]Sheet1!$B$5:$B$28</c:f>
              <c:numCache>
                <c:formatCode>General</c:formatCode>
                <c:ptCount val="24"/>
                <c:pt idx="0">
                  <c:v>9.1000000000000004E-3</c:v>
                </c:pt>
                <c:pt idx="1">
                  <c:v>5.8999999999999999E-3</c:v>
                </c:pt>
                <c:pt idx="2">
                  <c:v>5.3E-3</c:v>
                </c:pt>
                <c:pt idx="3">
                  <c:v>5.1000000000000004E-3</c:v>
                </c:pt>
                <c:pt idx="4">
                  <c:v>9.1999999999999998E-3</c:v>
                </c:pt>
                <c:pt idx="5">
                  <c:v>1.5800000000000002E-2</c:v>
                </c:pt>
                <c:pt idx="6">
                  <c:v>3.61E-2</c:v>
                </c:pt>
                <c:pt idx="7">
                  <c:v>6.3799999999999996E-2</c:v>
                </c:pt>
                <c:pt idx="8">
                  <c:v>5.7799999999999997E-2</c:v>
                </c:pt>
                <c:pt idx="9">
                  <c:v>4.6199999999999998E-2</c:v>
                </c:pt>
                <c:pt idx="10">
                  <c:v>4.7800000000000002E-2</c:v>
                </c:pt>
                <c:pt idx="11">
                  <c:v>5.3999999999999999E-2</c:v>
                </c:pt>
                <c:pt idx="12">
                  <c:v>6.1699999999999998E-2</c:v>
                </c:pt>
                <c:pt idx="13">
                  <c:v>5.9900000000000002E-2</c:v>
                </c:pt>
                <c:pt idx="14">
                  <c:v>6.5500000000000003E-2</c:v>
                </c:pt>
                <c:pt idx="15">
                  <c:v>7.1999999999999995E-2</c:v>
                </c:pt>
                <c:pt idx="16">
                  <c:v>7.7600000000000002E-2</c:v>
                </c:pt>
                <c:pt idx="17">
                  <c:v>8.3000000000000004E-2</c:v>
                </c:pt>
                <c:pt idx="18">
                  <c:v>6.2600000000000003E-2</c:v>
                </c:pt>
                <c:pt idx="19">
                  <c:v>4.8099999999999997E-2</c:v>
                </c:pt>
                <c:pt idx="20">
                  <c:v>3.9399999999999998E-2</c:v>
                </c:pt>
                <c:pt idx="21">
                  <c:v>3.1699999999999999E-2</c:v>
                </c:pt>
                <c:pt idx="22">
                  <c:v>2.47E-2</c:v>
                </c:pt>
                <c:pt idx="23">
                  <c:v>1.7600000000000001E-2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5C-4C0B-B7C2-6744FC8F3C7E}"/>
            </c:ext>
          </c:extLst>
        </c:ser>
        <c:ser>
          <c:idx val="1"/>
          <c:order val="1"/>
          <c:tx>
            <c:strRef>
              <c:f>[151]Sheet1!$C$4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[151]Sheet1!$C$5:$C$28</c:f>
              <c:numCache>
                <c:formatCode>General</c:formatCode>
                <c:ptCount val="24"/>
                <c:pt idx="0">
                  <c:v>7.4000000000000003E-3</c:v>
                </c:pt>
                <c:pt idx="1">
                  <c:v>4.4000000000000003E-3</c:v>
                </c:pt>
                <c:pt idx="2">
                  <c:v>3.8999999999999998E-3</c:v>
                </c:pt>
                <c:pt idx="3">
                  <c:v>4.3E-3</c:v>
                </c:pt>
                <c:pt idx="4">
                  <c:v>1.01E-2</c:v>
                </c:pt>
                <c:pt idx="5">
                  <c:v>3.04E-2</c:v>
                </c:pt>
                <c:pt idx="6">
                  <c:v>6.08E-2</c:v>
                </c:pt>
                <c:pt idx="7">
                  <c:v>7.5999999999999998E-2</c:v>
                </c:pt>
                <c:pt idx="8">
                  <c:v>7.3499999999999996E-2</c:v>
                </c:pt>
                <c:pt idx="9">
                  <c:v>6.2399999999999997E-2</c:v>
                </c:pt>
                <c:pt idx="10">
                  <c:v>5.79E-2</c:v>
                </c:pt>
                <c:pt idx="11">
                  <c:v>5.91E-2</c:v>
                </c:pt>
                <c:pt idx="12">
                  <c:v>6.08E-2</c:v>
                </c:pt>
                <c:pt idx="13">
                  <c:v>5.9200000000000003E-2</c:v>
                </c:pt>
                <c:pt idx="14">
                  <c:v>5.9299999999999999E-2</c:v>
                </c:pt>
                <c:pt idx="15">
                  <c:v>6.2199999999999998E-2</c:v>
                </c:pt>
                <c:pt idx="16">
                  <c:v>6.59E-2</c:v>
                </c:pt>
                <c:pt idx="17">
                  <c:v>7.3700000000000002E-2</c:v>
                </c:pt>
                <c:pt idx="18">
                  <c:v>5.1900000000000002E-2</c:v>
                </c:pt>
                <c:pt idx="19">
                  <c:v>3.73E-2</c:v>
                </c:pt>
                <c:pt idx="20">
                  <c:v>2.86E-2</c:v>
                </c:pt>
                <c:pt idx="21">
                  <c:v>2.2499999999999999E-2</c:v>
                </c:pt>
                <c:pt idx="22">
                  <c:v>1.7000000000000001E-2</c:v>
                </c:pt>
                <c:pt idx="23">
                  <c:v>1.1299999999999999E-2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5C-4C0B-B7C2-6744FC8F3C7E}"/>
            </c:ext>
          </c:extLst>
        </c:ser>
        <c:ser>
          <c:idx val="2"/>
          <c:order val="2"/>
          <c:tx>
            <c:strRef>
              <c:f>[151]Sheet1!$D$4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[151]Sheet1!$D$5:$D$28</c:f>
              <c:numCache>
                <c:formatCode>General</c:formatCode>
                <c:ptCount val="24"/>
                <c:pt idx="0">
                  <c:v>8.0000000000000002E-3</c:v>
                </c:pt>
                <c:pt idx="1">
                  <c:v>5.1999999999999998E-3</c:v>
                </c:pt>
                <c:pt idx="2">
                  <c:v>4.4999999999999997E-3</c:v>
                </c:pt>
                <c:pt idx="3">
                  <c:v>4.7999999999999996E-3</c:v>
                </c:pt>
                <c:pt idx="4">
                  <c:v>9.5999999999999992E-3</c:v>
                </c:pt>
                <c:pt idx="5">
                  <c:v>2.3099999999999999E-2</c:v>
                </c:pt>
                <c:pt idx="6">
                  <c:v>4.7E-2</c:v>
                </c:pt>
                <c:pt idx="7">
                  <c:v>6.9900000000000004E-2</c:v>
                </c:pt>
                <c:pt idx="8">
                  <c:v>6.54E-2</c:v>
                </c:pt>
                <c:pt idx="9">
                  <c:v>5.4399999999999997E-2</c:v>
                </c:pt>
                <c:pt idx="10">
                  <c:v>5.3600000000000002E-2</c:v>
                </c:pt>
                <c:pt idx="11">
                  <c:v>5.7000000000000002E-2</c:v>
                </c:pt>
                <c:pt idx="12">
                  <c:v>6.1400000000000003E-2</c:v>
                </c:pt>
                <c:pt idx="13">
                  <c:v>5.9400000000000001E-2</c:v>
                </c:pt>
                <c:pt idx="14">
                  <c:v>6.2399999999999997E-2</c:v>
                </c:pt>
                <c:pt idx="15">
                  <c:v>6.7599999999999993E-2</c:v>
                </c:pt>
                <c:pt idx="16">
                  <c:v>7.2800000000000004E-2</c:v>
                </c:pt>
                <c:pt idx="17">
                  <c:v>7.8600000000000003E-2</c:v>
                </c:pt>
                <c:pt idx="18">
                  <c:v>5.7099999999999998E-2</c:v>
                </c:pt>
                <c:pt idx="19">
                  <c:v>4.2200000000000001E-2</c:v>
                </c:pt>
                <c:pt idx="20">
                  <c:v>3.3799999999999997E-2</c:v>
                </c:pt>
                <c:pt idx="21">
                  <c:v>2.7400000000000001E-2</c:v>
                </c:pt>
                <c:pt idx="22">
                  <c:v>2.07E-2</c:v>
                </c:pt>
                <c:pt idx="23">
                  <c:v>1.41E-2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5C-4C0B-B7C2-6744FC8F3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[151]Sheet1!$H$4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[151]Sheet1!$F$5:$F$16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[151]Sheet1!$H$5:$H$16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1.31</c:v>
                </c:pt>
                <c:pt idx="2">
                  <c:v>1.1200000000000001</c:v>
                </c:pt>
                <c:pt idx="3">
                  <c:v>1.02</c:v>
                </c:pt>
                <c:pt idx="4">
                  <c:v>0.96</c:v>
                </c:pt>
                <c:pt idx="5">
                  <c:v>0.9</c:v>
                </c:pt>
                <c:pt idx="6">
                  <c:v>0.93</c:v>
                </c:pt>
                <c:pt idx="7">
                  <c:v>0.95</c:v>
                </c:pt>
                <c:pt idx="8">
                  <c:v>0.9</c:v>
                </c:pt>
                <c:pt idx="9">
                  <c:v>1.01</c:v>
                </c:pt>
                <c:pt idx="10">
                  <c:v>1.03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D4-47A0-9BC9-298394945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[161]Sheet1!$B$4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[161]Sheet1!$B$5:$B$28</c:f>
              <c:numCache>
                <c:formatCode>General</c:formatCode>
                <c:ptCount val="24"/>
                <c:pt idx="0">
                  <c:v>9.1000000000000004E-3</c:v>
                </c:pt>
                <c:pt idx="1">
                  <c:v>5.8999999999999999E-3</c:v>
                </c:pt>
                <c:pt idx="2">
                  <c:v>5.3E-3</c:v>
                </c:pt>
                <c:pt idx="3">
                  <c:v>5.1000000000000004E-3</c:v>
                </c:pt>
                <c:pt idx="4">
                  <c:v>9.1999999999999998E-3</c:v>
                </c:pt>
                <c:pt idx="5">
                  <c:v>1.5800000000000002E-2</c:v>
                </c:pt>
                <c:pt idx="6">
                  <c:v>3.61E-2</c:v>
                </c:pt>
                <c:pt idx="7">
                  <c:v>6.3799999999999996E-2</c:v>
                </c:pt>
                <c:pt idx="8">
                  <c:v>5.7799999999999997E-2</c:v>
                </c:pt>
                <c:pt idx="9">
                  <c:v>4.6199999999999998E-2</c:v>
                </c:pt>
                <c:pt idx="10">
                  <c:v>4.7800000000000002E-2</c:v>
                </c:pt>
                <c:pt idx="11">
                  <c:v>5.3999999999999999E-2</c:v>
                </c:pt>
                <c:pt idx="12">
                  <c:v>6.1699999999999998E-2</c:v>
                </c:pt>
                <c:pt idx="13">
                  <c:v>5.9900000000000002E-2</c:v>
                </c:pt>
                <c:pt idx="14">
                  <c:v>6.5500000000000003E-2</c:v>
                </c:pt>
                <c:pt idx="15">
                  <c:v>7.1999999999999995E-2</c:v>
                </c:pt>
                <c:pt idx="16">
                  <c:v>7.7600000000000002E-2</c:v>
                </c:pt>
                <c:pt idx="17">
                  <c:v>8.3000000000000004E-2</c:v>
                </c:pt>
                <c:pt idx="18">
                  <c:v>6.2600000000000003E-2</c:v>
                </c:pt>
                <c:pt idx="19">
                  <c:v>4.8099999999999997E-2</c:v>
                </c:pt>
                <c:pt idx="20">
                  <c:v>3.9399999999999998E-2</c:v>
                </c:pt>
                <c:pt idx="21">
                  <c:v>3.1699999999999999E-2</c:v>
                </c:pt>
                <c:pt idx="22">
                  <c:v>2.47E-2</c:v>
                </c:pt>
                <c:pt idx="23">
                  <c:v>1.7600000000000001E-2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70-4788-9505-BF560F4064F9}"/>
            </c:ext>
          </c:extLst>
        </c:ser>
        <c:ser>
          <c:idx val="1"/>
          <c:order val="1"/>
          <c:tx>
            <c:strRef>
              <c:f>[161]Sheet1!$C$4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[161]Sheet1!$C$5:$C$28</c:f>
              <c:numCache>
                <c:formatCode>General</c:formatCode>
                <c:ptCount val="24"/>
                <c:pt idx="0">
                  <c:v>7.4000000000000003E-3</c:v>
                </c:pt>
                <c:pt idx="1">
                  <c:v>4.4000000000000003E-3</c:v>
                </c:pt>
                <c:pt idx="2">
                  <c:v>3.8999999999999998E-3</c:v>
                </c:pt>
                <c:pt idx="3">
                  <c:v>4.3E-3</c:v>
                </c:pt>
                <c:pt idx="4">
                  <c:v>1.01E-2</c:v>
                </c:pt>
                <c:pt idx="5">
                  <c:v>3.04E-2</c:v>
                </c:pt>
                <c:pt idx="6">
                  <c:v>6.08E-2</c:v>
                </c:pt>
                <c:pt idx="7">
                  <c:v>7.5999999999999998E-2</c:v>
                </c:pt>
                <c:pt idx="8">
                  <c:v>7.3499999999999996E-2</c:v>
                </c:pt>
                <c:pt idx="9">
                  <c:v>6.2399999999999997E-2</c:v>
                </c:pt>
                <c:pt idx="10">
                  <c:v>5.79E-2</c:v>
                </c:pt>
                <c:pt idx="11">
                  <c:v>5.91E-2</c:v>
                </c:pt>
                <c:pt idx="12">
                  <c:v>6.08E-2</c:v>
                </c:pt>
                <c:pt idx="13">
                  <c:v>5.9200000000000003E-2</c:v>
                </c:pt>
                <c:pt idx="14">
                  <c:v>5.9299999999999999E-2</c:v>
                </c:pt>
                <c:pt idx="15">
                  <c:v>6.2199999999999998E-2</c:v>
                </c:pt>
                <c:pt idx="16">
                  <c:v>6.59E-2</c:v>
                </c:pt>
                <c:pt idx="17">
                  <c:v>7.3700000000000002E-2</c:v>
                </c:pt>
                <c:pt idx="18">
                  <c:v>5.1900000000000002E-2</c:v>
                </c:pt>
                <c:pt idx="19">
                  <c:v>3.73E-2</c:v>
                </c:pt>
                <c:pt idx="20">
                  <c:v>2.86E-2</c:v>
                </c:pt>
                <c:pt idx="21">
                  <c:v>2.2499999999999999E-2</c:v>
                </c:pt>
                <c:pt idx="22">
                  <c:v>1.7000000000000001E-2</c:v>
                </c:pt>
                <c:pt idx="23">
                  <c:v>1.1299999999999999E-2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70-4788-9505-BF560F4064F9}"/>
            </c:ext>
          </c:extLst>
        </c:ser>
        <c:ser>
          <c:idx val="2"/>
          <c:order val="2"/>
          <c:tx>
            <c:strRef>
              <c:f>[161]Sheet1!$D$4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[161]Sheet1!$D$5:$D$28</c:f>
              <c:numCache>
                <c:formatCode>General</c:formatCode>
                <c:ptCount val="24"/>
                <c:pt idx="0">
                  <c:v>8.0000000000000002E-3</c:v>
                </c:pt>
                <c:pt idx="1">
                  <c:v>5.1999999999999998E-3</c:v>
                </c:pt>
                <c:pt idx="2">
                  <c:v>4.4999999999999997E-3</c:v>
                </c:pt>
                <c:pt idx="3">
                  <c:v>4.7999999999999996E-3</c:v>
                </c:pt>
                <c:pt idx="4">
                  <c:v>9.5999999999999992E-3</c:v>
                </c:pt>
                <c:pt idx="5">
                  <c:v>2.3099999999999999E-2</c:v>
                </c:pt>
                <c:pt idx="6">
                  <c:v>4.7E-2</c:v>
                </c:pt>
                <c:pt idx="7">
                  <c:v>6.9900000000000004E-2</c:v>
                </c:pt>
                <c:pt idx="8">
                  <c:v>6.54E-2</c:v>
                </c:pt>
                <c:pt idx="9">
                  <c:v>5.4399999999999997E-2</c:v>
                </c:pt>
                <c:pt idx="10">
                  <c:v>5.3600000000000002E-2</c:v>
                </c:pt>
                <c:pt idx="11">
                  <c:v>5.7000000000000002E-2</c:v>
                </c:pt>
                <c:pt idx="12">
                  <c:v>6.1400000000000003E-2</c:v>
                </c:pt>
                <c:pt idx="13">
                  <c:v>5.9400000000000001E-2</c:v>
                </c:pt>
                <c:pt idx="14">
                  <c:v>6.2399999999999997E-2</c:v>
                </c:pt>
                <c:pt idx="15">
                  <c:v>6.7599999999999993E-2</c:v>
                </c:pt>
                <c:pt idx="16">
                  <c:v>7.2800000000000004E-2</c:v>
                </c:pt>
                <c:pt idx="17">
                  <c:v>7.8600000000000003E-2</c:v>
                </c:pt>
                <c:pt idx="18">
                  <c:v>5.7099999999999998E-2</c:v>
                </c:pt>
                <c:pt idx="19">
                  <c:v>4.2200000000000001E-2</c:v>
                </c:pt>
                <c:pt idx="20">
                  <c:v>3.3799999999999997E-2</c:v>
                </c:pt>
                <c:pt idx="21">
                  <c:v>2.7400000000000001E-2</c:v>
                </c:pt>
                <c:pt idx="22">
                  <c:v>2.07E-2</c:v>
                </c:pt>
                <c:pt idx="23">
                  <c:v>1.41E-2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70-4788-9505-BF560F406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[161]Sheet1!$H$4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[161]Sheet1!$F$5:$F$16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[161]Sheet1!$H$5:$H$16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1.31</c:v>
                </c:pt>
                <c:pt idx="2">
                  <c:v>1.1200000000000001</c:v>
                </c:pt>
                <c:pt idx="3">
                  <c:v>1.02</c:v>
                </c:pt>
                <c:pt idx="4">
                  <c:v>0.96</c:v>
                </c:pt>
                <c:pt idx="5">
                  <c:v>0.9</c:v>
                </c:pt>
                <c:pt idx="6">
                  <c:v>0.93</c:v>
                </c:pt>
                <c:pt idx="7">
                  <c:v>0.95</c:v>
                </c:pt>
                <c:pt idx="8">
                  <c:v>0.9</c:v>
                </c:pt>
                <c:pt idx="9">
                  <c:v>1.01</c:v>
                </c:pt>
                <c:pt idx="10">
                  <c:v>1.03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BA-4FED-8637-EC55E0E10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[163]Sheet1!$B$4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[163]Sheet1!$B$5:$B$28</c:f>
              <c:numCache>
                <c:formatCode>General</c:formatCode>
                <c:ptCount val="24"/>
                <c:pt idx="0">
                  <c:v>0.01</c:v>
                </c:pt>
                <c:pt idx="1">
                  <c:v>7.4000000000000003E-3</c:v>
                </c:pt>
                <c:pt idx="2">
                  <c:v>4.4000000000000003E-3</c:v>
                </c:pt>
                <c:pt idx="3">
                  <c:v>3.5000000000000001E-3</c:v>
                </c:pt>
                <c:pt idx="4">
                  <c:v>9.1999999999999998E-3</c:v>
                </c:pt>
                <c:pt idx="5">
                  <c:v>1.7600000000000001E-2</c:v>
                </c:pt>
                <c:pt idx="6">
                  <c:v>2.9899999999999999E-2</c:v>
                </c:pt>
                <c:pt idx="7">
                  <c:v>5.6800000000000003E-2</c:v>
                </c:pt>
                <c:pt idx="8">
                  <c:v>5.6500000000000002E-2</c:v>
                </c:pt>
                <c:pt idx="9">
                  <c:v>5.4300000000000001E-2</c:v>
                </c:pt>
                <c:pt idx="10">
                  <c:v>5.8099999999999999E-2</c:v>
                </c:pt>
                <c:pt idx="11">
                  <c:v>6.3600000000000004E-2</c:v>
                </c:pt>
                <c:pt idx="12">
                  <c:v>7.1300000000000002E-2</c:v>
                </c:pt>
                <c:pt idx="13">
                  <c:v>7.17E-2</c:v>
                </c:pt>
                <c:pt idx="14">
                  <c:v>6.6199999999999995E-2</c:v>
                </c:pt>
                <c:pt idx="15">
                  <c:v>6.5299999999999997E-2</c:v>
                </c:pt>
                <c:pt idx="16">
                  <c:v>6.8599999999999994E-2</c:v>
                </c:pt>
                <c:pt idx="17">
                  <c:v>6.7100000000000007E-2</c:v>
                </c:pt>
                <c:pt idx="18">
                  <c:v>5.8500000000000003E-2</c:v>
                </c:pt>
                <c:pt idx="19">
                  <c:v>4.7500000000000001E-2</c:v>
                </c:pt>
                <c:pt idx="20">
                  <c:v>4.0300000000000002E-2</c:v>
                </c:pt>
                <c:pt idx="21">
                  <c:v>3.3000000000000002E-2</c:v>
                </c:pt>
                <c:pt idx="22">
                  <c:v>2.3599999999999999E-2</c:v>
                </c:pt>
                <c:pt idx="23">
                  <c:v>1.55E-2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C7-4A70-A409-C0FFAB95EE73}"/>
            </c:ext>
          </c:extLst>
        </c:ser>
        <c:ser>
          <c:idx val="1"/>
          <c:order val="1"/>
          <c:tx>
            <c:strRef>
              <c:f>[163]Sheet1!$C$4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[163]Sheet1!$C$5:$C$28</c:f>
              <c:numCache>
                <c:formatCode>General</c:formatCode>
                <c:ptCount val="24"/>
                <c:pt idx="0">
                  <c:v>1.41E-2</c:v>
                </c:pt>
                <c:pt idx="1">
                  <c:v>1.01E-2</c:v>
                </c:pt>
                <c:pt idx="2">
                  <c:v>6.4000000000000003E-3</c:v>
                </c:pt>
                <c:pt idx="3">
                  <c:v>3.2000000000000002E-3</c:v>
                </c:pt>
                <c:pt idx="4">
                  <c:v>4.4999999999999997E-3</c:v>
                </c:pt>
                <c:pt idx="5">
                  <c:v>1.12E-2</c:v>
                </c:pt>
                <c:pt idx="6">
                  <c:v>2.98E-2</c:v>
                </c:pt>
                <c:pt idx="7">
                  <c:v>3.9399999999999998E-2</c:v>
                </c:pt>
                <c:pt idx="8">
                  <c:v>3.6600000000000001E-2</c:v>
                </c:pt>
                <c:pt idx="9">
                  <c:v>3.56E-2</c:v>
                </c:pt>
                <c:pt idx="10">
                  <c:v>4.5199999999999997E-2</c:v>
                </c:pt>
                <c:pt idx="11">
                  <c:v>5.4600000000000003E-2</c:v>
                </c:pt>
                <c:pt idx="12">
                  <c:v>6.6699999999999995E-2</c:v>
                </c:pt>
                <c:pt idx="13">
                  <c:v>7.0599999999999996E-2</c:v>
                </c:pt>
                <c:pt idx="14">
                  <c:v>7.0699999999999999E-2</c:v>
                </c:pt>
                <c:pt idx="15">
                  <c:v>7.1999999999999995E-2</c:v>
                </c:pt>
                <c:pt idx="16">
                  <c:v>7.2599999999999998E-2</c:v>
                </c:pt>
                <c:pt idx="17">
                  <c:v>7.5499999999999998E-2</c:v>
                </c:pt>
                <c:pt idx="18">
                  <c:v>6.5299999999999997E-2</c:v>
                </c:pt>
                <c:pt idx="19">
                  <c:v>6.0299999999999999E-2</c:v>
                </c:pt>
                <c:pt idx="20">
                  <c:v>5.4399999999999997E-2</c:v>
                </c:pt>
                <c:pt idx="21">
                  <c:v>4.7699999999999999E-2</c:v>
                </c:pt>
                <c:pt idx="22">
                  <c:v>3.32E-2</c:v>
                </c:pt>
                <c:pt idx="23">
                  <c:v>2.0500000000000001E-2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C7-4A70-A409-C0FFAB95EE73}"/>
            </c:ext>
          </c:extLst>
        </c:ser>
        <c:ser>
          <c:idx val="2"/>
          <c:order val="2"/>
          <c:tx>
            <c:strRef>
              <c:f>[163]Sheet1!$D$4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[163]Sheet1!$D$5:$D$28</c:f>
              <c:numCache>
                <c:formatCode>General</c:formatCode>
                <c:ptCount val="24"/>
                <c:pt idx="0">
                  <c:v>1.2E-2</c:v>
                </c:pt>
                <c:pt idx="1">
                  <c:v>8.6999999999999994E-3</c:v>
                </c:pt>
                <c:pt idx="2">
                  <c:v>5.4000000000000003E-3</c:v>
                </c:pt>
                <c:pt idx="3">
                  <c:v>3.3999999999999998E-3</c:v>
                </c:pt>
                <c:pt idx="4">
                  <c:v>6.8999999999999999E-3</c:v>
                </c:pt>
                <c:pt idx="5">
                  <c:v>1.4500000000000001E-2</c:v>
                </c:pt>
                <c:pt idx="6">
                  <c:v>2.9899999999999999E-2</c:v>
                </c:pt>
                <c:pt idx="7">
                  <c:v>4.8300000000000003E-2</c:v>
                </c:pt>
                <c:pt idx="8">
                  <c:v>4.6899999999999997E-2</c:v>
                </c:pt>
                <c:pt idx="9">
                  <c:v>4.5199999999999997E-2</c:v>
                </c:pt>
                <c:pt idx="10">
                  <c:v>5.1799999999999999E-2</c:v>
                </c:pt>
                <c:pt idx="11">
                  <c:v>5.9200000000000003E-2</c:v>
                </c:pt>
                <c:pt idx="12">
                  <c:v>6.9099999999999995E-2</c:v>
                </c:pt>
                <c:pt idx="13">
                  <c:v>7.1099999999999997E-2</c:v>
                </c:pt>
                <c:pt idx="14">
                  <c:v>6.8400000000000002E-2</c:v>
                </c:pt>
                <c:pt idx="15">
                  <c:v>6.8599999999999994E-2</c:v>
                </c:pt>
                <c:pt idx="16">
                  <c:v>7.0499999999999993E-2</c:v>
                </c:pt>
                <c:pt idx="17">
                  <c:v>7.1199999999999999E-2</c:v>
                </c:pt>
                <c:pt idx="18">
                  <c:v>6.1800000000000001E-2</c:v>
                </c:pt>
                <c:pt idx="19">
                  <c:v>5.3699999999999998E-2</c:v>
                </c:pt>
                <c:pt idx="20">
                  <c:v>4.7100000000000003E-2</c:v>
                </c:pt>
                <c:pt idx="21">
                  <c:v>4.02E-2</c:v>
                </c:pt>
                <c:pt idx="22">
                  <c:v>2.8199999999999999E-2</c:v>
                </c:pt>
                <c:pt idx="23">
                  <c:v>1.7899999999999999E-2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C7-4A70-A409-C0FFAB95E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88896"/>
        <c:axId val="150690432"/>
      </c:lineChart>
      <c:catAx>
        <c:axId val="15068889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50690432"/>
        <c:crosses val="autoZero"/>
        <c:auto val="1"/>
        <c:lblAlgn val="ctr"/>
        <c:lblOffset val="100"/>
        <c:noMultiLvlLbl val="0"/>
      </c:catAx>
      <c:valAx>
        <c:axId val="15069043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50688896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344" l="0.25" r="0.25" t="0.75000000000000344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[17]Sheet1!$H$5:$H$16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1.03</c:v>
                </c:pt>
                <c:pt idx="2">
                  <c:v>1.06</c:v>
                </c:pt>
                <c:pt idx="3">
                  <c:v>1.05</c:v>
                </c:pt>
                <c:pt idx="4">
                  <c:v>1.02</c:v>
                </c:pt>
                <c:pt idx="5">
                  <c:v>0.96</c:v>
                </c:pt>
                <c:pt idx="6">
                  <c:v>0.95</c:v>
                </c:pt>
                <c:pt idx="7">
                  <c:v>0.99</c:v>
                </c:pt>
                <c:pt idx="8">
                  <c:v>0.98</c:v>
                </c:pt>
                <c:pt idx="9">
                  <c:v>1.01</c:v>
                </c:pt>
                <c:pt idx="10">
                  <c:v>0.99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C6-4B58-94F4-03A22EA42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84"/>
          <c:w val="0.81524141593509103"/>
          <c:h val="0.47196940795718706"/>
        </c:manualLayout>
      </c:layout>
      <c:lineChart>
        <c:grouping val="standard"/>
        <c:varyColors val="0"/>
        <c:ser>
          <c:idx val="0"/>
          <c:order val="0"/>
          <c:tx>
            <c:strRef>
              <c:f>[163]Sheet1!$H$4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[163]Sheet1!$F$5:$F$16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[163]Sheet1!$H$5:$H$16</c:f>
              <c:numCache>
                <c:formatCode>General</c:formatCode>
                <c:ptCount val="12"/>
                <c:pt idx="0">
                  <c:v>1.1599999999999999</c:v>
                </c:pt>
                <c:pt idx="1">
                  <c:v>1.28</c:v>
                </c:pt>
                <c:pt idx="2">
                  <c:v>1.23</c:v>
                </c:pt>
                <c:pt idx="3">
                  <c:v>1.1399999999999999</c:v>
                </c:pt>
                <c:pt idx="4">
                  <c:v>0.92</c:v>
                </c:pt>
                <c:pt idx="5">
                  <c:v>0.86</c:v>
                </c:pt>
                <c:pt idx="6">
                  <c:v>0.77</c:v>
                </c:pt>
                <c:pt idx="7">
                  <c:v>0.84</c:v>
                </c:pt>
                <c:pt idx="8">
                  <c:v>0.9</c:v>
                </c:pt>
                <c:pt idx="9">
                  <c:v>0.87</c:v>
                </c:pt>
                <c:pt idx="10">
                  <c:v>1.0900000000000001</c:v>
                </c:pt>
                <c:pt idx="11">
                  <c:v>1.0900000000000001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71-475D-8774-02AA188A1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14624"/>
        <c:axId val="150728704"/>
      </c:lineChart>
      <c:catAx>
        <c:axId val="150714624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50728704"/>
        <c:crosses val="autoZero"/>
        <c:auto val="1"/>
        <c:lblAlgn val="ctr"/>
        <c:lblOffset val="100"/>
        <c:noMultiLvlLbl val="0"/>
      </c:catAx>
      <c:valAx>
        <c:axId val="150728704"/>
        <c:scaling>
          <c:orientation val="minMax"/>
          <c:max val="1.6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507146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[164]Sheet1!$B$4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[164]Sheet1!$B$5:$B$28</c:f>
              <c:numCache>
                <c:formatCode>General</c:formatCode>
                <c:ptCount val="24"/>
                <c:pt idx="0">
                  <c:v>9.4999999999999998E-3</c:v>
                </c:pt>
                <c:pt idx="1">
                  <c:v>7.7000000000000002E-3</c:v>
                </c:pt>
                <c:pt idx="2">
                  <c:v>4.1000000000000003E-3</c:v>
                </c:pt>
                <c:pt idx="3">
                  <c:v>3.2000000000000002E-3</c:v>
                </c:pt>
                <c:pt idx="4">
                  <c:v>8.8000000000000005E-3</c:v>
                </c:pt>
                <c:pt idx="5">
                  <c:v>1.7999999999999999E-2</c:v>
                </c:pt>
                <c:pt idx="6">
                  <c:v>3.2599999999999997E-2</c:v>
                </c:pt>
                <c:pt idx="7">
                  <c:v>5.3699999999999998E-2</c:v>
                </c:pt>
                <c:pt idx="8">
                  <c:v>5.8599999999999999E-2</c:v>
                </c:pt>
                <c:pt idx="9">
                  <c:v>5.4300000000000001E-2</c:v>
                </c:pt>
                <c:pt idx="10">
                  <c:v>5.8599999999999999E-2</c:v>
                </c:pt>
                <c:pt idx="11">
                  <c:v>6.5000000000000002E-2</c:v>
                </c:pt>
                <c:pt idx="12">
                  <c:v>7.22E-2</c:v>
                </c:pt>
                <c:pt idx="13">
                  <c:v>7.1499999999999994E-2</c:v>
                </c:pt>
                <c:pt idx="14">
                  <c:v>6.6600000000000006E-2</c:v>
                </c:pt>
                <c:pt idx="15">
                  <c:v>6.5500000000000003E-2</c:v>
                </c:pt>
                <c:pt idx="16">
                  <c:v>6.7299999999999999E-2</c:v>
                </c:pt>
                <c:pt idx="17">
                  <c:v>6.83E-2</c:v>
                </c:pt>
                <c:pt idx="18">
                  <c:v>5.7799999999999997E-2</c:v>
                </c:pt>
                <c:pt idx="19">
                  <c:v>4.7300000000000002E-2</c:v>
                </c:pt>
                <c:pt idx="20">
                  <c:v>3.9600000000000003E-2</c:v>
                </c:pt>
                <c:pt idx="21">
                  <c:v>3.1800000000000002E-2</c:v>
                </c:pt>
                <c:pt idx="22">
                  <c:v>2.2599999999999999E-2</c:v>
                </c:pt>
                <c:pt idx="23">
                  <c:v>1.5299999999999999E-2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F-40B6-9C59-5B67A4E1F1C7}"/>
            </c:ext>
          </c:extLst>
        </c:ser>
        <c:ser>
          <c:idx val="1"/>
          <c:order val="1"/>
          <c:tx>
            <c:strRef>
              <c:f>[164]Sheet1!$C$4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[164]Sheet1!$C$5:$C$28</c:f>
              <c:numCache>
                <c:formatCode>General</c:formatCode>
                <c:ptCount val="24"/>
                <c:pt idx="0">
                  <c:v>7.4000000000000003E-3</c:v>
                </c:pt>
                <c:pt idx="1">
                  <c:v>4.4000000000000003E-3</c:v>
                </c:pt>
                <c:pt idx="2">
                  <c:v>3.8999999999999998E-3</c:v>
                </c:pt>
                <c:pt idx="3">
                  <c:v>4.3E-3</c:v>
                </c:pt>
                <c:pt idx="4">
                  <c:v>1.01E-2</c:v>
                </c:pt>
                <c:pt idx="5">
                  <c:v>3.04E-2</c:v>
                </c:pt>
                <c:pt idx="6">
                  <c:v>6.08E-2</c:v>
                </c:pt>
                <c:pt idx="7">
                  <c:v>7.5999999999999998E-2</c:v>
                </c:pt>
                <c:pt idx="8">
                  <c:v>7.3499999999999996E-2</c:v>
                </c:pt>
                <c:pt idx="9">
                  <c:v>6.2399999999999997E-2</c:v>
                </c:pt>
                <c:pt idx="10">
                  <c:v>5.79E-2</c:v>
                </c:pt>
                <c:pt idx="11">
                  <c:v>5.91E-2</c:v>
                </c:pt>
                <c:pt idx="12">
                  <c:v>6.08E-2</c:v>
                </c:pt>
                <c:pt idx="13">
                  <c:v>5.9200000000000003E-2</c:v>
                </c:pt>
                <c:pt idx="14">
                  <c:v>5.9299999999999999E-2</c:v>
                </c:pt>
                <c:pt idx="15">
                  <c:v>6.2199999999999998E-2</c:v>
                </c:pt>
                <c:pt idx="16">
                  <c:v>6.59E-2</c:v>
                </c:pt>
                <c:pt idx="17">
                  <c:v>7.3700000000000002E-2</c:v>
                </c:pt>
                <c:pt idx="18">
                  <c:v>5.1900000000000002E-2</c:v>
                </c:pt>
                <c:pt idx="19">
                  <c:v>3.73E-2</c:v>
                </c:pt>
                <c:pt idx="20">
                  <c:v>2.86E-2</c:v>
                </c:pt>
                <c:pt idx="21">
                  <c:v>2.2499999999999999E-2</c:v>
                </c:pt>
                <c:pt idx="22">
                  <c:v>1.7000000000000001E-2</c:v>
                </c:pt>
                <c:pt idx="23">
                  <c:v>1.1299999999999999E-2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F-40B6-9C59-5B67A4E1F1C7}"/>
            </c:ext>
          </c:extLst>
        </c:ser>
        <c:ser>
          <c:idx val="2"/>
          <c:order val="2"/>
          <c:tx>
            <c:strRef>
              <c:f>[164]Sheet1!$D$4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[164]Sheet1!$D$5:$D$28</c:f>
              <c:numCache>
                <c:formatCode>General</c:formatCode>
                <c:ptCount val="24"/>
                <c:pt idx="0">
                  <c:v>1.11E-2</c:v>
                </c:pt>
                <c:pt idx="1">
                  <c:v>8.5000000000000006E-3</c:v>
                </c:pt>
                <c:pt idx="2">
                  <c:v>4.8999999999999998E-3</c:v>
                </c:pt>
                <c:pt idx="3">
                  <c:v>3.0000000000000001E-3</c:v>
                </c:pt>
                <c:pt idx="4">
                  <c:v>6.6E-3</c:v>
                </c:pt>
                <c:pt idx="5">
                  <c:v>1.5599999999999999E-2</c:v>
                </c:pt>
                <c:pt idx="6">
                  <c:v>3.2899999999999999E-2</c:v>
                </c:pt>
                <c:pt idx="7">
                  <c:v>4.82E-2</c:v>
                </c:pt>
                <c:pt idx="8">
                  <c:v>4.9399999999999999E-2</c:v>
                </c:pt>
                <c:pt idx="9">
                  <c:v>4.6600000000000003E-2</c:v>
                </c:pt>
                <c:pt idx="10">
                  <c:v>5.2999999999999999E-2</c:v>
                </c:pt>
                <c:pt idx="11">
                  <c:v>6.0600000000000001E-2</c:v>
                </c:pt>
                <c:pt idx="12">
                  <c:v>6.88E-2</c:v>
                </c:pt>
                <c:pt idx="13">
                  <c:v>7.0699999999999999E-2</c:v>
                </c:pt>
                <c:pt idx="14">
                  <c:v>6.7699999999999996E-2</c:v>
                </c:pt>
                <c:pt idx="15">
                  <c:v>6.8000000000000005E-2</c:v>
                </c:pt>
                <c:pt idx="16">
                  <c:v>7.0000000000000007E-2</c:v>
                </c:pt>
                <c:pt idx="17">
                  <c:v>7.1800000000000003E-2</c:v>
                </c:pt>
                <c:pt idx="18">
                  <c:v>6.0499999999999998E-2</c:v>
                </c:pt>
                <c:pt idx="19">
                  <c:v>5.2999999999999999E-2</c:v>
                </c:pt>
                <c:pt idx="20">
                  <c:v>4.6300000000000001E-2</c:v>
                </c:pt>
                <c:pt idx="21">
                  <c:v>3.8399999999999997E-2</c:v>
                </c:pt>
                <c:pt idx="22">
                  <c:v>2.6800000000000001E-2</c:v>
                </c:pt>
                <c:pt idx="23">
                  <c:v>1.7600000000000001E-2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F-40B6-9C59-5B67A4E1F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[164]Sheet1!$H$4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[164]Sheet1!$F$5:$F$16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[164]Sheet1!$H$5:$H$16</c:f>
              <c:numCache>
                <c:formatCode>General</c:formatCode>
                <c:ptCount val="12"/>
                <c:pt idx="0">
                  <c:v>1.0900000000000001</c:v>
                </c:pt>
                <c:pt idx="1">
                  <c:v>1.19</c:v>
                </c:pt>
                <c:pt idx="2">
                  <c:v>1.2</c:v>
                </c:pt>
                <c:pt idx="3">
                  <c:v>1.08</c:v>
                </c:pt>
                <c:pt idx="4">
                  <c:v>0.91</c:v>
                </c:pt>
                <c:pt idx="5">
                  <c:v>0.83</c:v>
                </c:pt>
                <c:pt idx="6">
                  <c:v>0.76</c:v>
                </c:pt>
                <c:pt idx="7">
                  <c:v>0.87</c:v>
                </c:pt>
                <c:pt idx="8">
                  <c:v>0.81</c:v>
                </c:pt>
                <c:pt idx="9">
                  <c:v>1.04</c:v>
                </c:pt>
                <c:pt idx="10">
                  <c:v>1.0900000000000001</c:v>
                </c:pt>
                <c:pt idx="11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30-4F6B-B248-D97EFC8BC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[165]Sheet1!$B$4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[165]Sheet1!$B$5:$B$28</c:f>
              <c:numCache>
                <c:formatCode>General</c:formatCode>
                <c:ptCount val="24"/>
                <c:pt idx="0">
                  <c:v>8.8000000000000005E-3</c:v>
                </c:pt>
                <c:pt idx="1">
                  <c:v>6.1000000000000004E-3</c:v>
                </c:pt>
                <c:pt idx="2">
                  <c:v>3.5999999999999999E-3</c:v>
                </c:pt>
                <c:pt idx="3">
                  <c:v>3.3999999999999998E-3</c:v>
                </c:pt>
                <c:pt idx="4">
                  <c:v>8.8000000000000005E-3</c:v>
                </c:pt>
                <c:pt idx="5">
                  <c:v>1.7899999999999999E-2</c:v>
                </c:pt>
                <c:pt idx="6">
                  <c:v>3.3300000000000003E-2</c:v>
                </c:pt>
                <c:pt idx="7">
                  <c:v>5.5199999999999999E-2</c:v>
                </c:pt>
                <c:pt idx="8">
                  <c:v>5.9200000000000003E-2</c:v>
                </c:pt>
                <c:pt idx="9">
                  <c:v>5.5500000000000001E-2</c:v>
                </c:pt>
                <c:pt idx="10">
                  <c:v>5.8999999999999997E-2</c:v>
                </c:pt>
                <c:pt idx="11">
                  <c:v>6.4799999999999996E-2</c:v>
                </c:pt>
                <c:pt idx="12">
                  <c:v>7.1400000000000005E-2</c:v>
                </c:pt>
                <c:pt idx="13">
                  <c:v>7.0699999999999999E-2</c:v>
                </c:pt>
                <c:pt idx="14">
                  <c:v>6.6699999999999995E-2</c:v>
                </c:pt>
                <c:pt idx="15">
                  <c:v>6.54E-2</c:v>
                </c:pt>
                <c:pt idx="16">
                  <c:v>6.8500000000000005E-2</c:v>
                </c:pt>
                <c:pt idx="17">
                  <c:v>6.8699999999999997E-2</c:v>
                </c:pt>
                <c:pt idx="18">
                  <c:v>5.8299999999999998E-2</c:v>
                </c:pt>
                <c:pt idx="19">
                  <c:v>4.7300000000000002E-2</c:v>
                </c:pt>
                <c:pt idx="20">
                  <c:v>3.9399999999999998E-2</c:v>
                </c:pt>
                <c:pt idx="21">
                  <c:v>3.1199999999999999E-2</c:v>
                </c:pt>
                <c:pt idx="22">
                  <c:v>2.1999999999999999E-2</c:v>
                </c:pt>
                <c:pt idx="23">
                  <c:v>1.46E-2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6F-4C34-9BC6-2B2DE40C1D66}"/>
            </c:ext>
          </c:extLst>
        </c:ser>
        <c:ser>
          <c:idx val="1"/>
          <c:order val="1"/>
          <c:tx>
            <c:strRef>
              <c:f>[165]Sheet1!$C$4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[165]Sheet1!$C$5:$C$28</c:f>
              <c:numCache>
                <c:formatCode>General</c:formatCode>
                <c:ptCount val="24"/>
                <c:pt idx="0">
                  <c:v>7.4000000000000003E-3</c:v>
                </c:pt>
                <c:pt idx="1">
                  <c:v>4.4000000000000003E-3</c:v>
                </c:pt>
                <c:pt idx="2">
                  <c:v>3.8999999999999998E-3</c:v>
                </c:pt>
                <c:pt idx="3">
                  <c:v>4.3E-3</c:v>
                </c:pt>
                <c:pt idx="4">
                  <c:v>1.01E-2</c:v>
                </c:pt>
                <c:pt idx="5">
                  <c:v>3.04E-2</c:v>
                </c:pt>
                <c:pt idx="6">
                  <c:v>6.08E-2</c:v>
                </c:pt>
                <c:pt idx="7">
                  <c:v>7.5999999999999998E-2</c:v>
                </c:pt>
                <c:pt idx="8">
                  <c:v>7.3499999999999996E-2</c:v>
                </c:pt>
                <c:pt idx="9">
                  <c:v>6.2399999999999997E-2</c:v>
                </c:pt>
                <c:pt idx="10">
                  <c:v>5.79E-2</c:v>
                </c:pt>
                <c:pt idx="11">
                  <c:v>5.91E-2</c:v>
                </c:pt>
                <c:pt idx="12">
                  <c:v>6.08E-2</c:v>
                </c:pt>
                <c:pt idx="13">
                  <c:v>5.9200000000000003E-2</c:v>
                </c:pt>
                <c:pt idx="14">
                  <c:v>5.9299999999999999E-2</c:v>
                </c:pt>
                <c:pt idx="15">
                  <c:v>6.2199999999999998E-2</c:v>
                </c:pt>
                <c:pt idx="16">
                  <c:v>6.59E-2</c:v>
                </c:pt>
                <c:pt idx="17">
                  <c:v>7.3700000000000002E-2</c:v>
                </c:pt>
                <c:pt idx="18">
                  <c:v>5.1900000000000002E-2</c:v>
                </c:pt>
                <c:pt idx="19">
                  <c:v>3.73E-2</c:v>
                </c:pt>
                <c:pt idx="20">
                  <c:v>2.86E-2</c:v>
                </c:pt>
                <c:pt idx="21">
                  <c:v>2.2499999999999999E-2</c:v>
                </c:pt>
                <c:pt idx="22">
                  <c:v>1.7000000000000001E-2</c:v>
                </c:pt>
                <c:pt idx="23">
                  <c:v>1.1299999999999999E-2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6F-4C34-9BC6-2B2DE40C1D66}"/>
            </c:ext>
          </c:extLst>
        </c:ser>
        <c:ser>
          <c:idx val="2"/>
          <c:order val="2"/>
          <c:tx>
            <c:strRef>
              <c:f>[165]Sheet1!$D$4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[165]Sheet1!$D$5:$D$28</c:f>
              <c:numCache>
                <c:formatCode>General</c:formatCode>
                <c:ptCount val="24"/>
                <c:pt idx="0">
                  <c:v>0.01</c:v>
                </c:pt>
                <c:pt idx="1">
                  <c:v>6.8999999999999999E-3</c:v>
                </c:pt>
                <c:pt idx="2">
                  <c:v>4.1000000000000003E-3</c:v>
                </c:pt>
                <c:pt idx="3">
                  <c:v>3.0000000000000001E-3</c:v>
                </c:pt>
                <c:pt idx="4">
                  <c:v>6.4000000000000003E-3</c:v>
                </c:pt>
                <c:pt idx="5">
                  <c:v>1.6199999999999999E-2</c:v>
                </c:pt>
                <c:pt idx="6">
                  <c:v>3.4599999999999999E-2</c:v>
                </c:pt>
                <c:pt idx="7">
                  <c:v>5.0200000000000002E-2</c:v>
                </c:pt>
                <c:pt idx="8">
                  <c:v>5.0599999999999999E-2</c:v>
                </c:pt>
                <c:pt idx="9">
                  <c:v>4.8099999999999997E-2</c:v>
                </c:pt>
                <c:pt idx="10">
                  <c:v>5.3600000000000002E-2</c:v>
                </c:pt>
                <c:pt idx="11">
                  <c:v>6.0499999999999998E-2</c:v>
                </c:pt>
                <c:pt idx="12">
                  <c:v>6.8099999999999994E-2</c:v>
                </c:pt>
                <c:pt idx="13">
                  <c:v>7.0599999999999996E-2</c:v>
                </c:pt>
                <c:pt idx="14">
                  <c:v>6.83E-2</c:v>
                </c:pt>
                <c:pt idx="15">
                  <c:v>6.7799999999999999E-2</c:v>
                </c:pt>
                <c:pt idx="16">
                  <c:v>7.0800000000000002E-2</c:v>
                </c:pt>
                <c:pt idx="17">
                  <c:v>7.2300000000000003E-2</c:v>
                </c:pt>
                <c:pt idx="18">
                  <c:v>6.0400000000000002E-2</c:v>
                </c:pt>
                <c:pt idx="19">
                  <c:v>5.2499999999999998E-2</c:v>
                </c:pt>
                <c:pt idx="20">
                  <c:v>4.5499999999999999E-2</c:v>
                </c:pt>
                <c:pt idx="21">
                  <c:v>3.7199999999999997E-2</c:v>
                </c:pt>
                <c:pt idx="22">
                  <c:v>2.5899999999999999E-2</c:v>
                </c:pt>
                <c:pt idx="23">
                  <c:v>1.6500000000000001E-2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6F-4C34-9BC6-2B2DE40C1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[165]Sheet1!$H$4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[165]Sheet1!$F$5:$F$16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[165]Sheet1!$H$5:$H$16</c:f>
              <c:numCache>
                <c:formatCode>General</c:formatCode>
                <c:ptCount val="12"/>
                <c:pt idx="0">
                  <c:v>1.1299999999999999</c:v>
                </c:pt>
                <c:pt idx="1">
                  <c:v>1.1599999999999999</c:v>
                </c:pt>
                <c:pt idx="2">
                  <c:v>1.19</c:v>
                </c:pt>
                <c:pt idx="3">
                  <c:v>1.06</c:v>
                </c:pt>
                <c:pt idx="4">
                  <c:v>0.83</c:v>
                </c:pt>
                <c:pt idx="5">
                  <c:v>0.71</c:v>
                </c:pt>
                <c:pt idx="6">
                  <c:v>0.8</c:v>
                </c:pt>
                <c:pt idx="7">
                  <c:v>0.92</c:v>
                </c:pt>
                <c:pt idx="8">
                  <c:v>0.97</c:v>
                </c:pt>
                <c:pt idx="9">
                  <c:v>1.06</c:v>
                </c:pt>
                <c:pt idx="10">
                  <c:v>1.1100000000000001</c:v>
                </c:pt>
                <c:pt idx="1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4B-4130-8DE2-E14199699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[166]Sheet1!$B$4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[166]Sheet1!$B$5:$B$28</c:f>
              <c:numCache>
                <c:formatCode>General</c:formatCode>
                <c:ptCount val="24"/>
                <c:pt idx="0">
                  <c:v>7.6E-3</c:v>
                </c:pt>
                <c:pt idx="1">
                  <c:v>4.7999999999999996E-3</c:v>
                </c:pt>
                <c:pt idx="2">
                  <c:v>3.8999999999999998E-3</c:v>
                </c:pt>
                <c:pt idx="3">
                  <c:v>3.3E-3</c:v>
                </c:pt>
                <c:pt idx="4">
                  <c:v>3.8E-3</c:v>
                </c:pt>
                <c:pt idx="5">
                  <c:v>7.4000000000000003E-3</c:v>
                </c:pt>
                <c:pt idx="6">
                  <c:v>2.9600000000000001E-2</c:v>
                </c:pt>
                <c:pt idx="7">
                  <c:v>4.9299999999999997E-2</c:v>
                </c:pt>
                <c:pt idx="8">
                  <c:v>4.6600000000000003E-2</c:v>
                </c:pt>
                <c:pt idx="9">
                  <c:v>4.9599999999999998E-2</c:v>
                </c:pt>
                <c:pt idx="10">
                  <c:v>5.5800000000000002E-2</c:v>
                </c:pt>
                <c:pt idx="11">
                  <c:v>6.2E-2</c:v>
                </c:pt>
                <c:pt idx="12">
                  <c:v>6.88E-2</c:v>
                </c:pt>
                <c:pt idx="13">
                  <c:v>6.9800000000000001E-2</c:v>
                </c:pt>
                <c:pt idx="14">
                  <c:v>7.2599999999999998E-2</c:v>
                </c:pt>
                <c:pt idx="15">
                  <c:v>7.2800000000000004E-2</c:v>
                </c:pt>
                <c:pt idx="16">
                  <c:v>7.6700000000000004E-2</c:v>
                </c:pt>
                <c:pt idx="17">
                  <c:v>7.9299999999999995E-2</c:v>
                </c:pt>
                <c:pt idx="18">
                  <c:v>6.8400000000000002E-2</c:v>
                </c:pt>
                <c:pt idx="19">
                  <c:v>5.4699999999999999E-2</c:v>
                </c:pt>
                <c:pt idx="20">
                  <c:v>4.4499999999999998E-2</c:v>
                </c:pt>
                <c:pt idx="21">
                  <c:v>3.3700000000000001E-2</c:v>
                </c:pt>
                <c:pt idx="22">
                  <c:v>2.1999999999999999E-2</c:v>
                </c:pt>
                <c:pt idx="23">
                  <c:v>1.3299999999999999E-2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FC-4627-A125-38EFCC6E6987}"/>
            </c:ext>
          </c:extLst>
        </c:ser>
        <c:ser>
          <c:idx val="1"/>
          <c:order val="1"/>
          <c:tx>
            <c:strRef>
              <c:f>[166]Sheet1!$C$4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[166]Sheet1!$C$5:$C$28</c:f>
              <c:numCache>
                <c:formatCode>General</c:formatCode>
                <c:ptCount val="24"/>
                <c:pt idx="0">
                  <c:v>5.8999999999999999E-3</c:v>
                </c:pt>
                <c:pt idx="1">
                  <c:v>3.8E-3</c:v>
                </c:pt>
                <c:pt idx="2">
                  <c:v>3.2000000000000002E-3</c:v>
                </c:pt>
                <c:pt idx="3">
                  <c:v>3.2000000000000002E-3</c:v>
                </c:pt>
                <c:pt idx="4">
                  <c:v>5.5999999999999999E-3</c:v>
                </c:pt>
                <c:pt idx="5">
                  <c:v>1.47E-2</c:v>
                </c:pt>
                <c:pt idx="6">
                  <c:v>4.3499999999999997E-2</c:v>
                </c:pt>
                <c:pt idx="7">
                  <c:v>5.4699999999999999E-2</c:v>
                </c:pt>
                <c:pt idx="8">
                  <c:v>5.7099999999999998E-2</c:v>
                </c:pt>
                <c:pt idx="9">
                  <c:v>5.8900000000000001E-2</c:v>
                </c:pt>
                <c:pt idx="10">
                  <c:v>5.91E-2</c:v>
                </c:pt>
                <c:pt idx="11">
                  <c:v>6.4299999999999996E-2</c:v>
                </c:pt>
                <c:pt idx="12">
                  <c:v>6.7900000000000002E-2</c:v>
                </c:pt>
                <c:pt idx="13">
                  <c:v>7.1800000000000003E-2</c:v>
                </c:pt>
                <c:pt idx="14">
                  <c:v>7.2099999999999997E-2</c:v>
                </c:pt>
                <c:pt idx="15">
                  <c:v>7.0900000000000005E-2</c:v>
                </c:pt>
                <c:pt idx="16">
                  <c:v>7.3499999999999996E-2</c:v>
                </c:pt>
                <c:pt idx="17">
                  <c:v>7.0699999999999999E-2</c:v>
                </c:pt>
                <c:pt idx="18">
                  <c:v>6.0100000000000001E-2</c:v>
                </c:pt>
                <c:pt idx="19">
                  <c:v>4.7100000000000003E-2</c:v>
                </c:pt>
                <c:pt idx="20">
                  <c:v>3.6999999999999998E-2</c:v>
                </c:pt>
                <c:pt idx="21">
                  <c:v>2.6499999999999999E-2</c:v>
                </c:pt>
                <c:pt idx="22">
                  <c:v>1.7500000000000002E-2</c:v>
                </c:pt>
                <c:pt idx="23">
                  <c:v>1.09E-2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FC-4627-A125-38EFCC6E6987}"/>
            </c:ext>
          </c:extLst>
        </c:ser>
        <c:ser>
          <c:idx val="2"/>
          <c:order val="2"/>
          <c:tx>
            <c:strRef>
              <c:f>[166]Sheet1!$D$4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[166]Sheet1!$D$5:$D$28</c:f>
              <c:numCache>
                <c:formatCode>General</c:formatCode>
                <c:ptCount val="24"/>
                <c:pt idx="0">
                  <c:v>6.7000000000000002E-3</c:v>
                </c:pt>
                <c:pt idx="1">
                  <c:v>4.1999999999999997E-3</c:v>
                </c:pt>
                <c:pt idx="2">
                  <c:v>3.5000000000000001E-3</c:v>
                </c:pt>
                <c:pt idx="3">
                  <c:v>3.2000000000000002E-3</c:v>
                </c:pt>
                <c:pt idx="4">
                  <c:v>4.7999999999999996E-3</c:v>
                </c:pt>
                <c:pt idx="5">
                  <c:v>1.15E-2</c:v>
                </c:pt>
                <c:pt idx="6">
                  <c:v>3.7499999999999999E-2</c:v>
                </c:pt>
                <c:pt idx="7">
                  <c:v>5.2400000000000002E-2</c:v>
                </c:pt>
                <c:pt idx="8">
                  <c:v>5.2499999999999998E-2</c:v>
                </c:pt>
                <c:pt idx="9">
                  <c:v>5.4899999999999997E-2</c:v>
                </c:pt>
                <c:pt idx="10">
                  <c:v>5.7700000000000001E-2</c:v>
                </c:pt>
                <c:pt idx="11">
                  <c:v>6.3299999999999995E-2</c:v>
                </c:pt>
                <c:pt idx="12">
                  <c:v>6.83E-2</c:v>
                </c:pt>
                <c:pt idx="13">
                  <c:v>7.0900000000000005E-2</c:v>
                </c:pt>
                <c:pt idx="14">
                  <c:v>7.2300000000000003E-2</c:v>
                </c:pt>
                <c:pt idx="15">
                  <c:v>7.1800000000000003E-2</c:v>
                </c:pt>
                <c:pt idx="16">
                  <c:v>7.4899999999999994E-2</c:v>
                </c:pt>
                <c:pt idx="17">
                  <c:v>7.4399999999999994E-2</c:v>
                </c:pt>
                <c:pt idx="18">
                  <c:v>6.3700000000000007E-2</c:v>
                </c:pt>
                <c:pt idx="19">
                  <c:v>5.04E-2</c:v>
                </c:pt>
                <c:pt idx="20">
                  <c:v>4.02E-2</c:v>
                </c:pt>
                <c:pt idx="21">
                  <c:v>2.9600000000000001E-2</c:v>
                </c:pt>
                <c:pt idx="22">
                  <c:v>1.95E-2</c:v>
                </c:pt>
                <c:pt idx="23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FC-4627-A125-38EFCC6E6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[166]Sheet1!$H$4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[166]Sheet1!$F$5:$F$16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[166]Sheet1!$H$5:$H$16</c:f>
              <c:numCache>
                <c:formatCode>General</c:formatCode>
                <c:ptCount val="12"/>
                <c:pt idx="0">
                  <c:v>0.93</c:v>
                </c:pt>
                <c:pt idx="1">
                  <c:v>1.1299999999999999</c:v>
                </c:pt>
                <c:pt idx="2">
                  <c:v>1.18</c:v>
                </c:pt>
                <c:pt idx="3">
                  <c:v>1.17</c:v>
                </c:pt>
                <c:pt idx="4">
                  <c:v>1.1399999999999999</c:v>
                </c:pt>
                <c:pt idx="5">
                  <c:v>1.08</c:v>
                </c:pt>
                <c:pt idx="6">
                  <c:v>0.98</c:v>
                </c:pt>
                <c:pt idx="7">
                  <c:v>1.02</c:v>
                </c:pt>
                <c:pt idx="8">
                  <c:v>0.96</c:v>
                </c:pt>
                <c:pt idx="9">
                  <c:v>0.9</c:v>
                </c:pt>
                <c:pt idx="10">
                  <c:v>0.74</c:v>
                </c:pt>
                <c:pt idx="11">
                  <c:v>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12-493A-B92B-41C5E529D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[165]Sheet1!$B$4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[165]Sheet1!$B$5:$B$28</c:f>
              <c:numCache>
                <c:formatCode>General</c:formatCode>
                <c:ptCount val="24"/>
                <c:pt idx="0">
                  <c:v>8.8000000000000005E-3</c:v>
                </c:pt>
                <c:pt idx="1">
                  <c:v>6.1000000000000004E-3</c:v>
                </c:pt>
                <c:pt idx="2">
                  <c:v>3.5999999999999999E-3</c:v>
                </c:pt>
                <c:pt idx="3">
                  <c:v>3.3999999999999998E-3</c:v>
                </c:pt>
                <c:pt idx="4">
                  <c:v>8.8000000000000005E-3</c:v>
                </c:pt>
                <c:pt idx="5">
                  <c:v>1.7899999999999999E-2</c:v>
                </c:pt>
                <c:pt idx="6">
                  <c:v>3.3300000000000003E-2</c:v>
                </c:pt>
                <c:pt idx="7">
                  <c:v>5.5199999999999999E-2</c:v>
                </c:pt>
                <c:pt idx="8">
                  <c:v>5.9200000000000003E-2</c:v>
                </c:pt>
                <c:pt idx="9">
                  <c:v>5.5500000000000001E-2</c:v>
                </c:pt>
                <c:pt idx="10">
                  <c:v>5.8999999999999997E-2</c:v>
                </c:pt>
                <c:pt idx="11">
                  <c:v>6.4799999999999996E-2</c:v>
                </c:pt>
                <c:pt idx="12">
                  <c:v>7.1400000000000005E-2</c:v>
                </c:pt>
                <c:pt idx="13">
                  <c:v>7.0699999999999999E-2</c:v>
                </c:pt>
                <c:pt idx="14">
                  <c:v>6.6699999999999995E-2</c:v>
                </c:pt>
                <c:pt idx="15">
                  <c:v>6.54E-2</c:v>
                </c:pt>
                <c:pt idx="16">
                  <c:v>6.8500000000000005E-2</c:v>
                </c:pt>
                <c:pt idx="17">
                  <c:v>6.8699999999999997E-2</c:v>
                </c:pt>
                <c:pt idx="18">
                  <c:v>5.8299999999999998E-2</c:v>
                </c:pt>
                <c:pt idx="19">
                  <c:v>4.7300000000000002E-2</c:v>
                </c:pt>
                <c:pt idx="20">
                  <c:v>3.9399999999999998E-2</c:v>
                </c:pt>
                <c:pt idx="21">
                  <c:v>3.1199999999999999E-2</c:v>
                </c:pt>
                <c:pt idx="22">
                  <c:v>2.1999999999999999E-2</c:v>
                </c:pt>
                <c:pt idx="23">
                  <c:v>1.46E-2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E4-4547-A60B-102BEEFB794D}"/>
            </c:ext>
          </c:extLst>
        </c:ser>
        <c:ser>
          <c:idx val="1"/>
          <c:order val="1"/>
          <c:tx>
            <c:strRef>
              <c:f>[165]Sheet1!$C$4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[165]Sheet1!$C$5:$C$28</c:f>
              <c:numCache>
                <c:formatCode>General</c:formatCode>
                <c:ptCount val="24"/>
                <c:pt idx="0">
                  <c:v>7.4000000000000003E-3</c:v>
                </c:pt>
                <c:pt idx="1">
                  <c:v>4.4000000000000003E-3</c:v>
                </c:pt>
                <c:pt idx="2">
                  <c:v>3.8999999999999998E-3</c:v>
                </c:pt>
                <c:pt idx="3">
                  <c:v>4.3E-3</c:v>
                </c:pt>
                <c:pt idx="4">
                  <c:v>1.01E-2</c:v>
                </c:pt>
                <c:pt idx="5">
                  <c:v>3.04E-2</c:v>
                </c:pt>
                <c:pt idx="6">
                  <c:v>6.08E-2</c:v>
                </c:pt>
                <c:pt idx="7">
                  <c:v>7.5999999999999998E-2</c:v>
                </c:pt>
                <c:pt idx="8">
                  <c:v>7.3499999999999996E-2</c:v>
                </c:pt>
                <c:pt idx="9">
                  <c:v>6.2399999999999997E-2</c:v>
                </c:pt>
                <c:pt idx="10">
                  <c:v>5.79E-2</c:v>
                </c:pt>
                <c:pt idx="11">
                  <c:v>5.91E-2</c:v>
                </c:pt>
                <c:pt idx="12">
                  <c:v>6.08E-2</c:v>
                </c:pt>
                <c:pt idx="13">
                  <c:v>5.9200000000000003E-2</c:v>
                </c:pt>
                <c:pt idx="14">
                  <c:v>5.9299999999999999E-2</c:v>
                </c:pt>
                <c:pt idx="15">
                  <c:v>6.2199999999999998E-2</c:v>
                </c:pt>
                <c:pt idx="16">
                  <c:v>6.59E-2</c:v>
                </c:pt>
                <c:pt idx="17">
                  <c:v>7.3700000000000002E-2</c:v>
                </c:pt>
                <c:pt idx="18">
                  <c:v>5.1900000000000002E-2</c:v>
                </c:pt>
                <c:pt idx="19">
                  <c:v>3.73E-2</c:v>
                </c:pt>
                <c:pt idx="20">
                  <c:v>2.86E-2</c:v>
                </c:pt>
                <c:pt idx="21">
                  <c:v>2.2499999999999999E-2</c:v>
                </c:pt>
                <c:pt idx="22">
                  <c:v>1.7000000000000001E-2</c:v>
                </c:pt>
                <c:pt idx="23">
                  <c:v>1.1299999999999999E-2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E4-4547-A60B-102BEEFB794D}"/>
            </c:ext>
          </c:extLst>
        </c:ser>
        <c:ser>
          <c:idx val="2"/>
          <c:order val="2"/>
          <c:tx>
            <c:strRef>
              <c:f>[165]Sheet1!$D$4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[165]Sheet1!$D$5:$D$28</c:f>
              <c:numCache>
                <c:formatCode>General</c:formatCode>
                <c:ptCount val="24"/>
                <c:pt idx="0">
                  <c:v>0.01</c:v>
                </c:pt>
                <c:pt idx="1">
                  <c:v>6.8999999999999999E-3</c:v>
                </c:pt>
                <c:pt idx="2">
                  <c:v>4.1000000000000003E-3</c:v>
                </c:pt>
                <c:pt idx="3">
                  <c:v>3.0000000000000001E-3</c:v>
                </c:pt>
                <c:pt idx="4">
                  <c:v>6.4000000000000003E-3</c:v>
                </c:pt>
                <c:pt idx="5">
                  <c:v>1.6199999999999999E-2</c:v>
                </c:pt>
                <c:pt idx="6">
                  <c:v>3.4599999999999999E-2</c:v>
                </c:pt>
                <c:pt idx="7">
                  <c:v>5.0200000000000002E-2</c:v>
                </c:pt>
                <c:pt idx="8">
                  <c:v>5.0599999999999999E-2</c:v>
                </c:pt>
                <c:pt idx="9">
                  <c:v>4.8099999999999997E-2</c:v>
                </c:pt>
                <c:pt idx="10">
                  <c:v>5.3600000000000002E-2</c:v>
                </c:pt>
                <c:pt idx="11">
                  <c:v>6.0499999999999998E-2</c:v>
                </c:pt>
                <c:pt idx="12">
                  <c:v>6.8099999999999994E-2</c:v>
                </c:pt>
                <c:pt idx="13">
                  <c:v>7.0599999999999996E-2</c:v>
                </c:pt>
                <c:pt idx="14">
                  <c:v>6.83E-2</c:v>
                </c:pt>
                <c:pt idx="15">
                  <c:v>6.7799999999999999E-2</c:v>
                </c:pt>
                <c:pt idx="16">
                  <c:v>7.0800000000000002E-2</c:v>
                </c:pt>
                <c:pt idx="17">
                  <c:v>7.2300000000000003E-2</c:v>
                </c:pt>
                <c:pt idx="18">
                  <c:v>6.0400000000000002E-2</c:v>
                </c:pt>
                <c:pt idx="19">
                  <c:v>5.2499999999999998E-2</c:v>
                </c:pt>
                <c:pt idx="20">
                  <c:v>4.5499999999999999E-2</c:v>
                </c:pt>
                <c:pt idx="21">
                  <c:v>3.7199999999999997E-2</c:v>
                </c:pt>
                <c:pt idx="22">
                  <c:v>2.5899999999999999E-2</c:v>
                </c:pt>
                <c:pt idx="23">
                  <c:v>1.6500000000000001E-2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E4-4547-A60B-102BEEFB7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[165]Sheet1!$H$4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[165]Sheet1!$F$5:$F$16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[165]Sheet1!$H$5:$H$16</c:f>
              <c:numCache>
                <c:formatCode>General</c:formatCode>
                <c:ptCount val="12"/>
                <c:pt idx="0">
                  <c:v>1.1299999999999999</c:v>
                </c:pt>
                <c:pt idx="1">
                  <c:v>1.1599999999999999</c:v>
                </c:pt>
                <c:pt idx="2">
                  <c:v>1.19</c:v>
                </c:pt>
                <c:pt idx="3">
                  <c:v>1.06</c:v>
                </c:pt>
                <c:pt idx="4">
                  <c:v>0.83</c:v>
                </c:pt>
                <c:pt idx="5">
                  <c:v>0.71</c:v>
                </c:pt>
                <c:pt idx="6">
                  <c:v>0.8</c:v>
                </c:pt>
                <c:pt idx="7">
                  <c:v>0.92</c:v>
                </c:pt>
                <c:pt idx="8">
                  <c:v>0.97</c:v>
                </c:pt>
                <c:pt idx="9">
                  <c:v>1.06</c:v>
                </c:pt>
                <c:pt idx="10">
                  <c:v>1.1100000000000001</c:v>
                </c:pt>
                <c:pt idx="1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7F-49F9-B7B7-1285DF020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[162]Sheet1!$B$4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[162]Sheet1!$B$5:$B$28</c:f>
              <c:numCache>
                <c:formatCode>General</c:formatCode>
                <c:ptCount val="24"/>
                <c:pt idx="0">
                  <c:v>8.8000000000000005E-3</c:v>
                </c:pt>
                <c:pt idx="1">
                  <c:v>6.1000000000000004E-3</c:v>
                </c:pt>
                <c:pt idx="2">
                  <c:v>3.5999999999999999E-3</c:v>
                </c:pt>
                <c:pt idx="3">
                  <c:v>3.3999999999999998E-3</c:v>
                </c:pt>
                <c:pt idx="4">
                  <c:v>8.8000000000000005E-3</c:v>
                </c:pt>
                <c:pt idx="5">
                  <c:v>1.7899999999999999E-2</c:v>
                </c:pt>
                <c:pt idx="6">
                  <c:v>3.3300000000000003E-2</c:v>
                </c:pt>
                <c:pt idx="7">
                  <c:v>5.5199999999999999E-2</c:v>
                </c:pt>
                <c:pt idx="8">
                  <c:v>5.9200000000000003E-2</c:v>
                </c:pt>
                <c:pt idx="9">
                  <c:v>5.5500000000000001E-2</c:v>
                </c:pt>
                <c:pt idx="10">
                  <c:v>5.8999999999999997E-2</c:v>
                </c:pt>
                <c:pt idx="11">
                  <c:v>6.4799999999999996E-2</c:v>
                </c:pt>
                <c:pt idx="12">
                  <c:v>7.1400000000000005E-2</c:v>
                </c:pt>
                <c:pt idx="13">
                  <c:v>7.0699999999999999E-2</c:v>
                </c:pt>
                <c:pt idx="14">
                  <c:v>6.6699999999999995E-2</c:v>
                </c:pt>
                <c:pt idx="15">
                  <c:v>6.54E-2</c:v>
                </c:pt>
                <c:pt idx="16">
                  <c:v>6.8500000000000005E-2</c:v>
                </c:pt>
                <c:pt idx="17">
                  <c:v>6.8699999999999997E-2</c:v>
                </c:pt>
                <c:pt idx="18">
                  <c:v>5.8299999999999998E-2</c:v>
                </c:pt>
                <c:pt idx="19">
                  <c:v>4.7300000000000002E-2</c:v>
                </c:pt>
                <c:pt idx="20">
                  <c:v>3.9399999999999998E-2</c:v>
                </c:pt>
                <c:pt idx="21">
                  <c:v>3.1199999999999999E-2</c:v>
                </c:pt>
                <c:pt idx="22">
                  <c:v>2.1999999999999999E-2</c:v>
                </c:pt>
                <c:pt idx="23">
                  <c:v>1.46E-2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8-4CF8-BDC4-2F99BEB985F0}"/>
            </c:ext>
          </c:extLst>
        </c:ser>
        <c:ser>
          <c:idx val="1"/>
          <c:order val="1"/>
          <c:tx>
            <c:strRef>
              <c:f>[162]Sheet1!$C$4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[162]Sheet1!$C$5:$C$28</c:f>
              <c:numCache>
                <c:formatCode>General</c:formatCode>
                <c:ptCount val="24"/>
                <c:pt idx="0">
                  <c:v>7.4000000000000003E-3</c:v>
                </c:pt>
                <c:pt idx="1">
                  <c:v>4.4000000000000003E-3</c:v>
                </c:pt>
                <c:pt idx="2">
                  <c:v>3.8999999999999998E-3</c:v>
                </c:pt>
                <c:pt idx="3">
                  <c:v>4.3E-3</c:v>
                </c:pt>
                <c:pt idx="4">
                  <c:v>1.01E-2</c:v>
                </c:pt>
                <c:pt idx="5">
                  <c:v>3.04E-2</c:v>
                </c:pt>
                <c:pt idx="6">
                  <c:v>6.08E-2</c:v>
                </c:pt>
                <c:pt idx="7">
                  <c:v>7.5999999999999998E-2</c:v>
                </c:pt>
                <c:pt idx="8">
                  <c:v>7.3499999999999996E-2</c:v>
                </c:pt>
                <c:pt idx="9">
                  <c:v>6.2399999999999997E-2</c:v>
                </c:pt>
                <c:pt idx="10">
                  <c:v>5.79E-2</c:v>
                </c:pt>
                <c:pt idx="11">
                  <c:v>5.91E-2</c:v>
                </c:pt>
                <c:pt idx="12">
                  <c:v>6.08E-2</c:v>
                </c:pt>
                <c:pt idx="13">
                  <c:v>5.9200000000000003E-2</c:v>
                </c:pt>
                <c:pt idx="14">
                  <c:v>5.9299999999999999E-2</c:v>
                </c:pt>
                <c:pt idx="15">
                  <c:v>6.2199999999999998E-2</c:v>
                </c:pt>
                <c:pt idx="16">
                  <c:v>6.59E-2</c:v>
                </c:pt>
                <c:pt idx="17">
                  <c:v>7.3700000000000002E-2</c:v>
                </c:pt>
                <c:pt idx="18">
                  <c:v>5.1900000000000002E-2</c:v>
                </c:pt>
                <c:pt idx="19">
                  <c:v>3.73E-2</c:v>
                </c:pt>
                <c:pt idx="20">
                  <c:v>2.86E-2</c:v>
                </c:pt>
                <c:pt idx="21">
                  <c:v>2.2499999999999999E-2</c:v>
                </c:pt>
                <c:pt idx="22">
                  <c:v>1.7000000000000001E-2</c:v>
                </c:pt>
                <c:pt idx="23">
                  <c:v>1.1299999999999999E-2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8-4CF8-BDC4-2F99BEB985F0}"/>
            </c:ext>
          </c:extLst>
        </c:ser>
        <c:ser>
          <c:idx val="2"/>
          <c:order val="2"/>
          <c:tx>
            <c:strRef>
              <c:f>[162]Sheet1!$D$4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[162]Sheet1!$D$5:$D$28</c:f>
              <c:numCache>
                <c:formatCode>General</c:formatCode>
                <c:ptCount val="24"/>
                <c:pt idx="0">
                  <c:v>0.01</c:v>
                </c:pt>
                <c:pt idx="1">
                  <c:v>6.8999999999999999E-3</c:v>
                </c:pt>
                <c:pt idx="2">
                  <c:v>4.1000000000000003E-3</c:v>
                </c:pt>
                <c:pt idx="3">
                  <c:v>3.0000000000000001E-3</c:v>
                </c:pt>
                <c:pt idx="4">
                  <c:v>6.4000000000000003E-3</c:v>
                </c:pt>
                <c:pt idx="5">
                  <c:v>1.6199999999999999E-2</c:v>
                </c:pt>
                <c:pt idx="6">
                  <c:v>3.4599999999999999E-2</c:v>
                </c:pt>
                <c:pt idx="7">
                  <c:v>5.0200000000000002E-2</c:v>
                </c:pt>
                <c:pt idx="8">
                  <c:v>5.0599999999999999E-2</c:v>
                </c:pt>
                <c:pt idx="9">
                  <c:v>4.8099999999999997E-2</c:v>
                </c:pt>
                <c:pt idx="10">
                  <c:v>5.3600000000000002E-2</c:v>
                </c:pt>
                <c:pt idx="11">
                  <c:v>6.0499999999999998E-2</c:v>
                </c:pt>
                <c:pt idx="12">
                  <c:v>6.8099999999999994E-2</c:v>
                </c:pt>
                <c:pt idx="13">
                  <c:v>7.0599999999999996E-2</c:v>
                </c:pt>
                <c:pt idx="14">
                  <c:v>6.83E-2</c:v>
                </c:pt>
                <c:pt idx="15">
                  <c:v>6.7799999999999999E-2</c:v>
                </c:pt>
                <c:pt idx="16">
                  <c:v>7.0800000000000002E-2</c:v>
                </c:pt>
                <c:pt idx="17">
                  <c:v>7.2300000000000003E-2</c:v>
                </c:pt>
                <c:pt idx="18">
                  <c:v>6.0400000000000002E-2</c:v>
                </c:pt>
                <c:pt idx="19">
                  <c:v>5.2499999999999998E-2</c:v>
                </c:pt>
                <c:pt idx="20">
                  <c:v>4.5499999999999999E-2</c:v>
                </c:pt>
                <c:pt idx="21">
                  <c:v>3.7199999999999997E-2</c:v>
                </c:pt>
                <c:pt idx="22">
                  <c:v>2.5899999999999999E-2</c:v>
                </c:pt>
                <c:pt idx="23">
                  <c:v>1.6500000000000001E-2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8-4CF8-BDC4-2F99BEB98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[18]Sheet1!$B$4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[18]Sheet1!$B$5:$B$28</c:f>
              <c:numCache>
                <c:formatCode>General</c:formatCode>
                <c:ptCount val="24"/>
                <c:pt idx="0">
                  <c:v>5.4999999999999997E-3</c:v>
                </c:pt>
                <c:pt idx="1">
                  <c:v>3.3999999999999998E-3</c:v>
                </c:pt>
                <c:pt idx="2">
                  <c:v>2.5999999999999999E-3</c:v>
                </c:pt>
                <c:pt idx="3">
                  <c:v>3.2000000000000002E-3</c:v>
                </c:pt>
                <c:pt idx="4">
                  <c:v>6.0000000000000001E-3</c:v>
                </c:pt>
                <c:pt idx="5">
                  <c:v>2.2200000000000001E-2</c:v>
                </c:pt>
                <c:pt idx="6">
                  <c:v>4.2000000000000003E-2</c:v>
                </c:pt>
                <c:pt idx="7">
                  <c:v>5.7700000000000001E-2</c:v>
                </c:pt>
                <c:pt idx="8">
                  <c:v>5.9799999999999999E-2</c:v>
                </c:pt>
                <c:pt idx="9">
                  <c:v>6.6699999999999995E-2</c:v>
                </c:pt>
                <c:pt idx="10">
                  <c:v>6.6100000000000006E-2</c:v>
                </c:pt>
                <c:pt idx="11">
                  <c:v>6.6799999999999998E-2</c:v>
                </c:pt>
                <c:pt idx="12">
                  <c:v>6.8099999999999994E-2</c:v>
                </c:pt>
                <c:pt idx="13">
                  <c:v>6.5299999999999997E-2</c:v>
                </c:pt>
                <c:pt idx="14">
                  <c:v>6.6299999999999998E-2</c:v>
                </c:pt>
                <c:pt idx="15">
                  <c:v>6.4100000000000004E-2</c:v>
                </c:pt>
                <c:pt idx="16">
                  <c:v>6.4899999999999999E-2</c:v>
                </c:pt>
                <c:pt idx="17">
                  <c:v>6.3600000000000004E-2</c:v>
                </c:pt>
                <c:pt idx="18">
                  <c:v>6.08E-2</c:v>
                </c:pt>
                <c:pt idx="19">
                  <c:v>5.1700000000000003E-2</c:v>
                </c:pt>
                <c:pt idx="20">
                  <c:v>3.9600000000000003E-2</c:v>
                </c:pt>
                <c:pt idx="21">
                  <c:v>2.7799999999999998E-2</c:v>
                </c:pt>
                <c:pt idx="22">
                  <c:v>1.6299999999999999E-2</c:v>
                </c:pt>
                <c:pt idx="23">
                  <c:v>9.4999999999999998E-3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6C-4ED4-8A8E-8F0AD7EC76C2}"/>
            </c:ext>
          </c:extLst>
        </c:ser>
        <c:ser>
          <c:idx val="1"/>
          <c:order val="1"/>
          <c:tx>
            <c:strRef>
              <c:f>[18]Sheet1!$C$4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[18]Sheet1!$C$5:$C$28</c:f>
              <c:numCache>
                <c:formatCode>General</c:formatCode>
                <c:ptCount val="24"/>
                <c:pt idx="0">
                  <c:v>7.6E-3</c:v>
                </c:pt>
                <c:pt idx="1">
                  <c:v>4.3E-3</c:v>
                </c:pt>
                <c:pt idx="2">
                  <c:v>3.0000000000000001E-3</c:v>
                </c:pt>
                <c:pt idx="3">
                  <c:v>2.2000000000000001E-3</c:v>
                </c:pt>
                <c:pt idx="4">
                  <c:v>2.3E-3</c:v>
                </c:pt>
                <c:pt idx="5">
                  <c:v>6.4000000000000003E-3</c:v>
                </c:pt>
                <c:pt idx="6">
                  <c:v>1.84E-2</c:v>
                </c:pt>
                <c:pt idx="7">
                  <c:v>3.3700000000000001E-2</c:v>
                </c:pt>
                <c:pt idx="8">
                  <c:v>3.5400000000000001E-2</c:v>
                </c:pt>
                <c:pt idx="9">
                  <c:v>4.7800000000000002E-2</c:v>
                </c:pt>
                <c:pt idx="10">
                  <c:v>5.3699999999999998E-2</c:v>
                </c:pt>
                <c:pt idx="11">
                  <c:v>6.1100000000000002E-2</c:v>
                </c:pt>
                <c:pt idx="12">
                  <c:v>6.6600000000000006E-2</c:v>
                </c:pt>
                <c:pt idx="13">
                  <c:v>6.8000000000000005E-2</c:v>
                </c:pt>
                <c:pt idx="14">
                  <c:v>7.1999999999999995E-2</c:v>
                </c:pt>
                <c:pt idx="15">
                  <c:v>7.3200000000000001E-2</c:v>
                </c:pt>
                <c:pt idx="16">
                  <c:v>8.2400000000000001E-2</c:v>
                </c:pt>
                <c:pt idx="17">
                  <c:v>8.77E-2</c:v>
                </c:pt>
                <c:pt idx="18">
                  <c:v>8.14E-2</c:v>
                </c:pt>
                <c:pt idx="19">
                  <c:v>6.5000000000000002E-2</c:v>
                </c:pt>
                <c:pt idx="20">
                  <c:v>5.0900000000000001E-2</c:v>
                </c:pt>
                <c:pt idx="21">
                  <c:v>3.7900000000000003E-2</c:v>
                </c:pt>
                <c:pt idx="22">
                  <c:v>2.47E-2</c:v>
                </c:pt>
                <c:pt idx="23">
                  <c:v>1.4200000000000001E-2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6C-4ED4-8A8E-8F0AD7EC76C2}"/>
            </c:ext>
          </c:extLst>
        </c:ser>
        <c:ser>
          <c:idx val="2"/>
          <c:order val="2"/>
          <c:tx>
            <c:strRef>
              <c:f>[18]Sheet1!$D$4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[18]Sheet1!$D$5:$D$28</c:f>
              <c:numCache>
                <c:formatCode>General</c:formatCode>
                <c:ptCount val="24"/>
                <c:pt idx="0">
                  <c:v>6.6E-3</c:v>
                </c:pt>
                <c:pt idx="1">
                  <c:v>3.8999999999999998E-3</c:v>
                </c:pt>
                <c:pt idx="2">
                  <c:v>2.8E-3</c:v>
                </c:pt>
                <c:pt idx="3">
                  <c:v>2.7000000000000001E-3</c:v>
                </c:pt>
                <c:pt idx="4">
                  <c:v>4.1000000000000003E-3</c:v>
                </c:pt>
                <c:pt idx="5">
                  <c:v>1.4E-2</c:v>
                </c:pt>
                <c:pt idx="6">
                  <c:v>2.98E-2</c:v>
                </c:pt>
                <c:pt idx="7">
                  <c:v>4.5199999999999997E-2</c:v>
                </c:pt>
                <c:pt idx="8">
                  <c:v>4.7100000000000003E-2</c:v>
                </c:pt>
                <c:pt idx="9">
                  <c:v>5.6899999999999999E-2</c:v>
                </c:pt>
                <c:pt idx="10">
                  <c:v>5.96E-2</c:v>
                </c:pt>
                <c:pt idx="11">
                  <c:v>6.3799999999999996E-2</c:v>
                </c:pt>
                <c:pt idx="12">
                  <c:v>6.7299999999999999E-2</c:v>
                </c:pt>
                <c:pt idx="13">
                  <c:v>6.6699999999999995E-2</c:v>
                </c:pt>
                <c:pt idx="14">
                  <c:v>6.93E-2</c:v>
                </c:pt>
                <c:pt idx="15">
                  <c:v>6.88E-2</c:v>
                </c:pt>
                <c:pt idx="16">
                  <c:v>7.3999999999999996E-2</c:v>
                </c:pt>
                <c:pt idx="17">
                  <c:v>7.6100000000000001E-2</c:v>
                </c:pt>
                <c:pt idx="18">
                  <c:v>7.1499999999999994E-2</c:v>
                </c:pt>
                <c:pt idx="19">
                  <c:v>5.8599999999999999E-2</c:v>
                </c:pt>
                <c:pt idx="20">
                  <c:v>4.5499999999999999E-2</c:v>
                </c:pt>
                <c:pt idx="21">
                  <c:v>3.3000000000000002E-2</c:v>
                </c:pt>
                <c:pt idx="22">
                  <c:v>2.07E-2</c:v>
                </c:pt>
                <c:pt idx="23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6C-4ED4-8A8E-8F0AD7EC7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[162]Sheet1!$H$4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[162]Sheet1!$F$5:$F$16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[162]Sheet1!$H$5:$H$16</c:f>
              <c:numCache>
                <c:formatCode>General</c:formatCode>
                <c:ptCount val="12"/>
                <c:pt idx="0">
                  <c:v>1.1299999999999999</c:v>
                </c:pt>
                <c:pt idx="1">
                  <c:v>1.1599999999999999</c:v>
                </c:pt>
                <c:pt idx="2">
                  <c:v>1.19</c:v>
                </c:pt>
                <c:pt idx="3">
                  <c:v>1.06</c:v>
                </c:pt>
                <c:pt idx="4">
                  <c:v>0.83</c:v>
                </c:pt>
                <c:pt idx="5">
                  <c:v>0.71</c:v>
                </c:pt>
                <c:pt idx="6">
                  <c:v>0.8</c:v>
                </c:pt>
                <c:pt idx="7">
                  <c:v>0.92</c:v>
                </c:pt>
                <c:pt idx="8">
                  <c:v>0.97</c:v>
                </c:pt>
                <c:pt idx="9">
                  <c:v>1.06</c:v>
                </c:pt>
                <c:pt idx="10">
                  <c:v>1.1100000000000001</c:v>
                </c:pt>
                <c:pt idx="1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0E-4408-ACBB-9BAEC02FE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[167]Sheet1!$B$4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[167]Sheet1!$B$5:$B$28</c:f>
              <c:numCache>
                <c:formatCode>General</c:formatCode>
                <c:ptCount val="24"/>
                <c:pt idx="0">
                  <c:v>8.3000000000000001E-3</c:v>
                </c:pt>
                <c:pt idx="1">
                  <c:v>5.1999999999999998E-3</c:v>
                </c:pt>
                <c:pt idx="2">
                  <c:v>3.8999999999999998E-3</c:v>
                </c:pt>
                <c:pt idx="3">
                  <c:v>2.8999999999999998E-3</c:v>
                </c:pt>
                <c:pt idx="4">
                  <c:v>3.5999999999999999E-3</c:v>
                </c:pt>
                <c:pt idx="5">
                  <c:v>7.1999999999999998E-3</c:v>
                </c:pt>
                <c:pt idx="6">
                  <c:v>2.6499999999999999E-2</c:v>
                </c:pt>
                <c:pt idx="7">
                  <c:v>4.8800000000000003E-2</c:v>
                </c:pt>
                <c:pt idx="8">
                  <c:v>4.6399999999999997E-2</c:v>
                </c:pt>
                <c:pt idx="9">
                  <c:v>5.0200000000000002E-2</c:v>
                </c:pt>
                <c:pt idx="10">
                  <c:v>5.5300000000000002E-2</c:v>
                </c:pt>
                <c:pt idx="11">
                  <c:v>6.1899999999999997E-2</c:v>
                </c:pt>
                <c:pt idx="12">
                  <c:v>6.9199999999999998E-2</c:v>
                </c:pt>
                <c:pt idx="13">
                  <c:v>7.0400000000000004E-2</c:v>
                </c:pt>
                <c:pt idx="14">
                  <c:v>7.2700000000000001E-2</c:v>
                </c:pt>
                <c:pt idx="15">
                  <c:v>7.3200000000000001E-2</c:v>
                </c:pt>
                <c:pt idx="16">
                  <c:v>7.6799999999999993E-2</c:v>
                </c:pt>
                <c:pt idx="17">
                  <c:v>7.9299999999999995E-2</c:v>
                </c:pt>
                <c:pt idx="18">
                  <c:v>6.8199999999999997E-2</c:v>
                </c:pt>
                <c:pt idx="19">
                  <c:v>5.3999999999999999E-2</c:v>
                </c:pt>
                <c:pt idx="20">
                  <c:v>4.4699999999999997E-2</c:v>
                </c:pt>
                <c:pt idx="21">
                  <c:v>3.44E-2</c:v>
                </c:pt>
                <c:pt idx="22">
                  <c:v>2.2599999999999999E-2</c:v>
                </c:pt>
                <c:pt idx="23">
                  <c:v>1.4200000000000001E-2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A7-476F-83B0-71162B05EB8F}"/>
            </c:ext>
          </c:extLst>
        </c:ser>
        <c:ser>
          <c:idx val="1"/>
          <c:order val="1"/>
          <c:tx>
            <c:strRef>
              <c:f>[167]Sheet1!$C$4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[167]Sheet1!$C$5:$C$28</c:f>
              <c:numCache>
                <c:formatCode>General</c:formatCode>
                <c:ptCount val="24"/>
                <c:pt idx="0">
                  <c:v>7.4000000000000003E-3</c:v>
                </c:pt>
                <c:pt idx="1">
                  <c:v>4.4000000000000003E-3</c:v>
                </c:pt>
                <c:pt idx="2">
                  <c:v>3.8999999999999998E-3</c:v>
                </c:pt>
                <c:pt idx="3">
                  <c:v>4.3E-3</c:v>
                </c:pt>
                <c:pt idx="4">
                  <c:v>1.01E-2</c:v>
                </c:pt>
                <c:pt idx="5">
                  <c:v>3.04E-2</c:v>
                </c:pt>
                <c:pt idx="6">
                  <c:v>6.08E-2</c:v>
                </c:pt>
                <c:pt idx="7">
                  <c:v>7.5999999999999998E-2</c:v>
                </c:pt>
                <c:pt idx="8">
                  <c:v>7.3499999999999996E-2</c:v>
                </c:pt>
                <c:pt idx="9">
                  <c:v>6.2399999999999997E-2</c:v>
                </c:pt>
                <c:pt idx="10">
                  <c:v>5.79E-2</c:v>
                </c:pt>
                <c:pt idx="11">
                  <c:v>5.91E-2</c:v>
                </c:pt>
                <c:pt idx="12">
                  <c:v>6.08E-2</c:v>
                </c:pt>
                <c:pt idx="13">
                  <c:v>5.9200000000000003E-2</c:v>
                </c:pt>
                <c:pt idx="14">
                  <c:v>5.9299999999999999E-2</c:v>
                </c:pt>
                <c:pt idx="15">
                  <c:v>6.2199999999999998E-2</c:v>
                </c:pt>
                <c:pt idx="16">
                  <c:v>6.59E-2</c:v>
                </c:pt>
                <c:pt idx="17">
                  <c:v>7.3700000000000002E-2</c:v>
                </c:pt>
                <c:pt idx="18">
                  <c:v>5.1900000000000002E-2</c:v>
                </c:pt>
                <c:pt idx="19">
                  <c:v>3.73E-2</c:v>
                </c:pt>
                <c:pt idx="20">
                  <c:v>2.86E-2</c:v>
                </c:pt>
                <c:pt idx="21">
                  <c:v>2.2499999999999999E-2</c:v>
                </c:pt>
                <c:pt idx="22">
                  <c:v>1.7000000000000001E-2</c:v>
                </c:pt>
                <c:pt idx="23">
                  <c:v>1.1299999999999999E-2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7-476F-83B0-71162B05EB8F}"/>
            </c:ext>
          </c:extLst>
        </c:ser>
        <c:ser>
          <c:idx val="2"/>
          <c:order val="2"/>
          <c:tx>
            <c:strRef>
              <c:f>[167]Sheet1!$D$4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[167]Sheet1!$D$5:$D$28</c:f>
              <c:numCache>
                <c:formatCode>General</c:formatCode>
                <c:ptCount val="24"/>
                <c:pt idx="0">
                  <c:v>7.4000000000000003E-3</c:v>
                </c:pt>
                <c:pt idx="1">
                  <c:v>4.5999999999999999E-3</c:v>
                </c:pt>
                <c:pt idx="2">
                  <c:v>3.7000000000000002E-3</c:v>
                </c:pt>
                <c:pt idx="3">
                  <c:v>3.0999999999999999E-3</c:v>
                </c:pt>
                <c:pt idx="4">
                  <c:v>4.7000000000000002E-3</c:v>
                </c:pt>
                <c:pt idx="5">
                  <c:v>1.09E-2</c:v>
                </c:pt>
                <c:pt idx="6">
                  <c:v>3.4700000000000002E-2</c:v>
                </c:pt>
                <c:pt idx="7">
                  <c:v>5.1299999999999998E-2</c:v>
                </c:pt>
                <c:pt idx="8">
                  <c:v>5.2200000000000003E-2</c:v>
                </c:pt>
                <c:pt idx="9">
                  <c:v>5.5E-2</c:v>
                </c:pt>
                <c:pt idx="10">
                  <c:v>5.74E-2</c:v>
                </c:pt>
                <c:pt idx="11">
                  <c:v>6.3100000000000003E-2</c:v>
                </c:pt>
                <c:pt idx="12">
                  <c:v>6.8699999999999997E-2</c:v>
                </c:pt>
                <c:pt idx="13">
                  <c:v>6.9699999999999998E-2</c:v>
                </c:pt>
                <c:pt idx="14">
                  <c:v>7.1499999999999994E-2</c:v>
                </c:pt>
                <c:pt idx="15">
                  <c:v>7.17E-2</c:v>
                </c:pt>
                <c:pt idx="16">
                  <c:v>7.4700000000000003E-2</c:v>
                </c:pt>
                <c:pt idx="17">
                  <c:v>7.4999999999999997E-2</c:v>
                </c:pt>
                <c:pt idx="18">
                  <c:v>6.4000000000000001E-2</c:v>
                </c:pt>
                <c:pt idx="19">
                  <c:v>5.0700000000000002E-2</c:v>
                </c:pt>
                <c:pt idx="20">
                  <c:v>4.1399999999999999E-2</c:v>
                </c:pt>
                <c:pt idx="21">
                  <c:v>3.1E-2</c:v>
                </c:pt>
                <c:pt idx="22">
                  <c:v>2.0500000000000001E-2</c:v>
                </c:pt>
                <c:pt idx="23">
                  <c:v>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A7-476F-83B0-71162B05E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[167]Sheet1!$H$4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[167]Sheet1!$F$5:$F$16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[167]Sheet1!$H$5:$H$16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1.1000000000000001</c:v>
                </c:pt>
                <c:pt idx="2">
                  <c:v>1.1599999999999999</c:v>
                </c:pt>
                <c:pt idx="3">
                  <c:v>1.08</c:v>
                </c:pt>
                <c:pt idx="4">
                  <c:v>1.06</c:v>
                </c:pt>
                <c:pt idx="5">
                  <c:v>0.99</c:v>
                </c:pt>
                <c:pt idx="6">
                  <c:v>0.96</c:v>
                </c:pt>
                <c:pt idx="7">
                  <c:v>1.06</c:v>
                </c:pt>
                <c:pt idx="8">
                  <c:v>0.95</c:v>
                </c:pt>
                <c:pt idx="9">
                  <c:v>0.93</c:v>
                </c:pt>
                <c:pt idx="10">
                  <c:v>0.88</c:v>
                </c:pt>
                <c:pt idx="11">
                  <c:v>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56-4497-84DE-AB75FFE64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[166]Sheet1!$B$4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[166]Sheet1!$B$5:$B$28</c:f>
              <c:numCache>
                <c:formatCode>General</c:formatCode>
                <c:ptCount val="24"/>
                <c:pt idx="0">
                  <c:v>7.6E-3</c:v>
                </c:pt>
                <c:pt idx="1">
                  <c:v>4.7999999999999996E-3</c:v>
                </c:pt>
                <c:pt idx="2">
                  <c:v>3.8999999999999998E-3</c:v>
                </c:pt>
                <c:pt idx="3">
                  <c:v>3.3E-3</c:v>
                </c:pt>
                <c:pt idx="4">
                  <c:v>3.8E-3</c:v>
                </c:pt>
                <c:pt idx="5">
                  <c:v>7.4000000000000003E-3</c:v>
                </c:pt>
                <c:pt idx="6">
                  <c:v>2.9600000000000001E-2</c:v>
                </c:pt>
                <c:pt idx="7">
                  <c:v>4.9299999999999997E-2</c:v>
                </c:pt>
                <c:pt idx="8">
                  <c:v>4.6600000000000003E-2</c:v>
                </c:pt>
                <c:pt idx="9">
                  <c:v>4.9599999999999998E-2</c:v>
                </c:pt>
                <c:pt idx="10">
                  <c:v>5.5800000000000002E-2</c:v>
                </c:pt>
                <c:pt idx="11">
                  <c:v>6.2E-2</c:v>
                </c:pt>
                <c:pt idx="12">
                  <c:v>6.88E-2</c:v>
                </c:pt>
                <c:pt idx="13">
                  <c:v>6.9800000000000001E-2</c:v>
                </c:pt>
                <c:pt idx="14">
                  <c:v>7.2599999999999998E-2</c:v>
                </c:pt>
                <c:pt idx="15">
                  <c:v>7.2800000000000004E-2</c:v>
                </c:pt>
                <c:pt idx="16">
                  <c:v>7.6700000000000004E-2</c:v>
                </c:pt>
                <c:pt idx="17">
                  <c:v>7.9299999999999995E-2</c:v>
                </c:pt>
                <c:pt idx="18">
                  <c:v>6.8400000000000002E-2</c:v>
                </c:pt>
                <c:pt idx="19">
                  <c:v>5.4699999999999999E-2</c:v>
                </c:pt>
                <c:pt idx="20">
                  <c:v>4.4499999999999998E-2</c:v>
                </c:pt>
                <c:pt idx="21">
                  <c:v>3.3700000000000001E-2</c:v>
                </c:pt>
                <c:pt idx="22">
                  <c:v>2.1999999999999999E-2</c:v>
                </c:pt>
                <c:pt idx="23">
                  <c:v>1.3299999999999999E-2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A0-48DA-BB8C-DA833F04CDF1}"/>
            </c:ext>
          </c:extLst>
        </c:ser>
        <c:ser>
          <c:idx val="1"/>
          <c:order val="1"/>
          <c:tx>
            <c:strRef>
              <c:f>[166]Sheet1!$C$4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[166]Sheet1!$C$5:$C$28</c:f>
              <c:numCache>
                <c:formatCode>General</c:formatCode>
                <c:ptCount val="24"/>
                <c:pt idx="0">
                  <c:v>5.8999999999999999E-3</c:v>
                </c:pt>
                <c:pt idx="1">
                  <c:v>3.8E-3</c:v>
                </c:pt>
                <c:pt idx="2">
                  <c:v>3.2000000000000002E-3</c:v>
                </c:pt>
                <c:pt idx="3">
                  <c:v>3.2000000000000002E-3</c:v>
                </c:pt>
                <c:pt idx="4">
                  <c:v>5.5999999999999999E-3</c:v>
                </c:pt>
                <c:pt idx="5">
                  <c:v>1.47E-2</c:v>
                </c:pt>
                <c:pt idx="6">
                  <c:v>4.3499999999999997E-2</c:v>
                </c:pt>
                <c:pt idx="7">
                  <c:v>5.4699999999999999E-2</c:v>
                </c:pt>
                <c:pt idx="8">
                  <c:v>5.7099999999999998E-2</c:v>
                </c:pt>
                <c:pt idx="9">
                  <c:v>5.8900000000000001E-2</c:v>
                </c:pt>
                <c:pt idx="10">
                  <c:v>5.91E-2</c:v>
                </c:pt>
                <c:pt idx="11">
                  <c:v>6.4299999999999996E-2</c:v>
                </c:pt>
                <c:pt idx="12">
                  <c:v>6.7900000000000002E-2</c:v>
                </c:pt>
                <c:pt idx="13">
                  <c:v>7.1800000000000003E-2</c:v>
                </c:pt>
                <c:pt idx="14">
                  <c:v>7.2099999999999997E-2</c:v>
                </c:pt>
                <c:pt idx="15">
                  <c:v>7.0900000000000005E-2</c:v>
                </c:pt>
                <c:pt idx="16">
                  <c:v>7.3499999999999996E-2</c:v>
                </c:pt>
                <c:pt idx="17">
                  <c:v>7.0699999999999999E-2</c:v>
                </c:pt>
                <c:pt idx="18">
                  <c:v>6.0100000000000001E-2</c:v>
                </c:pt>
                <c:pt idx="19">
                  <c:v>4.7100000000000003E-2</c:v>
                </c:pt>
                <c:pt idx="20">
                  <c:v>3.6999999999999998E-2</c:v>
                </c:pt>
                <c:pt idx="21">
                  <c:v>2.6499999999999999E-2</c:v>
                </c:pt>
                <c:pt idx="22">
                  <c:v>1.7500000000000002E-2</c:v>
                </c:pt>
                <c:pt idx="23">
                  <c:v>1.09E-2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A0-48DA-BB8C-DA833F04CDF1}"/>
            </c:ext>
          </c:extLst>
        </c:ser>
        <c:ser>
          <c:idx val="2"/>
          <c:order val="2"/>
          <c:tx>
            <c:strRef>
              <c:f>[166]Sheet1!$D$4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[166]Sheet1!$D$5:$D$28</c:f>
              <c:numCache>
                <c:formatCode>General</c:formatCode>
                <c:ptCount val="24"/>
                <c:pt idx="0">
                  <c:v>6.7000000000000002E-3</c:v>
                </c:pt>
                <c:pt idx="1">
                  <c:v>4.1999999999999997E-3</c:v>
                </c:pt>
                <c:pt idx="2">
                  <c:v>3.5000000000000001E-3</c:v>
                </c:pt>
                <c:pt idx="3">
                  <c:v>3.2000000000000002E-3</c:v>
                </c:pt>
                <c:pt idx="4">
                  <c:v>4.7999999999999996E-3</c:v>
                </c:pt>
                <c:pt idx="5">
                  <c:v>1.15E-2</c:v>
                </c:pt>
                <c:pt idx="6">
                  <c:v>3.7499999999999999E-2</c:v>
                </c:pt>
                <c:pt idx="7">
                  <c:v>5.2400000000000002E-2</c:v>
                </c:pt>
                <c:pt idx="8">
                  <c:v>5.2499999999999998E-2</c:v>
                </c:pt>
                <c:pt idx="9">
                  <c:v>5.4899999999999997E-2</c:v>
                </c:pt>
                <c:pt idx="10">
                  <c:v>5.7700000000000001E-2</c:v>
                </c:pt>
                <c:pt idx="11">
                  <c:v>6.3299999999999995E-2</c:v>
                </c:pt>
                <c:pt idx="12">
                  <c:v>6.83E-2</c:v>
                </c:pt>
                <c:pt idx="13">
                  <c:v>7.0900000000000005E-2</c:v>
                </c:pt>
                <c:pt idx="14">
                  <c:v>7.2300000000000003E-2</c:v>
                </c:pt>
                <c:pt idx="15">
                  <c:v>7.1800000000000003E-2</c:v>
                </c:pt>
                <c:pt idx="16">
                  <c:v>7.4899999999999994E-2</c:v>
                </c:pt>
                <c:pt idx="17">
                  <c:v>7.4399999999999994E-2</c:v>
                </c:pt>
                <c:pt idx="18">
                  <c:v>6.3700000000000007E-2</c:v>
                </c:pt>
                <c:pt idx="19">
                  <c:v>5.04E-2</c:v>
                </c:pt>
                <c:pt idx="20">
                  <c:v>4.02E-2</c:v>
                </c:pt>
                <c:pt idx="21">
                  <c:v>2.9600000000000001E-2</c:v>
                </c:pt>
                <c:pt idx="22">
                  <c:v>1.95E-2</c:v>
                </c:pt>
                <c:pt idx="23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A0-48DA-BB8C-DA833F04C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[166]Sheet1!$H$4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[166]Sheet1!$F$5:$F$16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[166]Sheet1!$H$5:$H$16</c:f>
              <c:numCache>
                <c:formatCode>General</c:formatCode>
                <c:ptCount val="12"/>
                <c:pt idx="0">
                  <c:v>0.93</c:v>
                </c:pt>
                <c:pt idx="1">
                  <c:v>1.1299999999999999</c:v>
                </c:pt>
                <c:pt idx="2">
                  <c:v>1.18</c:v>
                </c:pt>
                <c:pt idx="3">
                  <c:v>1.17</c:v>
                </c:pt>
                <c:pt idx="4">
                  <c:v>1.1399999999999999</c:v>
                </c:pt>
                <c:pt idx="5">
                  <c:v>1.08</c:v>
                </c:pt>
                <c:pt idx="6">
                  <c:v>0.98</c:v>
                </c:pt>
                <c:pt idx="7">
                  <c:v>1.02</c:v>
                </c:pt>
                <c:pt idx="8">
                  <c:v>0.96</c:v>
                </c:pt>
                <c:pt idx="9">
                  <c:v>0.9</c:v>
                </c:pt>
                <c:pt idx="10">
                  <c:v>0.74</c:v>
                </c:pt>
                <c:pt idx="11">
                  <c:v>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EA-41A2-AF0E-CA79BACD1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[168]Sheet1!$B$4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[168]Sheet1!$B$5:$B$28</c:f>
              <c:numCache>
                <c:formatCode>General</c:formatCode>
                <c:ptCount val="24"/>
                <c:pt idx="0">
                  <c:v>7.6E-3</c:v>
                </c:pt>
                <c:pt idx="1">
                  <c:v>4.7999999999999996E-3</c:v>
                </c:pt>
                <c:pt idx="2">
                  <c:v>3.8999999999999998E-3</c:v>
                </c:pt>
                <c:pt idx="3">
                  <c:v>3.3E-3</c:v>
                </c:pt>
                <c:pt idx="4">
                  <c:v>3.8E-3</c:v>
                </c:pt>
                <c:pt idx="5">
                  <c:v>7.4000000000000003E-3</c:v>
                </c:pt>
                <c:pt idx="6">
                  <c:v>2.9600000000000001E-2</c:v>
                </c:pt>
                <c:pt idx="7">
                  <c:v>4.9299999999999997E-2</c:v>
                </c:pt>
                <c:pt idx="8">
                  <c:v>4.6600000000000003E-2</c:v>
                </c:pt>
                <c:pt idx="9">
                  <c:v>4.9599999999999998E-2</c:v>
                </c:pt>
                <c:pt idx="10">
                  <c:v>5.5800000000000002E-2</c:v>
                </c:pt>
                <c:pt idx="11">
                  <c:v>6.2E-2</c:v>
                </c:pt>
                <c:pt idx="12">
                  <c:v>6.88E-2</c:v>
                </c:pt>
                <c:pt idx="13">
                  <c:v>6.9800000000000001E-2</c:v>
                </c:pt>
                <c:pt idx="14">
                  <c:v>7.2599999999999998E-2</c:v>
                </c:pt>
                <c:pt idx="15">
                  <c:v>7.2800000000000004E-2</c:v>
                </c:pt>
                <c:pt idx="16">
                  <c:v>7.6700000000000004E-2</c:v>
                </c:pt>
                <c:pt idx="17">
                  <c:v>7.9299999999999995E-2</c:v>
                </c:pt>
                <c:pt idx="18">
                  <c:v>6.8400000000000002E-2</c:v>
                </c:pt>
                <c:pt idx="19">
                  <c:v>5.4699999999999999E-2</c:v>
                </c:pt>
                <c:pt idx="20">
                  <c:v>4.4499999999999998E-2</c:v>
                </c:pt>
                <c:pt idx="21">
                  <c:v>3.3700000000000001E-2</c:v>
                </c:pt>
                <c:pt idx="22">
                  <c:v>2.1999999999999999E-2</c:v>
                </c:pt>
                <c:pt idx="23">
                  <c:v>1.3299999999999999E-2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EB-47ED-9AD9-57A782F9F038}"/>
            </c:ext>
          </c:extLst>
        </c:ser>
        <c:ser>
          <c:idx val="1"/>
          <c:order val="1"/>
          <c:tx>
            <c:strRef>
              <c:f>[168]Sheet1!$C$4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[168]Sheet1!$C$5:$C$28</c:f>
              <c:numCache>
                <c:formatCode>General</c:formatCode>
                <c:ptCount val="24"/>
                <c:pt idx="0">
                  <c:v>5.8999999999999999E-3</c:v>
                </c:pt>
                <c:pt idx="1">
                  <c:v>3.8E-3</c:v>
                </c:pt>
                <c:pt idx="2">
                  <c:v>3.2000000000000002E-3</c:v>
                </c:pt>
                <c:pt idx="3">
                  <c:v>3.2000000000000002E-3</c:v>
                </c:pt>
                <c:pt idx="4">
                  <c:v>5.5999999999999999E-3</c:v>
                </c:pt>
                <c:pt idx="5">
                  <c:v>1.47E-2</c:v>
                </c:pt>
                <c:pt idx="6">
                  <c:v>4.3499999999999997E-2</c:v>
                </c:pt>
                <c:pt idx="7">
                  <c:v>5.4699999999999999E-2</c:v>
                </c:pt>
                <c:pt idx="8">
                  <c:v>5.7099999999999998E-2</c:v>
                </c:pt>
                <c:pt idx="9">
                  <c:v>5.8900000000000001E-2</c:v>
                </c:pt>
                <c:pt idx="10">
                  <c:v>5.91E-2</c:v>
                </c:pt>
                <c:pt idx="11">
                  <c:v>6.4299999999999996E-2</c:v>
                </c:pt>
                <c:pt idx="12">
                  <c:v>6.7900000000000002E-2</c:v>
                </c:pt>
                <c:pt idx="13">
                  <c:v>7.1800000000000003E-2</c:v>
                </c:pt>
                <c:pt idx="14">
                  <c:v>7.2099999999999997E-2</c:v>
                </c:pt>
                <c:pt idx="15">
                  <c:v>7.0900000000000005E-2</c:v>
                </c:pt>
                <c:pt idx="16">
                  <c:v>7.3499999999999996E-2</c:v>
                </c:pt>
                <c:pt idx="17">
                  <c:v>7.0699999999999999E-2</c:v>
                </c:pt>
                <c:pt idx="18">
                  <c:v>6.0100000000000001E-2</c:v>
                </c:pt>
                <c:pt idx="19">
                  <c:v>4.7100000000000003E-2</c:v>
                </c:pt>
                <c:pt idx="20">
                  <c:v>3.6999999999999998E-2</c:v>
                </c:pt>
                <c:pt idx="21">
                  <c:v>2.6499999999999999E-2</c:v>
                </c:pt>
                <c:pt idx="22">
                  <c:v>1.7500000000000002E-2</c:v>
                </c:pt>
                <c:pt idx="23">
                  <c:v>1.09E-2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EB-47ED-9AD9-57A782F9F038}"/>
            </c:ext>
          </c:extLst>
        </c:ser>
        <c:ser>
          <c:idx val="2"/>
          <c:order val="2"/>
          <c:tx>
            <c:strRef>
              <c:f>[168]Sheet1!$D$4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[168]Sheet1!$D$5:$D$28</c:f>
              <c:numCache>
                <c:formatCode>General</c:formatCode>
                <c:ptCount val="24"/>
                <c:pt idx="0">
                  <c:v>6.7000000000000002E-3</c:v>
                </c:pt>
                <c:pt idx="1">
                  <c:v>4.1999999999999997E-3</c:v>
                </c:pt>
                <c:pt idx="2">
                  <c:v>3.5000000000000001E-3</c:v>
                </c:pt>
                <c:pt idx="3">
                  <c:v>3.2000000000000002E-3</c:v>
                </c:pt>
                <c:pt idx="4">
                  <c:v>4.7999999999999996E-3</c:v>
                </c:pt>
                <c:pt idx="5">
                  <c:v>1.15E-2</c:v>
                </c:pt>
                <c:pt idx="6">
                  <c:v>3.7499999999999999E-2</c:v>
                </c:pt>
                <c:pt idx="7">
                  <c:v>5.2400000000000002E-2</c:v>
                </c:pt>
                <c:pt idx="8">
                  <c:v>5.2499999999999998E-2</c:v>
                </c:pt>
                <c:pt idx="9">
                  <c:v>5.4899999999999997E-2</c:v>
                </c:pt>
                <c:pt idx="10">
                  <c:v>5.7700000000000001E-2</c:v>
                </c:pt>
                <c:pt idx="11">
                  <c:v>6.3299999999999995E-2</c:v>
                </c:pt>
                <c:pt idx="12">
                  <c:v>6.83E-2</c:v>
                </c:pt>
                <c:pt idx="13">
                  <c:v>7.0900000000000005E-2</c:v>
                </c:pt>
                <c:pt idx="14">
                  <c:v>7.2300000000000003E-2</c:v>
                </c:pt>
                <c:pt idx="15">
                  <c:v>7.1800000000000003E-2</c:v>
                </c:pt>
                <c:pt idx="16">
                  <c:v>7.4899999999999994E-2</c:v>
                </c:pt>
                <c:pt idx="17">
                  <c:v>7.4399999999999994E-2</c:v>
                </c:pt>
                <c:pt idx="18">
                  <c:v>6.3700000000000007E-2</c:v>
                </c:pt>
                <c:pt idx="19">
                  <c:v>5.04E-2</c:v>
                </c:pt>
                <c:pt idx="20">
                  <c:v>4.02E-2</c:v>
                </c:pt>
                <c:pt idx="21">
                  <c:v>2.9600000000000001E-2</c:v>
                </c:pt>
                <c:pt idx="22">
                  <c:v>1.95E-2</c:v>
                </c:pt>
                <c:pt idx="23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EB-47ED-9AD9-57A782F9F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[168]Sheet1!$H$4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[168]Sheet1!$F$5:$F$16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[168]Sheet1!$H$5:$H$16</c:f>
              <c:numCache>
                <c:formatCode>General</c:formatCode>
                <c:ptCount val="12"/>
                <c:pt idx="0">
                  <c:v>0.93</c:v>
                </c:pt>
                <c:pt idx="1">
                  <c:v>1.1299999999999999</c:v>
                </c:pt>
                <c:pt idx="2">
                  <c:v>1.18</c:v>
                </c:pt>
                <c:pt idx="3">
                  <c:v>1.17</c:v>
                </c:pt>
                <c:pt idx="4">
                  <c:v>1.1399999999999999</c:v>
                </c:pt>
                <c:pt idx="5">
                  <c:v>1.08</c:v>
                </c:pt>
                <c:pt idx="6">
                  <c:v>0.98</c:v>
                </c:pt>
                <c:pt idx="7">
                  <c:v>1.02</c:v>
                </c:pt>
                <c:pt idx="8">
                  <c:v>0.96</c:v>
                </c:pt>
                <c:pt idx="9">
                  <c:v>0.9</c:v>
                </c:pt>
                <c:pt idx="10">
                  <c:v>0.74</c:v>
                </c:pt>
                <c:pt idx="11">
                  <c:v>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7A-4E8B-9C15-D20BC0B69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[169]Sheet1!$B$4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[169]Sheet1!$B$5:$B$28</c:f>
              <c:numCache>
                <c:formatCode>General</c:formatCode>
                <c:ptCount val="24"/>
                <c:pt idx="0">
                  <c:v>7.7000000000000002E-3</c:v>
                </c:pt>
                <c:pt idx="1">
                  <c:v>5.1000000000000004E-3</c:v>
                </c:pt>
                <c:pt idx="2">
                  <c:v>4.3E-3</c:v>
                </c:pt>
                <c:pt idx="3">
                  <c:v>3.8E-3</c:v>
                </c:pt>
                <c:pt idx="4">
                  <c:v>6.7000000000000002E-3</c:v>
                </c:pt>
                <c:pt idx="5">
                  <c:v>1.52E-2</c:v>
                </c:pt>
                <c:pt idx="6">
                  <c:v>4.3200000000000002E-2</c:v>
                </c:pt>
                <c:pt idx="7">
                  <c:v>6.3399999999999998E-2</c:v>
                </c:pt>
                <c:pt idx="8">
                  <c:v>6.1199999999999997E-2</c:v>
                </c:pt>
                <c:pt idx="9">
                  <c:v>6.0699999999999997E-2</c:v>
                </c:pt>
                <c:pt idx="10">
                  <c:v>6.2399999999999997E-2</c:v>
                </c:pt>
                <c:pt idx="11">
                  <c:v>6.3299999999999995E-2</c:v>
                </c:pt>
                <c:pt idx="12">
                  <c:v>6.4899999999999999E-2</c:v>
                </c:pt>
                <c:pt idx="13">
                  <c:v>6.3500000000000001E-2</c:v>
                </c:pt>
                <c:pt idx="14">
                  <c:v>6.7699999999999996E-2</c:v>
                </c:pt>
                <c:pt idx="15">
                  <c:v>6.6500000000000004E-2</c:v>
                </c:pt>
                <c:pt idx="16">
                  <c:v>6.8599999999999994E-2</c:v>
                </c:pt>
                <c:pt idx="17">
                  <c:v>7.0199999999999999E-2</c:v>
                </c:pt>
                <c:pt idx="18">
                  <c:v>5.8900000000000001E-2</c:v>
                </c:pt>
                <c:pt idx="19">
                  <c:v>4.5999999999999999E-2</c:v>
                </c:pt>
                <c:pt idx="20">
                  <c:v>3.6400000000000002E-2</c:v>
                </c:pt>
                <c:pt idx="21">
                  <c:v>2.8000000000000001E-2</c:v>
                </c:pt>
                <c:pt idx="22">
                  <c:v>1.9400000000000001E-2</c:v>
                </c:pt>
                <c:pt idx="23">
                  <c:v>1.29E-2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DD-4312-B450-57C43A430621}"/>
            </c:ext>
          </c:extLst>
        </c:ser>
        <c:ser>
          <c:idx val="1"/>
          <c:order val="1"/>
          <c:tx>
            <c:strRef>
              <c:f>[169]Sheet1!$C$4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[169]Sheet1!$C$5:$C$28</c:f>
              <c:numCache>
                <c:formatCode>General</c:formatCode>
                <c:ptCount val="24"/>
                <c:pt idx="0">
                  <c:v>8.5000000000000006E-3</c:v>
                </c:pt>
                <c:pt idx="1">
                  <c:v>4.8999999999999998E-3</c:v>
                </c:pt>
                <c:pt idx="2">
                  <c:v>3.8999999999999998E-3</c:v>
                </c:pt>
                <c:pt idx="3">
                  <c:v>3.0000000000000001E-3</c:v>
                </c:pt>
                <c:pt idx="4">
                  <c:v>3.8E-3</c:v>
                </c:pt>
                <c:pt idx="5">
                  <c:v>9.1000000000000004E-3</c:v>
                </c:pt>
                <c:pt idx="6">
                  <c:v>2.81E-2</c:v>
                </c:pt>
                <c:pt idx="7">
                  <c:v>4.7199999999999999E-2</c:v>
                </c:pt>
                <c:pt idx="8">
                  <c:v>5.04E-2</c:v>
                </c:pt>
                <c:pt idx="9">
                  <c:v>5.1799999999999999E-2</c:v>
                </c:pt>
                <c:pt idx="10">
                  <c:v>5.4699999999999999E-2</c:v>
                </c:pt>
                <c:pt idx="11">
                  <c:v>5.9200000000000003E-2</c:v>
                </c:pt>
                <c:pt idx="12">
                  <c:v>6.3799999999999996E-2</c:v>
                </c:pt>
                <c:pt idx="13">
                  <c:v>6.6299999999999998E-2</c:v>
                </c:pt>
                <c:pt idx="14">
                  <c:v>6.9699999999999998E-2</c:v>
                </c:pt>
                <c:pt idx="15">
                  <c:v>7.2300000000000003E-2</c:v>
                </c:pt>
                <c:pt idx="16">
                  <c:v>7.7799999999999994E-2</c:v>
                </c:pt>
                <c:pt idx="17">
                  <c:v>8.2000000000000003E-2</c:v>
                </c:pt>
                <c:pt idx="18">
                  <c:v>6.9199999999999998E-2</c:v>
                </c:pt>
                <c:pt idx="19">
                  <c:v>5.4600000000000003E-2</c:v>
                </c:pt>
                <c:pt idx="20">
                  <c:v>4.53E-2</c:v>
                </c:pt>
                <c:pt idx="21">
                  <c:v>3.5999999999999997E-2</c:v>
                </c:pt>
                <c:pt idx="22">
                  <c:v>2.3400000000000001E-2</c:v>
                </c:pt>
                <c:pt idx="23">
                  <c:v>1.5100000000000001E-2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DD-4312-B450-57C43A430621}"/>
            </c:ext>
          </c:extLst>
        </c:ser>
        <c:ser>
          <c:idx val="2"/>
          <c:order val="2"/>
          <c:tx>
            <c:strRef>
              <c:f>[169]Sheet1!$D$4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[169]Sheet1!$D$5:$D$28</c:f>
              <c:numCache>
                <c:formatCode>General</c:formatCode>
                <c:ptCount val="24"/>
                <c:pt idx="0">
                  <c:v>8.0000000000000002E-3</c:v>
                </c:pt>
                <c:pt idx="1">
                  <c:v>5.0000000000000001E-3</c:v>
                </c:pt>
                <c:pt idx="2">
                  <c:v>4.1000000000000003E-3</c:v>
                </c:pt>
                <c:pt idx="3">
                  <c:v>3.3999999999999998E-3</c:v>
                </c:pt>
                <c:pt idx="4">
                  <c:v>5.4000000000000003E-3</c:v>
                </c:pt>
                <c:pt idx="5">
                  <c:v>1.24E-2</c:v>
                </c:pt>
                <c:pt idx="6">
                  <c:v>3.6299999999999999E-2</c:v>
                </c:pt>
                <c:pt idx="7">
                  <c:v>5.6000000000000001E-2</c:v>
                </c:pt>
                <c:pt idx="8">
                  <c:v>5.6300000000000003E-2</c:v>
                </c:pt>
                <c:pt idx="9">
                  <c:v>5.67E-2</c:v>
                </c:pt>
                <c:pt idx="10">
                  <c:v>5.8900000000000001E-2</c:v>
                </c:pt>
                <c:pt idx="11">
                  <c:v>6.1400000000000003E-2</c:v>
                </c:pt>
                <c:pt idx="12">
                  <c:v>6.4500000000000002E-2</c:v>
                </c:pt>
                <c:pt idx="13">
                  <c:v>6.4799999999999996E-2</c:v>
                </c:pt>
                <c:pt idx="14">
                  <c:v>6.8599999999999994E-2</c:v>
                </c:pt>
                <c:pt idx="15">
                  <c:v>6.9199999999999998E-2</c:v>
                </c:pt>
                <c:pt idx="16">
                  <c:v>7.2800000000000004E-2</c:v>
                </c:pt>
                <c:pt idx="17">
                  <c:v>7.5600000000000001E-2</c:v>
                </c:pt>
                <c:pt idx="18">
                  <c:v>6.3500000000000001E-2</c:v>
                </c:pt>
                <c:pt idx="19">
                  <c:v>4.9799999999999997E-2</c:v>
                </c:pt>
                <c:pt idx="20">
                  <c:v>4.0300000000000002E-2</c:v>
                </c:pt>
                <c:pt idx="21">
                  <c:v>3.1600000000000003E-2</c:v>
                </c:pt>
                <c:pt idx="22">
                  <c:v>2.12E-2</c:v>
                </c:pt>
                <c:pt idx="23">
                  <c:v>1.3899999999999999E-2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DD-4312-B450-57C43A430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[169]Sheet1!$H$4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[169]Sheet1!$F$5:$F$16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[169]Sheet1!$H$5:$H$16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1.07</c:v>
                </c:pt>
                <c:pt idx="2">
                  <c:v>1.1100000000000001</c:v>
                </c:pt>
                <c:pt idx="3">
                  <c:v>1.04</c:v>
                </c:pt>
                <c:pt idx="4">
                  <c:v>1.01</c:v>
                </c:pt>
                <c:pt idx="5">
                  <c:v>0.93</c:v>
                </c:pt>
                <c:pt idx="6">
                  <c:v>0.9</c:v>
                </c:pt>
                <c:pt idx="7">
                  <c:v>0.95</c:v>
                </c:pt>
                <c:pt idx="8">
                  <c:v>0.93</c:v>
                </c:pt>
                <c:pt idx="9">
                  <c:v>1.02</c:v>
                </c:pt>
                <c:pt idx="10">
                  <c:v>1.02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4D-49E4-B84A-6021F91E7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[169]Sheet1!$B$4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[169]Sheet1!$B$5:$B$28</c:f>
              <c:numCache>
                <c:formatCode>General</c:formatCode>
                <c:ptCount val="24"/>
                <c:pt idx="0">
                  <c:v>7.7000000000000002E-3</c:v>
                </c:pt>
                <c:pt idx="1">
                  <c:v>5.1000000000000004E-3</c:v>
                </c:pt>
                <c:pt idx="2">
                  <c:v>4.3E-3</c:v>
                </c:pt>
                <c:pt idx="3">
                  <c:v>3.8E-3</c:v>
                </c:pt>
                <c:pt idx="4">
                  <c:v>6.7000000000000002E-3</c:v>
                </c:pt>
                <c:pt idx="5">
                  <c:v>1.52E-2</c:v>
                </c:pt>
                <c:pt idx="6">
                  <c:v>4.3200000000000002E-2</c:v>
                </c:pt>
                <c:pt idx="7">
                  <c:v>6.3399999999999998E-2</c:v>
                </c:pt>
                <c:pt idx="8">
                  <c:v>6.1199999999999997E-2</c:v>
                </c:pt>
                <c:pt idx="9">
                  <c:v>6.0699999999999997E-2</c:v>
                </c:pt>
                <c:pt idx="10">
                  <c:v>6.2399999999999997E-2</c:v>
                </c:pt>
                <c:pt idx="11">
                  <c:v>6.3299999999999995E-2</c:v>
                </c:pt>
                <c:pt idx="12">
                  <c:v>6.4899999999999999E-2</c:v>
                </c:pt>
                <c:pt idx="13">
                  <c:v>6.3500000000000001E-2</c:v>
                </c:pt>
                <c:pt idx="14">
                  <c:v>6.7699999999999996E-2</c:v>
                </c:pt>
                <c:pt idx="15">
                  <c:v>6.6500000000000004E-2</c:v>
                </c:pt>
                <c:pt idx="16">
                  <c:v>6.8599999999999994E-2</c:v>
                </c:pt>
                <c:pt idx="17">
                  <c:v>7.0199999999999999E-2</c:v>
                </c:pt>
                <c:pt idx="18">
                  <c:v>5.8900000000000001E-2</c:v>
                </c:pt>
                <c:pt idx="19">
                  <c:v>4.5999999999999999E-2</c:v>
                </c:pt>
                <c:pt idx="20">
                  <c:v>3.6400000000000002E-2</c:v>
                </c:pt>
                <c:pt idx="21">
                  <c:v>2.8000000000000001E-2</c:v>
                </c:pt>
                <c:pt idx="22">
                  <c:v>1.9400000000000001E-2</c:v>
                </c:pt>
                <c:pt idx="23">
                  <c:v>1.29E-2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B6-4084-9899-85DD152D1213}"/>
            </c:ext>
          </c:extLst>
        </c:ser>
        <c:ser>
          <c:idx val="1"/>
          <c:order val="1"/>
          <c:tx>
            <c:strRef>
              <c:f>[169]Sheet1!$C$4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[169]Sheet1!$C$5:$C$28</c:f>
              <c:numCache>
                <c:formatCode>General</c:formatCode>
                <c:ptCount val="24"/>
                <c:pt idx="0">
                  <c:v>8.5000000000000006E-3</c:v>
                </c:pt>
                <c:pt idx="1">
                  <c:v>4.8999999999999998E-3</c:v>
                </c:pt>
                <c:pt idx="2">
                  <c:v>3.8999999999999998E-3</c:v>
                </c:pt>
                <c:pt idx="3">
                  <c:v>3.0000000000000001E-3</c:v>
                </c:pt>
                <c:pt idx="4">
                  <c:v>3.8E-3</c:v>
                </c:pt>
                <c:pt idx="5">
                  <c:v>9.1000000000000004E-3</c:v>
                </c:pt>
                <c:pt idx="6">
                  <c:v>2.81E-2</c:v>
                </c:pt>
                <c:pt idx="7">
                  <c:v>4.7199999999999999E-2</c:v>
                </c:pt>
                <c:pt idx="8">
                  <c:v>5.04E-2</c:v>
                </c:pt>
                <c:pt idx="9">
                  <c:v>5.1799999999999999E-2</c:v>
                </c:pt>
                <c:pt idx="10">
                  <c:v>5.4699999999999999E-2</c:v>
                </c:pt>
                <c:pt idx="11">
                  <c:v>5.9200000000000003E-2</c:v>
                </c:pt>
                <c:pt idx="12">
                  <c:v>6.3799999999999996E-2</c:v>
                </c:pt>
                <c:pt idx="13">
                  <c:v>6.6299999999999998E-2</c:v>
                </c:pt>
                <c:pt idx="14">
                  <c:v>6.9699999999999998E-2</c:v>
                </c:pt>
                <c:pt idx="15">
                  <c:v>7.2300000000000003E-2</c:v>
                </c:pt>
                <c:pt idx="16">
                  <c:v>7.7799999999999994E-2</c:v>
                </c:pt>
                <c:pt idx="17">
                  <c:v>8.2000000000000003E-2</c:v>
                </c:pt>
                <c:pt idx="18">
                  <c:v>6.9199999999999998E-2</c:v>
                </c:pt>
                <c:pt idx="19">
                  <c:v>5.4600000000000003E-2</c:v>
                </c:pt>
                <c:pt idx="20">
                  <c:v>4.53E-2</c:v>
                </c:pt>
                <c:pt idx="21">
                  <c:v>3.5999999999999997E-2</c:v>
                </c:pt>
                <c:pt idx="22">
                  <c:v>2.3400000000000001E-2</c:v>
                </c:pt>
                <c:pt idx="23">
                  <c:v>1.5100000000000001E-2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B6-4084-9899-85DD152D1213}"/>
            </c:ext>
          </c:extLst>
        </c:ser>
        <c:ser>
          <c:idx val="2"/>
          <c:order val="2"/>
          <c:tx>
            <c:strRef>
              <c:f>[169]Sheet1!$D$4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[169]Sheet1!$D$5:$D$28</c:f>
              <c:numCache>
                <c:formatCode>General</c:formatCode>
                <c:ptCount val="24"/>
                <c:pt idx="0">
                  <c:v>8.0000000000000002E-3</c:v>
                </c:pt>
                <c:pt idx="1">
                  <c:v>5.0000000000000001E-3</c:v>
                </c:pt>
                <c:pt idx="2">
                  <c:v>4.1000000000000003E-3</c:v>
                </c:pt>
                <c:pt idx="3">
                  <c:v>3.3999999999999998E-3</c:v>
                </c:pt>
                <c:pt idx="4">
                  <c:v>5.4000000000000003E-3</c:v>
                </c:pt>
                <c:pt idx="5">
                  <c:v>1.24E-2</c:v>
                </c:pt>
                <c:pt idx="6">
                  <c:v>3.6299999999999999E-2</c:v>
                </c:pt>
                <c:pt idx="7">
                  <c:v>5.6000000000000001E-2</c:v>
                </c:pt>
                <c:pt idx="8">
                  <c:v>5.6300000000000003E-2</c:v>
                </c:pt>
                <c:pt idx="9">
                  <c:v>5.67E-2</c:v>
                </c:pt>
                <c:pt idx="10">
                  <c:v>5.8900000000000001E-2</c:v>
                </c:pt>
                <c:pt idx="11">
                  <c:v>6.1400000000000003E-2</c:v>
                </c:pt>
                <c:pt idx="12">
                  <c:v>6.4500000000000002E-2</c:v>
                </c:pt>
                <c:pt idx="13">
                  <c:v>6.4799999999999996E-2</c:v>
                </c:pt>
                <c:pt idx="14">
                  <c:v>6.8599999999999994E-2</c:v>
                </c:pt>
                <c:pt idx="15">
                  <c:v>6.9199999999999998E-2</c:v>
                </c:pt>
                <c:pt idx="16">
                  <c:v>7.2800000000000004E-2</c:v>
                </c:pt>
                <c:pt idx="17">
                  <c:v>7.5600000000000001E-2</c:v>
                </c:pt>
                <c:pt idx="18">
                  <c:v>6.3500000000000001E-2</c:v>
                </c:pt>
                <c:pt idx="19">
                  <c:v>4.9799999999999997E-2</c:v>
                </c:pt>
                <c:pt idx="20">
                  <c:v>4.0300000000000002E-2</c:v>
                </c:pt>
                <c:pt idx="21">
                  <c:v>3.1600000000000003E-2</c:v>
                </c:pt>
                <c:pt idx="22">
                  <c:v>2.12E-2</c:v>
                </c:pt>
                <c:pt idx="23">
                  <c:v>1.3899999999999999E-2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B6-4084-9899-85DD152D1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[18]Sheet1!$H$5:$H$16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1.03</c:v>
                </c:pt>
                <c:pt idx="2">
                  <c:v>1.06</c:v>
                </c:pt>
                <c:pt idx="3">
                  <c:v>1.05</c:v>
                </c:pt>
                <c:pt idx="4">
                  <c:v>1.02</c:v>
                </c:pt>
                <c:pt idx="5">
                  <c:v>0.96</c:v>
                </c:pt>
                <c:pt idx="6">
                  <c:v>0.95</c:v>
                </c:pt>
                <c:pt idx="7">
                  <c:v>0.99</c:v>
                </c:pt>
                <c:pt idx="8">
                  <c:v>0.98</c:v>
                </c:pt>
                <c:pt idx="9">
                  <c:v>1.01</c:v>
                </c:pt>
                <c:pt idx="10">
                  <c:v>0.99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3B-4C3C-8722-61DF55396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[169]Sheet1!$H$4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[169]Sheet1!$F$5:$F$16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[169]Sheet1!$H$5:$H$16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1.07</c:v>
                </c:pt>
                <c:pt idx="2">
                  <c:v>1.1100000000000001</c:v>
                </c:pt>
                <c:pt idx="3">
                  <c:v>1.04</c:v>
                </c:pt>
                <c:pt idx="4">
                  <c:v>1.01</c:v>
                </c:pt>
                <c:pt idx="5">
                  <c:v>0.93</c:v>
                </c:pt>
                <c:pt idx="6">
                  <c:v>0.9</c:v>
                </c:pt>
                <c:pt idx="7">
                  <c:v>0.95</c:v>
                </c:pt>
                <c:pt idx="8">
                  <c:v>0.93</c:v>
                </c:pt>
                <c:pt idx="9">
                  <c:v>1.02</c:v>
                </c:pt>
                <c:pt idx="10">
                  <c:v>1.02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97-44F9-99FF-9A8AFB650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[170]Sheet1!$B$4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[170]Sheet1!$B$5:$B$28</c:f>
              <c:numCache>
                <c:formatCode>General</c:formatCode>
                <c:ptCount val="24"/>
                <c:pt idx="0">
                  <c:v>7.4999999999999997E-3</c:v>
                </c:pt>
                <c:pt idx="1">
                  <c:v>5.0000000000000001E-3</c:v>
                </c:pt>
                <c:pt idx="2">
                  <c:v>4.1999999999999997E-3</c:v>
                </c:pt>
                <c:pt idx="3">
                  <c:v>4.1000000000000003E-3</c:v>
                </c:pt>
                <c:pt idx="4">
                  <c:v>6.6E-3</c:v>
                </c:pt>
                <c:pt idx="5">
                  <c:v>1.5800000000000002E-2</c:v>
                </c:pt>
                <c:pt idx="6">
                  <c:v>4.3900000000000002E-2</c:v>
                </c:pt>
                <c:pt idx="7">
                  <c:v>6.2600000000000003E-2</c:v>
                </c:pt>
                <c:pt idx="8">
                  <c:v>6.1499999999999999E-2</c:v>
                </c:pt>
                <c:pt idx="9">
                  <c:v>6.0699999999999997E-2</c:v>
                </c:pt>
                <c:pt idx="10">
                  <c:v>6.2899999999999998E-2</c:v>
                </c:pt>
                <c:pt idx="11">
                  <c:v>6.4299999999999996E-2</c:v>
                </c:pt>
                <c:pt idx="12">
                  <c:v>6.5699999999999995E-2</c:v>
                </c:pt>
                <c:pt idx="13">
                  <c:v>6.4100000000000004E-2</c:v>
                </c:pt>
                <c:pt idx="14">
                  <c:v>6.8000000000000005E-2</c:v>
                </c:pt>
                <c:pt idx="15">
                  <c:v>6.6000000000000003E-2</c:v>
                </c:pt>
                <c:pt idx="16">
                  <c:v>6.88E-2</c:v>
                </c:pt>
                <c:pt idx="17">
                  <c:v>6.9500000000000006E-2</c:v>
                </c:pt>
                <c:pt idx="18">
                  <c:v>5.8000000000000003E-2</c:v>
                </c:pt>
                <c:pt idx="19">
                  <c:v>4.5199999999999997E-2</c:v>
                </c:pt>
                <c:pt idx="20">
                  <c:v>3.5499999999999997E-2</c:v>
                </c:pt>
                <c:pt idx="21">
                  <c:v>2.7799999999999998E-2</c:v>
                </c:pt>
                <c:pt idx="22">
                  <c:v>1.9400000000000001E-2</c:v>
                </c:pt>
                <c:pt idx="23">
                  <c:v>1.26E-2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AD-4974-9CC7-074B75328DC3}"/>
            </c:ext>
          </c:extLst>
        </c:ser>
        <c:ser>
          <c:idx val="1"/>
          <c:order val="1"/>
          <c:tx>
            <c:strRef>
              <c:f>[170]Sheet1!$C$4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[170]Sheet1!$C$5:$C$28</c:f>
              <c:numCache>
                <c:formatCode>General</c:formatCode>
                <c:ptCount val="24"/>
                <c:pt idx="0">
                  <c:v>8.2000000000000007E-3</c:v>
                </c:pt>
                <c:pt idx="1">
                  <c:v>4.7000000000000002E-3</c:v>
                </c:pt>
                <c:pt idx="2">
                  <c:v>3.5999999999999999E-3</c:v>
                </c:pt>
                <c:pt idx="3">
                  <c:v>3.0000000000000001E-3</c:v>
                </c:pt>
                <c:pt idx="4">
                  <c:v>3.8E-3</c:v>
                </c:pt>
                <c:pt idx="5">
                  <c:v>9.1999999999999998E-3</c:v>
                </c:pt>
                <c:pt idx="6">
                  <c:v>2.76E-2</c:v>
                </c:pt>
                <c:pt idx="7">
                  <c:v>4.8899999999999999E-2</c:v>
                </c:pt>
                <c:pt idx="8">
                  <c:v>5.0799999999999998E-2</c:v>
                </c:pt>
                <c:pt idx="9">
                  <c:v>5.28E-2</c:v>
                </c:pt>
                <c:pt idx="10">
                  <c:v>5.4899999999999997E-2</c:v>
                </c:pt>
                <c:pt idx="11">
                  <c:v>5.9900000000000002E-2</c:v>
                </c:pt>
                <c:pt idx="12">
                  <c:v>6.3799999999999996E-2</c:v>
                </c:pt>
                <c:pt idx="13">
                  <c:v>6.6600000000000006E-2</c:v>
                </c:pt>
                <c:pt idx="14">
                  <c:v>7.0900000000000005E-2</c:v>
                </c:pt>
                <c:pt idx="15">
                  <c:v>7.3200000000000001E-2</c:v>
                </c:pt>
                <c:pt idx="16">
                  <c:v>7.85E-2</c:v>
                </c:pt>
                <c:pt idx="17">
                  <c:v>8.2299999999999998E-2</c:v>
                </c:pt>
                <c:pt idx="18">
                  <c:v>6.83E-2</c:v>
                </c:pt>
                <c:pt idx="19">
                  <c:v>5.3600000000000002E-2</c:v>
                </c:pt>
                <c:pt idx="20">
                  <c:v>4.3700000000000003E-2</c:v>
                </c:pt>
                <c:pt idx="21">
                  <c:v>3.4599999999999999E-2</c:v>
                </c:pt>
                <c:pt idx="22">
                  <c:v>2.24E-2</c:v>
                </c:pt>
                <c:pt idx="23">
                  <c:v>1.46E-2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AD-4974-9CC7-074B75328DC3}"/>
            </c:ext>
          </c:extLst>
        </c:ser>
        <c:ser>
          <c:idx val="2"/>
          <c:order val="2"/>
          <c:tx>
            <c:strRef>
              <c:f>[170]Sheet1!$D$4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[170]Sheet1!$D$5:$D$28</c:f>
              <c:numCache>
                <c:formatCode>General</c:formatCode>
                <c:ptCount val="24"/>
                <c:pt idx="0">
                  <c:v>7.9000000000000008E-3</c:v>
                </c:pt>
                <c:pt idx="1">
                  <c:v>4.8999999999999998E-3</c:v>
                </c:pt>
                <c:pt idx="2">
                  <c:v>4.0000000000000001E-3</c:v>
                </c:pt>
                <c:pt idx="3">
                  <c:v>3.5999999999999999E-3</c:v>
                </c:pt>
                <c:pt idx="4">
                  <c:v>5.3E-3</c:v>
                </c:pt>
                <c:pt idx="5">
                  <c:v>1.2800000000000001E-2</c:v>
                </c:pt>
                <c:pt idx="6">
                  <c:v>3.6400000000000002E-2</c:v>
                </c:pt>
                <c:pt idx="7">
                  <c:v>5.6300000000000003E-2</c:v>
                </c:pt>
                <c:pt idx="8">
                  <c:v>5.6599999999999998E-2</c:v>
                </c:pt>
                <c:pt idx="9">
                  <c:v>5.7000000000000002E-2</c:v>
                </c:pt>
                <c:pt idx="10">
                  <c:v>5.9200000000000003E-2</c:v>
                </c:pt>
                <c:pt idx="11">
                  <c:v>6.2199999999999998E-2</c:v>
                </c:pt>
                <c:pt idx="12">
                  <c:v>6.4799999999999996E-2</c:v>
                </c:pt>
                <c:pt idx="13">
                  <c:v>6.5199999999999994E-2</c:v>
                </c:pt>
                <c:pt idx="14">
                  <c:v>6.93E-2</c:v>
                </c:pt>
                <c:pt idx="15">
                  <c:v>6.9400000000000003E-2</c:v>
                </c:pt>
                <c:pt idx="16">
                  <c:v>7.3300000000000004E-2</c:v>
                </c:pt>
                <c:pt idx="17">
                  <c:v>7.5399999999999995E-2</c:v>
                </c:pt>
                <c:pt idx="18">
                  <c:v>6.2799999999999995E-2</c:v>
                </c:pt>
                <c:pt idx="19">
                  <c:v>4.9099999999999998E-2</c:v>
                </c:pt>
                <c:pt idx="20">
                  <c:v>3.9300000000000002E-2</c:v>
                </c:pt>
                <c:pt idx="21">
                  <c:v>3.09E-2</c:v>
                </c:pt>
                <c:pt idx="22">
                  <c:v>2.0799999999999999E-2</c:v>
                </c:pt>
                <c:pt idx="23">
                  <c:v>1.35E-2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AD-4974-9CC7-074B75328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[170]Sheet1!$H$4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[170]Sheet1!$F$5:$F$16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[170]Sheet1!$H$5:$H$16</c:f>
              <c:numCache>
                <c:formatCode>General</c:formatCode>
                <c:ptCount val="12"/>
                <c:pt idx="0">
                  <c:v>1</c:v>
                </c:pt>
                <c:pt idx="1">
                  <c:v>1.0900000000000001</c:v>
                </c:pt>
                <c:pt idx="2">
                  <c:v>1.0900000000000001</c:v>
                </c:pt>
                <c:pt idx="3">
                  <c:v>1.0900000000000001</c:v>
                </c:pt>
                <c:pt idx="4">
                  <c:v>0.99</c:v>
                </c:pt>
                <c:pt idx="5">
                  <c:v>0.94</c:v>
                </c:pt>
                <c:pt idx="6">
                  <c:v>0.92</c:v>
                </c:pt>
                <c:pt idx="7">
                  <c:v>0.96</c:v>
                </c:pt>
                <c:pt idx="8">
                  <c:v>0.92</c:v>
                </c:pt>
                <c:pt idx="9">
                  <c:v>1.01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E7-48DB-9B62-F44F53A6C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[171]Sheet1!$B$4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[171]Sheet1!$B$5:$B$28</c:f>
              <c:numCache>
                <c:formatCode>General</c:formatCode>
                <c:ptCount val="24"/>
                <c:pt idx="0">
                  <c:v>7.4999999999999997E-3</c:v>
                </c:pt>
                <c:pt idx="1">
                  <c:v>5.0000000000000001E-3</c:v>
                </c:pt>
                <c:pt idx="2">
                  <c:v>4.1999999999999997E-3</c:v>
                </c:pt>
                <c:pt idx="3">
                  <c:v>4.1000000000000003E-3</c:v>
                </c:pt>
                <c:pt idx="4">
                  <c:v>6.6E-3</c:v>
                </c:pt>
                <c:pt idx="5">
                  <c:v>1.5800000000000002E-2</c:v>
                </c:pt>
                <c:pt idx="6">
                  <c:v>4.3900000000000002E-2</c:v>
                </c:pt>
                <c:pt idx="7">
                  <c:v>6.2600000000000003E-2</c:v>
                </c:pt>
                <c:pt idx="8">
                  <c:v>6.1499999999999999E-2</c:v>
                </c:pt>
                <c:pt idx="9">
                  <c:v>6.0699999999999997E-2</c:v>
                </c:pt>
                <c:pt idx="10">
                  <c:v>6.2899999999999998E-2</c:v>
                </c:pt>
                <c:pt idx="11">
                  <c:v>6.4299999999999996E-2</c:v>
                </c:pt>
                <c:pt idx="12">
                  <c:v>6.5699999999999995E-2</c:v>
                </c:pt>
                <c:pt idx="13">
                  <c:v>6.4100000000000004E-2</c:v>
                </c:pt>
                <c:pt idx="14">
                  <c:v>6.8000000000000005E-2</c:v>
                </c:pt>
                <c:pt idx="15">
                  <c:v>6.6000000000000003E-2</c:v>
                </c:pt>
                <c:pt idx="16">
                  <c:v>6.88E-2</c:v>
                </c:pt>
                <c:pt idx="17">
                  <c:v>6.9500000000000006E-2</c:v>
                </c:pt>
                <c:pt idx="18">
                  <c:v>5.8000000000000003E-2</c:v>
                </c:pt>
                <c:pt idx="19">
                  <c:v>4.5199999999999997E-2</c:v>
                </c:pt>
                <c:pt idx="20">
                  <c:v>3.5499999999999997E-2</c:v>
                </c:pt>
                <c:pt idx="21">
                  <c:v>2.7799999999999998E-2</c:v>
                </c:pt>
                <c:pt idx="22">
                  <c:v>1.9400000000000001E-2</c:v>
                </c:pt>
                <c:pt idx="23">
                  <c:v>1.26E-2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2-4E13-A4CC-5A77E266B4F8}"/>
            </c:ext>
          </c:extLst>
        </c:ser>
        <c:ser>
          <c:idx val="1"/>
          <c:order val="1"/>
          <c:tx>
            <c:strRef>
              <c:f>[171]Sheet1!$C$4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[171]Sheet1!$C$5:$C$28</c:f>
              <c:numCache>
                <c:formatCode>General</c:formatCode>
                <c:ptCount val="24"/>
                <c:pt idx="0">
                  <c:v>8.2000000000000007E-3</c:v>
                </c:pt>
                <c:pt idx="1">
                  <c:v>4.7000000000000002E-3</c:v>
                </c:pt>
                <c:pt idx="2">
                  <c:v>3.5999999999999999E-3</c:v>
                </c:pt>
                <c:pt idx="3">
                  <c:v>3.0000000000000001E-3</c:v>
                </c:pt>
                <c:pt idx="4">
                  <c:v>3.8E-3</c:v>
                </c:pt>
                <c:pt idx="5">
                  <c:v>9.1999999999999998E-3</c:v>
                </c:pt>
                <c:pt idx="6">
                  <c:v>2.76E-2</c:v>
                </c:pt>
                <c:pt idx="7">
                  <c:v>4.8899999999999999E-2</c:v>
                </c:pt>
                <c:pt idx="8">
                  <c:v>5.0799999999999998E-2</c:v>
                </c:pt>
                <c:pt idx="9">
                  <c:v>5.28E-2</c:v>
                </c:pt>
                <c:pt idx="10">
                  <c:v>5.4899999999999997E-2</c:v>
                </c:pt>
                <c:pt idx="11">
                  <c:v>5.9900000000000002E-2</c:v>
                </c:pt>
                <c:pt idx="12">
                  <c:v>6.3799999999999996E-2</c:v>
                </c:pt>
                <c:pt idx="13">
                  <c:v>6.6600000000000006E-2</c:v>
                </c:pt>
                <c:pt idx="14">
                  <c:v>7.0900000000000005E-2</c:v>
                </c:pt>
                <c:pt idx="15">
                  <c:v>7.3200000000000001E-2</c:v>
                </c:pt>
                <c:pt idx="16">
                  <c:v>7.85E-2</c:v>
                </c:pt>
                <c:pt idx="17">
                  <c:v>8.2299999999999998E-2</c:v>
                </c:pt>
                <c:pt idx="18">
                  <c:v>6.83E-2</c:v>
                </c:pt>
                <c:pt idx="19">
                  <c:v>5.3600000000000002E-2</c:v>
                </c:pt>
                <c:pt idx="20">
                  <c:v>4.3700000000000003E-2</c:v>
                </c:pt>
                <c:pt idx="21">
                  <c:v>3.4599999999999999E-2</c:v>
                </c:pt>
                <c:pt idx="22">
                  <c:v>2.24E-2</c:v>
                </c:pt>
                <c:pt idx="23">
                  <c:v>1.46E-2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2-4E13-A4CC-5A77E266B4F8}"/>
            </c:ext>
          </c:extLst>
        </c:ser>
        <c:ser>
          <c:idx val="2"/>
          <c:order val="2"/>
          <c:tx>
            <c:strRef>
              <c:f>[171]Sheet1!$D$4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[171]Sheet1!$D$5:$D$28</c:f>
              <c:numCache>
                <c:formatCode>General</c:formatCode>
                <c:ptCount val="24"/>
                <c:pt idx="0">
                  <c:v>7.9000000000000008E-3</c:v>
                </c:pt>
                <c:pt idx="1">
                  <c:v>4.8999999999999998E-3</c:v>
                </c:pt>
                <c:pt idx="2">
                  <c:v>4.0000000000000001E-3</c:v>
                </c:pt>
                <c:pt idx="3">
                  <c:v>3.5999999999999999E-3</c:v>
                </c:pt>
                <c:pt idx="4">
                  <c:v>5.3E-3</c:v>
                </c:pt>
                <c:pt idx="5">
                  <c:v>1.2800000000000001E-2</c:v>
                </c:pt>
                <c:pt idx="6">
                  <c:v>3.6400000000000002E-2</c:v>
                </c:pt>
                <c:pt idx="7">
                  <c:v>5.6300000000000003E-2</c:v>
                </c:pt>
                <c:pt idx="8">
                  <c:v>5.6599999999999998E-2</c:v>
                </c:pt>
                <c:pt idx="9">
                  <c:v>5.7000000000000002E-2</c:v>
                </c:pt>
                <c:pt idx="10">
                  <c:v>5.9200000000000003E-2</c:v>
                </c:pt>
                <c:pt idx="11">
                  <c:v>6.2199999999999998E-2</c:v>
                </c:pt>
                <c:pt idx="12">
                  <c:v>6.4799999999999996E-2</c:v>
                </c:pt>
                <c:pt idx="13">
                  <c:v>6.5199999999999994E-2</c:v>
                </c:pt>
                <c:pt idx="14">
                  <c:v>6.93E-2</c:v>
                </c:pt>
                <c:pt idx="15">
                  <c:v>6.9400000000000003E-2</c:v>
                </c:pt>
                <c:pt idx="16">
                  <c:v>7.3300000000000004E-2</c:v>
                </c:pt>
                <c:pt idx="17">
                  <c:v>7.5399999999999995E-2</c:v>
                </c:pt>
                <c:pt idx="18">
                  <c:v>6.2799999999999995E-2</c:v>
                </c:pt>
                <c:pt idx="19">
                  <c:v>4.9099999999999998E-2</c:v>
                </c:pt>
                <c:pt idx="20">
                  <c:v>3.9300000000000002E-2</c:v>
                </c:pt>
                <c:pt idx="21">
                  <c:v>3.09E-2</c:v>
                </c:pt>
                <c:pt idx="22">
                  <c:v>2.0799999999999999E-2</c:v>
                </c:pt>
                <c:pt idx="23">
                  <c:v>1.35E-2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92-4E13-A4CC-5A77E266B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[171]Sheet1!$H$4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[171]Sheet1!$F$5:$F$16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[171]Sheet1!$H$5:$H$16</c:f>
              <c:numCache>
                <c:formatCode>General</c:formatCode>
                <c:ptCount val="12"/>
                <c:pt idx="0">
                  <c:v>1</c:v>
                </c:pt>
                <c:pt idx="1">
                  <c:v>1.0900000000000001</c:v>
                </c:pt>
                <c:pt idx="2">
                  <c:v>1.0900000000000001</c:v>
                </c:pt>
                <c:pt idx="3">
                  <c:v>1.0900000000000001</c:v>
                </c:pt>
                <c:pt idx="4">
                  <c:v>0.99</c:v>
                </c:pt>
                <c:pt idx="5">
                  <c:v>0.94</c:v>
                </c:pt>
                <c:pt idx="6">
                  <c:v>0.92</c:v>
                </c:pt>
                <c:pt idx="7">
                  <c:v>0.96</c:v>
                </c:pt>
                <c:pt idx="8">
                  <c:v>0.92</c:v>
                </c:pt>
                <c:pt idx="9">
                  <c:v>1.01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86-4091-BD67-B645DF3A1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[172]Sheet1!$B$4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[172]Sheet1!$B$5:$B$28</c:f>
              <c:numCache>
                <c:formatCode>General</c:formatCode>
                <c:ptCount val="24"/>
                <c:pt idx="0">
                  <c:v>3.5000000000000001E-3</c:v>
                </c:pt>
                <c:pt idx="1">
                  <c:v>2.3999999999999998E-3</c:v>
                </c:pt>
                <c:pt idx="2">
                  <c:v>2E-3</c:v>
                </c:pt>
                <c:pt idx="3">
                  <c:v>3.8E-3</c:v>
                </c:pt>
                <c:pt idx="4">
                  <c:v>8.8999999999999999E-3</c:v>
                </c:pt>
                <c:pt idx="5">
                  <c:v>2.8299999999999999E-2</c:v>
                </c:pt>
                <c:pt idx="6">
                  <c:v>5.16E-2</c:v>
                </c:pt>
                <c:pt idx="7">
                  <c:v>5.8900000000000001E-2</c:v>
                </c:pt>
                <c:pt idx="8">
                  <c:v>6.3600000000000004E-2</c:v>
                </c:pt>
                <c:pt idx="9">
                  <c:v>6.7699999999999996E-2</c:v>
                </c:pt>
                <c:pt idx="10">
                  <c:v>7.0300000000000001E-2</c:v>
                </c:pt>
                <c:pt idx="11">
                  <c:v>7.2300000000000003E-2</c:v>
                </c:pt>
                <c:pt idx="12">
                  <c:v>7.1199999999999999E-2</c:v>
                </c:pt>
                <c:pt idx="13">
                  <c:v>6.9400000000000003E-2</c:v>
                </c:pt>
                <c:pt idx="14">
                  <c:v>7.1099999999999997E-2</c:v>
                </c:pt>
                <c:pt idx="15">
                  <c:v>7.22E-2</c:v>
                </c:pt>
                <c:pt idx="16">
                  <c:v>7.3599999999999999E-2</c:v>
                </c:pt>
                <c:pt idx="17">
                  <c:v>6.3200000000000006E-2</c:v>
                </c:pt>
                <c:pt idx="18">
                  <c:v>4.8800000000000003E-2</c:v>
                </c:pt>
                <c:pt idx="19">
                  <c:v>3.5900000000000001E-2</c:v>
                </c:pt>
                <c:pt idx="20">
                  <c:v>2.5600000000000001E-2</c:v>
                </c:pt>
                <c:pt idx="21">
                  <c:v>1.7999999999999999E-2</c:v>
                </c:pt>
                <c:pt idx="22">
                  <c:v>1.14E-2</c:v>
                </c:pt>
                <c:pt idx="23">
                  <c:v>6.4999999999999997E-3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92-4CEE-9B5F-AF306E6756D8}"/>
            </c:ext>
          </c:extLst>
        </c:ser>
        <c:ser>
          <c:idx val="1"/>
          <c:order val="1"/>
          <c:tx>
            <c:strRef>
              <c:f>[172]Sheet1!$C$4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[172]Sheet1!$C$5:$C$28</c:f>
              <c:numCache>
                <c:formatCode>General</c:formatCode>
                <c:ptCount val="24"/>
                <c:pt idx="0">
                  <c:v>4.1000000000000003E-3</c:v>
                </c:pt>
                <c:pt idx="1">
                  <c:v>2.8E-3</c:v>
                </c:pt>
                <c:pt idx="2">
                  <c:v>2.5000000000000001E-3</c:v>
                </c:pt>
                <c:pt idx="3">
                  <c:v>3.3999999999999998E-3</c:v>
                </c:pt>
                <c:pt idx="4">
                  <c:v>8.8999999999999999E-3</c:v>
                </c:pt>
                <c:pt idx="5">
                  <c:v>2.41E-2</c:v>
                </c:pt>
                <c:pt idx="6">
                  <c:v>4.07E-2</c:v>
                </c:pt>
                <c:pt idx="7">
                  <c:v>4.8599999999999997E-2</c:v>
                </c:pt>
                <c:pt idx="8">
                  <c:v>5.2499999999999998E-2</c:v>
                </c:pt>
                <c:pt idx="9">
                  <c:v>5.79E-2</c:v>
                </c:pt>
                <c:pt idx="10">
                  <c:v>6.6799999999999998E-2</c:v>
                </c:pt>
                <c:pt idx="11">
                  <c:v>7.2800000000000004E-2</c:v>
                </c:pt>
                <c:pt idx="12">
                  <c:v>7.4200000000000002E-2</c:v>
                </c:pt>
                <c:pt idx="13">
                  <c:v>7.4899999999999994E-2</c:v>
                </c:pt>
                <c:pt idx="14">
                  <c:v>7.6499999999999999E-2</c:v>
                </c:pt>
                <c:pt idx="15">
                  <c:v>7.9699999999999993E-2</c:v>
                </c:pt>
                <c:pt idx="16">
                  <c:v>8.1799999999999998E-2</c:v>
                </c:pt>
                <c:pt idx="17">
                  <c:v>7.0699999999999999E-2</c:v>
                </c:pt>
                <c:pt idx="18">
                  <c:v>5.4300000000000001E-2</c:v>
                </c:pt>
                <c:pt idx="19">
                  <c:v>0.04</c:v>
                </c:pt>
                <c:pt idx="20">
                  <c:v>2.76E-2</c:v>
                </c:pt>
                <c:pt idx="21">
                  <c:v>1.7299999999999999E-2</c:v>
                </c:pt>
                <c:pt idx="22">
                  <c:v>1.11E-2</c:v>
                </c:pt>
                <c:pt idx="23">
                  <c:v>6.7999999999999996E-3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92-4CEE-9B5F-AF306E6756D8}"/>
            </c:ext>
          </c:extLst>
        </c:ser>
        <c:ser>
          <c:idx val="2"/>
          <c:order val="2"/>
          <c:tx>
            <c:strRef>
              <c:f>[172]Sheet1!$D$4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[172]Sheet1!$D$5:$D$28</c:f>
              <c:numCache>
                <c:formatCode>General</c:formatCode>
                <c:ptCount val="24"/>
                <c:pt idx="0">
                  <c:v>3.8E-3</c:v>
                </c:pt>
                <c:pt idx="1">
                  <c:v>2.5999999999999999E-3</c:v>
                </c:pt>
                <c:pt idx="2">
                  <c:v>2.3E-3</c:v>
                </c:pt>
                <c:pt idx="3">
                  <c:v>3.5999999999999999E-3</c:v>
                </c:pt>
                <c:pt idx="4">
                  <c:v>8.8999999999999999E-3</c:v>
                </c:pt>
                <c:pt idx="5">
                  <c:v>2.6100000000000002E-2</c:v>
                </c:pt>
                <c:pt idx="6">
                  <c:v>4.58E-2</c:v>
                </c:pt>
                <c:pt idx="7">
                  <c:v>5.3499999999999999E-2</c:v>
                </c:pt>
                <c:pt idx="8">
                  <c:v>5.7700000000000001E-2</c:v>
                </c:pt>
                <c:pt idx="9">
                  <c:v>6.2300000000000001E-2</c:v>
                </c:pt>
                <c:pt idx="10">
                  <c:v>6.83E-2</c:v>
                </c:pt>
                <c:pt idx="11">
                  <c:v>7.2400000000000006E-2</c:v>
                </c:pt>
                <c:pt idx="12">
                  <c:v>7.2700000000000001E-2</c:v>
                </c:pt>
                <c:pt idx="13">
                  <c:v>7.2400000000000006E-2</c:v>
                </c:pt>
                <c:pt idx="14">
                  <c:v>7.4099999999999999E-2</c:v>
                </c:pt>
                <c:pt idx="15">
                  <c:v>7.6300000000000007E-2</c:v>
                </c:pt>
                <c:pt idx="16">
                  <c:v>7.8200000000000006E-2</c:v>
                </c:pt>
                <c:pt idx="17">
                  <c:v>6.7299999999999999E-2</c:v>
                </c:pt>
                <c:pt idx="18">
                  <c:v>5.1799999999999999E-2</c:v>
                </c:pt>
                <c:pt idx="19">
                  <c:v>3.8100000000000002E-2</c:v>
                </c:pt>
                <c:pt idx="20">
                  <c:v>2.6599999999999999E-2</c:v>
                </c:pt>
                <c:pt idx="21">
                  <c:v>1.7600000000000001E-2</c:v>
                </c:pt>
                <c:pt idx="22">
                  <c:v>1.12E-2</c:v>
                </c:pt>
                <c:pt idx="23">
                  <c:v>6.6E-3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92-4CEE-9B5F-AF306E675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38880"/>
        <c:axId val="152140416"/>
      </c:lineChart>
      <c:catAx>
        <c:axId val="15213888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52140416"/>
        <c:crosses val="autoZero"/>
        <c:auto val="1"/>
        <c:lblAlgn val="ctr"/>
        <c:lblOffset val="100"/>
        <c:noMultiLvlLbl val="0"/>
      </c:catAx>
      <c:valAx>
        <c:axId val="15214041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5213888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22" l="0.25" r="0.25" t="0.75000000000000322" header="0.30000000000000032" footer="0.30000000000000032"/>
    <c:pageSetup orientation="portrait"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65"/>
          <c:w val="0.81524141593509081"/>
          <c:h val="0.47196940795718695"/>
        </c:manualLayout>
      </c:layout>
      <c:lineChart>
        <c:grouping val="standard"/>
        <c:varyColors val="0"/>
        <c:ser>
          <c:idx val="0"/>
          <c:order val="0"/>
          <c:tx>
            <c:strRef>
              <c:f>[172]Sheet1!$H$4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[172]Sheet1!$F$5:$F$16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[172]Sheet1!$H$5:$H$16</c:f>
              <c:numCache>
                <c:formatCode>General</c:formatCode>
                <c:ptCount val="12"/>
                <c:pt idx="0">
                  <c:v>0.94</c:v>
                </c:pt>
                <c:pt idx="1">
                  <c:v>1.18</c:v>
                </c:pt>
                <c:pt idx="2">
                  <c:v>1.1499999999999999</c:v>
                </c:pt>
                <c:pt idx="3">
                  <c:v>1.05</c:v>
                </c:pt>
                <c:pt idx="4">
                  <c:v>0.91</c:v>
                </c:pt>
                <c:pt idx="5">
                  <c:v>0.88</c:v>
                </c:pt>
                <c:pt idx="6">
                  <c:v>0.87</c:v>
                </c:pt>
                <c:pt idx="7">
                  <c:v>0.89</c:v>
                </c:pt>
                <c:pt idx="8">
                  <c:v>0.92</c:v>
                </c:pt>
                <c:pt idx="9">
                  <c:v>1.03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D4-467F-AF86-66F571A71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56416"/>
        <c:axId val="152223744"/>
      </c:lineChart>
      <c:catAx>
        <c:axId val="152156416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52223744"/>
        <c:crosses val="autoZero"/>
        <c:auto val="1"/>
        <c:lblAlgn val="ctr"/>
        <c:lblOffset val="100"/>
        <c:noMultiLvlLbl val="0"/>
      </c:catAx>
      <c:valAx>
        <c:axId val="15222374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521564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[173]Sheet1!$B$4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[173]Sheet1!$B$5:$B$28</c:f>
              <c:numCache>
                <c:formatCode>General</c:formatCode>
                <c:ptCount val="24"/>
                <c:pt idx="0">
                  <c:v>2.8999999999999998E-3</c:v>
                </c:pt>
                <c:pt idx="1">
                  <c:v>2.3999999999999998E-3</c:v>
                </c:pt>
                <c:pt idx="2">
                  <c:v>2.5000000000000001E-3</c:v>
                </c:pt>
                <c:pt idx="3">
                  <c:v>5.0000000000000001E-3</c:v>
                </c:pt>
                <c:pt idx="4">
                  <c:v>1.29E-2</c:v>
                </c:pt>
                <c:pt idx="5">
                  <c:v>3.6999999999999998E-2</c:v>
                </c:pt>
                <c:pt idx="6">
                  <c:v>5.6899999999999999E-2</c:v>
                </c:pt>
                <c:pt idx="7">
                  <c:v>6.0600000000000001E-2</c:v>
                </c:pt>
                <c:pt idx="8">
                  <c:v>6.3E-2</c:v>
                </c:pt>
                <c:pt idx="9">
                  <c:v>6.7599999999999993E-2</c:v>
                </c:pt>
                <c:pt idx="10">
                  <c:v>6.9800000000000001E-2</c:v>
                </c:pt>
                <c:pt idx="11">
                  <c:v>7.22E-2</c:v>
                </c:pt>
                <c:pt idx="12">
                  <c:v>7.0699999999999999E-2</c:v>
                </c:pt>
                <c:pt idx="13">
                  <c:v>7.0699999999999999E-2</c:v>
                </c:pt>
                <c:pt idx="14">
                  <c:v>7.2900000000000006E-2</c:v>
                </c:pt>
                <c:pt idx="15">
                  <c:v>7.3499999999999996E-2</c:v>
                </c:pt>
                <c:pt idx="16">
                  <c:v>7.1400000000000005E-2</c:v>
                </c:pt>
                <c:pt idx="17">
                  <c:v>5.8599999999999999E-2</c:v>
                </c:pt>
                <c:pt idx="18">
                  <c:v>4.3299999999999998E-2</c:v>
                </c:pt>
                <c:pt idx="19">
                  <c:v>3.2599999999999997E-2</c:v>
                </c:pt>
                <c:pt idx="20">
                  <c:v>2.2599999999999999E-2</c:v>
                </c:pt>
                <c:pt idx="21">
                  <c:v>1.5699999999999999E-2</c:v>
                </c:pt>
                <c:pt idx="22">
                  <c:v>9.7999999999999997E-3</c:v>
                </c:pt>
                <c:pt idx="23">
                  <c:v>5.3E-3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B2-4167-A110-D9746C503653}"/>
            </c:ext>
          </c:extLst>
        </c:ser>
        <c:ser>
          <c:idx val="1"/>
          <c:order val="1"/>
          <c:tx>
            <c:strRef>
              <c:f>[173]Sheet1!$C$4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[173]Sheet1!$C$5:$C$28</c:f>
              <c:numCache>
                <c:formatCode>General</c:formatCode>
                <c:ptCount val="24"/>
                <c:pt idx="0">
                  <c:v>3.5999999999999999E-3</c:v>
                </c:pt>
                <c:pt idx="1">
                  <c:v>2.8E-3</c:v>
                </c:pt>
                <c:pt idx="2">
                  <c:v>2.8E-3</c:v>
                </c:pt>
                <c:pt idx="3">
                  <c:v>4.0000000000000001E-3</c:v>
                </c:pt>
                <c:pt idx="4">
                  <c:v>1.3100000000000001E-2</c:v>
                </c:pt>
                <c:pt idx="5">
                  <c:v>3.1300000000000001E-2</c:v>
                </c:pt>
                <c:pt idx="6">
                  <c:v>4.5699999999999998E-2</c:v>
                </c:pt>
                <c:pt idx="7">
                  <c:v>5.0200000000000002E-2</c:v>
                </c:pt>
                <c:pt idx="8">
                  <c:v>5.21E-2</c:v>
                </c:pt>
                <c:pt idx="9">
                  <c:v>5.9400000000000001E-2</c:v>
                </c:pt>
                <c:pt idx="10">
                  <c:v>6.8199999999999997E-2</c:v>
                </c:pt>
                <c:pt idx="11">
                  <c:v>7.3899999999999993E-2</c:v>
                </c:pt>
                <c:pt idx="12">
                  <c:v>7.4999999999999997E-2</c:v>
                </c:pt>
                <c:pt idx="13">
                  <c:v>7.6700000000000004E-2</c:v>
                </c:pt>
                <c:pt idx="14">
                  <c:v>7.8100000000000003E-2</c:v>
                </c:pt>
                <c:pt idx="15">
                  <c:v>8.1199999999999994E-2</c:v>
                </c:pt>
                <c:pt idx="16">
                  <c:v>7.9000000000000001E-2</c:v>
                </c:pt>
                <c:pt idx="17">
                  <c:v>6.5799999999999997E-2</c:v>
                </c:pt>
                <c:pt idx="18">
                  <c:v>4.8300000000000003E-2</c:v>
                </c:pt>
                <c:pt idx="19">
                  <c:v>3.5200000000000002E-2</c:v>
                </c:pt>
                <c:pt idx="20">
                  <c:v>2.3599999999999999E-2</c:v>
                </c:pt>
                <c:pt idx="21">
                  <c:v>1.49E-2</c:v>
                </c:pt>
                <c:pt idx="22">
                  <c:v>9.5999999999999992E-3</c:v>
                </c:pt>
                <c:pt idx="23">
                  <c:v>5.4999999999999997E-3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B2-4167-A110-D9746C503653}"/>
            </c:ext>
          </c:extLst>
        </c:ser>
        <c:ser>
          <c:idx val="2"/>
          <c:order val="2"/>
          <c:tx>
            <c:strRef>
              <c:f>[173]Sheet1!$D$4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[173]Sheet1!$D$5:$D$28</c:f>
              <c:numCache>
                <c:formatCode>General</c:formatCode>
                <c:ptCount val="24"/>
                <c:pt idx="0">
                  <c:v>3.3E-3</c:v>
                </c:pt>
                <c:pt idx="1">
                  <c:v>2.5999999999999999E-3</c:v>
                </c:pt>
                <c:pt idx="2">
                  <c:v>2.5999999999999999E-3</c:v>
                </c:pt>
                <c:pt idx="3">
                  <c:v>4.4000000000000003E-3</c:v>
                </c:pt>
                <c:pt idx="4">
                  <c:v>1.29E-2</c:v>
                </c:pt>
                <c:pt idx="5">
                  <c:v>3.3700000000000001E-2</c:v>
                </c:pt>
                <c:pt idx="6">
                  <c:v>5.0599999999999999E-2</c:v>
                </c:pt>
                <c:pt idx="7">
                  <c:v>5.4899999999999997E-2</c:v>
                </c:pt>
                <c:pt idx="8">
                  <c:v>5.7299999999999997E-2</c:v>
                </c:pt>
                <c:pt idx="9">
                  <c:v>6.3399999999999998E-2</c:v>
                </c:pt>
                <c:pt idx="10">
                  <c:v>6.88E-2</c:v>
                </c:pt>
                <c:pt idx="11">
                  <c:v>7.2900000000000006E-2</c:v>
                </c:pt>
                <c:pt idx="12">
                  <c:v>7.3099999999999998E-2</c:v>
                </c:pt>
                <c:pt idx="13">
                  <c:v>7.3999999999999996E-2</c:v>
                </c:pt>
                <c:pt idx="14">
                  <c:v>7.5600000000000001E-2</c:v>
                </c:pt>
                <c:pt idx="15">
                  <c:v>7.8E-2</c:v>
                </c:pt>
                <c:pt idx="16">
                  <c:v>7.5700000000000003E-2</c:v>
                </c:pt>
                <c:pt idx="17">
                  <c:v>6.2600000000000003E-2</c:v>
                </c:pt>
                <c:pt idx="18">
                  <c:v>4.6100000000000002E-2</c:v>
                </c:pt>
                <c:pt idx="19">
                  <c:v>3.4000000000000002E-2</c:v>
                </c:pt>
                <c:pt idx="20">
                  <c:v>2.3099999999999999E-2</c:v>
                </c:pt>
                <c:pt idx="21">
                  <c:v>1.5299999999999999E-2</c:v>
                </c:pt>
                <c:pt idx="22">
                  <c:v>9.7000000000000003E-3</c:v>
                </c:pt>
                <c:pt idx="23">
                  <c:v>5.4000000000000003E-3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B2-4167-A110-D9746C503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[173]Sheet1!$H$4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[173]Sheet1!$F$5:$F$16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October</c:v>
                </c:pt>
                <c:pt idx="9">
                  <c:v>November</c:v>
                </c:pt>
                <c:pt idx="10">
                  <c:v>December</c:v>
                </c:pt>
                <c:pt idx="11">
                  <c:v>December</c:v>
                </c:pt>
              </c:strCache>
            </c:strRef>
          </c:cat>
          <c:val>
            <c:numRef>
              <c:f>[173]Sheet1!$H$5:$H$16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1.1499999999999999</c:v>
                </c:pt>
                <c:pt idx="2">
                  <c:v>1.1599999999999999</c:v>
                </c:pt>
                <c:pt idx="3">
                  <c:v>1.01</c:v>
                </c:pt>
                <c:pt idx="4">
                  <c:v>0.97</c:v>
                </c:pt>
                <c:pt idx="5">
                  <c:v>0.9</c:v>
                </c:pt>
                <c:pt idx="6">
                  <c:v>0.87</c:v>
                </c:pt>
                <c:pt idx="7">
                  <c:v>0.9</c:v>
                </c:pt>
                <c:pt idx="8">
                  <c:v>1.0900000000000001</c:v>
                </c:pt>
                <c:pt idx="9">
                  <c:v>1</c:v>
                </c:pt>
                <c:pt idx="10">
                  <c:v>1.02</c:v>
                </c:pt>
                <c:pt idx="11">
                  <c:v>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A5-4455-81FD-0355A02F0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[174]Sheet1!$B$4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[174]Sheet1!$B$5:$B$28</c:f>
              <c:numCache>
                <c:formatCode>General</c:formatCode>
                <c:ptCount val="24"/>
                <c:pt idx="0">
                  <c:v>4.1000000000000003E-3</c:v>
                </c:pt>
                <c:pt idx="1">
                  <c:v>3.0000000000000001E-3</c:v>
                </c:pt>
                <c:pt idx="2">
                  <c:v>3.7000000000000002E-3</c:v>
                </c:pt>
                <c:pt idx="3">
                  <c:v>6.3E-3</c:v>
                </c:pt>
                <c:pt idx="4">
                  <c:v>1.7299999999999999E-2</c:v>
                </c:pt>
                <c:pt idx="5">
                  <c:v>3.9399999999999998E-2</c:v>
                </c:pt>
                <c:pt idx="6">
                  <c:v>5.4399999999999997E-2</c:v>
                </c:pt>
                <c:pt idx="7">
                  <c:v>5.7799999999999997E-2</c:v>
                </c:pt>
                <c:pt idx="8">
                  <c:v>6.5600000000000006E-2</c:v>
                </c:pt>
                <c:pt idx="9">
                  <c:v>6.83E-2</c:v>
                </c:pt>
                <c:pt idx="10">
                  <c:v>6.9500000000000006E-2</c:v>
                </c:pt>
                <c:pt idx="11">
                  <c:v>7.0000000000000007E-2</c:v>
                </c:pt>
                <c:pt idx="12">
                  <c:v>6.9400000000000003E-2</c:v>
                </c:pt>
                <c:pt idx="13">
                  <c:v>6.9199999999999998E-2</c:v>
                </c:pt>
                <c:pt idx="14">
                  <c:v>7.0300000000000001E-2</c:v>
                </c:pt>
                <c:pt idx="15">
                  <c:v>7.4499999999999997E-2</c:v>
                </c:pt>
                <c:pt idx="16">
                  <c:v>7.1800000000000003E-2</c:v>
                </c:pt>
                <c:pt idx="17">
                  <c:v>5.9799999999999999E-2</c:v>
                </c:pt>
                <c:pt idx="18">
                  <c:v>4.1799999999999997E-2</c:v>
                </c:pt>
                <c:pt idx="19">
                  <c:v>3.0200000000000001E-2</c:v>
                </c:pt>
                <c:pt idx="20">
                  <c:v>2.2100000000000002E-2</c:v>
                </c:pt>
                <c:pt idx="21">
                  <c:v>1.61E-2</c:v>
                </c:pt>
                <c:pt idx="22">
                  <c:v>9.5999999999999992E-3</c:v>
                </c:pt>
                <c:pt idx="23">
                  <c:v>5.7000000000000002E-3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27-4386-8E0E-E1CC8D6E2EE0}"/>
            </c:ext>
          </c:extLst>
        </c:ser>
        <c:ser>
          <c:idx val="1"/>
          <c:order val="1"/>
          <c:tx>
            <c:strRef>
              <c:f>[174]Sheet1!$C$4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[174]Sheet1!$C$5:$C$28</c:f>
              <c:numCache>
                <c:formatCode>General</c:formatCode>
                <c:ptCount val="24"/>
                <c:pt idx="0">
                  <c:v>3.5000000000000001E-3</c:v>
                </c:pt>
                <c:pt idx="1">
                  <c:v>2.5999999999999999E-3</c:v>
                </c:pt>
                <c:pt idx="2">
                  <c:v>2.8E-3</c:v>
                </c:pt>
                <c:pt idx="3">
                  <c:v>5.3E-3</c:v>
                </c:pt>
                <c:pt idx="4">
                  <c:v>1.67E-2</c:v>
                </c:pt>
                <c:pt idx="5">
                  <c:v>3.3300000000000003E-2</c:v>
                </c:pt>
                <c:pt idx="6">
                  <c:v>4.5699999999999998E-2</c:v>
                </c:pt>
                <c:pt idx="7">
                  <c:v>5.1499999999999997E-2</c:v>
                </c:pt>
                <c:pt idx="8">
                  <c:v>5.45E-2</c:v>
                </c:pt>
                <c:pt idx="9">
                  <c:v>6.1400000000000003E-2</c:v>
                </c:pt>
                <c:pt idx="10">
                  <c:v>6.9900000000000004E-2</c:v>
                </c:pt>
                <c:pt idx="11">
                  <c:v>7.3899999999999993E-2</c:v>
                </c:pt>
                <c:pt idx="12">
                  <c:v>7.3999999999999996E-2</c:v>
                </c:pt>
                <c:pt idx="13">
                  <c:v>7.6700000000000004E-2</c:v>
                </c:pt>
                <c:pt idx="14">
                  <c:v>7.8200000000000006E-2</c:v>
                </c:pt>
                <c:pt idx="15">
                  <c:v>8.0799999999999997E-2</c:v>
                </c:pt>
                <c:pt idx="16">
                  <c:v>7.5800000000000006E-2</c:v>
                </c:pt>
                <c:pt idx="17">
                  <c:v>6.2600000000000003E-2</c:v>
                </c:pt>
                <c:pt idx="18">
                  <c:v>4.5699999999999998E-2</c:v>
                </c:pt>
                <c:pt idx="19">
                  <c:v>3.2800000000000003E-2</c:v>
                </c:pt>
                <c:pt idx="20">
                  <c:v>2.2800000000000001E-2</c:v>
                </c:pt>
                <c:pt idx="21">
                  <c:v>1.4800000000000001E-2</c:v>
                </c:pt>
                <c:pt idx="22">
                  <c:v>9.1000000000000004E-3</c:v>
                </c:pt>
                <c:pt idx="23">
                  <c:v>5.4999999999999997E-3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27-4386-8E0E-E1CC8D6E2EE0}"/>
            </c:ext>
          </c:extLst>
        </c:ser>
        <c:ser>
          <c:idx val="2"/>
          <c:order val="2"/>
          <c:tx>
            <c:strRef>
              <c:f>[174]Sheet1!$D$4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[174]Sheet1!$D$5:$D$28</c:f>
              <c:numCache>
                <c:formatCode>General</c:formatCode>
                <c:ptCount val="24"/>
                <c:pt idx="0">
                  <c:v>3.7000000000000002E-3</c:v>
                </c:pt>
                <c:pt idx="1">
                  <c:v>2.7000000000000001E-3</c:v>
                </c:pt>
                <c:pt idx="2">
                  <c:v>3.0999999999999999E-3</c:v>
                </c:pt>
                <c:pt idx="3">
                  <c:v>5.7000000000000002E-3</c:v>
                </c:pt>
                <c:pt idx="4">
                  <c:v>1.6899999999999998E-2</c:v>
                </c:pt>
                <c:pt idx="5">
                  <c:v>3.5799999999999998E-2</c:v>
                </c:pt>
                <c:pt idx="6">
                  <c:v>4.9299999999999997E-2</c:v>
                </c:pt>
                <c:pt idx="7">
                  <c:v>5.45E-2</c:v>
                </c:pt>
                <c:pt idx="8">
                  <c:v>5.9700000000000003E-2</c:v>
                </c:pt>
                <c:pt idx="9">
                  <c:v>6.4399999999999999E-2</c:v>
                </c:pt>
                <c:pt idx="10">
                  <c:v>6.9800000000000001E-2</c:v>
                </c:pt>
                <c:pt idx="11">
                  <c:v>7.22E-2</c:v>
                </c:pt>
                <c:pt idx="12">
                  <c:v>7.1999999999999995E-2</c:v>
                </c:pt>
                <c:pt idx="13">
                  <c:v>7.3400000000000007E-2</c:v>
                </c:pt>
                <c:pt idx="14">
                  <c:v>7.51E-2</c:v>
                </c:pt>
                <c:pt idx="15">
                  <c:v>7.9000000000000001E-2</c:v>
                </c:pt>
                <c:pt idx="16">
                  <c:v>7.4399999999999994E-2</c:v>
                </c:pt>
                <c:pt idx="17">
                  <c:v>6.0900000000000003E-2</c:v>
                </c:pt>
                <c:pt idx="18">
                  <c:v>4.3700000000000003E-2</c:v>
                </c:pt>
                <c:pt idx="19">
                  <c:v>3.1399999999999997E-2</c:v>
                </c:pt>
                <c:pt idx="20">
                  <c:v>2.24E-2</c:v>
                </c:pt>
                <c:pt idx="21">
                  <c:v>1.54E-2</c:v>
                </c:pt>
                <c:pt idx="22">
                  <c:v>9.1999999999999998E-3</c:v>
                </c:pt>
                <c:pt idx="23">
                  <c:v>5.4000000000000003E-3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27-4386-8E0E-E1CC8D6E2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[19]Sheet1!$B$4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[19]Sheet1!$B$5:$B$28</c:f>
              <c:numCache>
                <c:formatCode>General</c:formatCode>
                <c:ptCount val="24"/>
                <c:pt idx="0">
                  <c:v>3.3999999999999998E-3</c:v>
                </c:pt>
                <c:pt idx="1">
                  <c:v>1.9E-3</c:v>
                </c:pt>
                <c:pt idx="2">
                  <c:v>1.4E-3</c:v>
                </c:pt>
                <c:pt idx="3">
                  <c:v>1.4E-3</c:v>
                </c:pt>
                <c:pt idx="4">
                  <c:v>3.3999999999999998E-3</c:v>
                </c:pt>
                <c:pt idx="5">
                  <c:v>7.1999999999999998E-3</c:v>
                </c:pt>
                <c:pt idx="6">
                  <c:v>1.8800000000000001E-2</c:v>
                </c:pt>
                <c:pt idx="7">
                  <c:v>3.78E-2</c:v>
                </c:pt>
                <c:pt idx="8">
                  <c:v>5.21E-2</c:v>
                </c:pt>
                <c:pt idx="9">
                  <c:v>6.4299999999999996E-2</c:v>
                </c:pt>
                <c:pt idx="10">
                  <c:v>7.2099999999999997E-2</c:v>
                </c:pt>
                <c:pt idx="11">
                  <c:v>7.6200000000000004E-2</c:v>
                </c:pt>
                <c:pt idx="12">
                  <c:v>7.7700000000000005E-2</c:v>
                </c:pt>
                <c:pt idx="13">
                  <c:v>7.5899999999999995E-2</c:v>
                </c:pt>
                <c:pt idx="14">
                  <c:v>7.7799999999999994E-2</c:v>
                </c:pt>
                <c:pt idx="15">
                  <c:v>8.3099999999999993E-2</c:v>
                </c:pt>
                <c:pt idx="16">
                  <c:v>7.9399999999999998E-2</c:v>
                </c:pt>
                <c:pt idx="17">
                  <c:v>7.3400000000000007E-2</c:v>
                </c:pt>
                <c:pt idx="18">
                  <c:v>5.8500000000000003E-2</c:v>
                </c:pt>
                <c:pt idx="19">
                  <c:v>4.5499999999999999E-2</c:v>
                </c:pt>
                <c:pt idx="20">
                  <c:v>3.9199999999999999E-2</c:v>
                </c:pt>
                <c:pt idx="21">
                  <c:v>2.6700000000000002E-2</c:v>
                </c:pt>
                <c:pt idx="22">
                  <c:v>1.5599999999999999E-2</c:v>
                </c:pt>
                <c:pt idx="23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DA-4E77-B0B5-6E2F20A9BCD3}"/>
            </c:ext>
          </c:extLst>
        </c:ser>
        <c:ser>
          <c:idx val="1"/>
          <c:order val="1"/>
          <c:tx>
            <c:strRef>
              <c:f>[19]Sheet1!$C$4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[19]Sheet1!$C$5:$C$28</c:f>
              <c:numCache>
                <c:formatCode>General</c:formatCode>
                <c:ptCount val="24"/>
                <c:pt idx="0">
                  <c:v>4.1999999999999997E-3</c:v>
                </c:pt>
                <c:pt idx="1">
                  <c:v>2.3999999999999998E-3</c:v>
                </c:pt>
                <c:pt idx="2">
                  <c:v>1.5E-3</c:v>
                </c:pt>
                <c:pt idx="3">
                  <c:v>1E-3</c:v>
                </c:pt>
                <c:pt idx="4">
                  <c:v>1.5E-3</c:v>
                </c:pt>
                <c:pt idx="5">
                  <c:v>4.4999999999999997E-3</c:v>
                </c:pt>
                <c:pt idx="6">
                  <c:v>1.8499999999999999E-2</c:v>
                </c:pt>
                <c:pt idx="7">
                  <c:v>3.9800000000000002E-2</c:v>
                </c:pt>
                <c:pt idx="8">
                  <c:v>5.7200000000000001E-2</c:v>
                </c:pt>
                <c:pt idx="9">
                  <c:v>6.6299999999999998E-2</c:v>
                </c:pt>
                <c:pt idx="10">
                  <c:v>7.3700000000000002E-2</c:v>
                </c:pt>
                <c:pt idx="11">
                  <c:v>8.1199999999999994E-2</c:v>
                </c:pt>
                <c:pt idx="12">
                  <c:v>8.3799999999999999E-2</c:v>
                </c:pt>
                <c:pt idx="13">
                  <c:v>7.8899999999999998E-2</c:v>
                </c:pt>
                <c:pt idx="14">
                  <c:v>7.4899999999999994E-2</c:v>
                </c:pt>
                <c:pt idx="15">
                  <c:v>7.3999999999999996E-2</c:v>
                </c:pt>
                <c:pt idx="16">
                  <c:v>7.4200000000000002E-2</c:v>
                </c:pt>
                <c:pt idx="17">
                  <c:v>7.2599999999999998E-2</c:v>
                </c:pt>
                <c:pt idx="18">
                  <c:v>6.0100000000000001E-2</c:v>
                </c:pt>
                <c:pt idx="19">
                  <c:v>4.6399999999999997E-2</c:v>
                </c:pt>
                <c:pt idx="20">
                  <c:v>3.4500000000000003E-2</c:v>
                </c:pt>
                <c:pt idx="21">
                  <c:v>2.6200000000000001E-2</c:v>
                </c:pt>
                <c:pt idx="22">
                  <c:v>1.49E-2</c:v>
                </c:pt>
                <c:pt idx="23">
                  <c:v>7.4999999999999997E-3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DA-4E77-B0B5-6E2F20A9BCD3}"/>
            </c:ext>
          </c:extLst>
        </c:ser>
        <c:ser>
          <c:idx val="2"/>
          <c:order val="2"/>
          <c:tx>
            <c:strRef>
              <c:f>[19]Sheet1!$D$4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[19]Sheet1!$D$5:$D$28</c:f>
              <c:numCache>
                <c:formatCode>General</c:formatCode>
                <c:ptCount val="24"/>
                <c:pt idx="0">
                  <c:v>3.8E-3</c:v>
                </c:pt>
                <c:pt idx="1">
                  <c:v>2.2000000000000001E-3</c:v>
                </c:pt>
                <c:pt idx="2">
                  <c:v>1.5E-3</c:v>
                </c:pt>
                <c:pt idx="3">
                  <c:v>1.1999999999999999E-3</c:v>
                </c:pt>
                <c:pt idx="4">
                  <c:v>2.3999999999999998E-3</c:v>
                </c:pt>
                <c:pt idx="5">
                  <c:v>5.7999999999999996E-3</c:v>
                </c:pt>
                <c:pt idx="6">
                  <c:v>1.8599999999999998E-2</c:v>
                </c:pt>
                <c:pt idx="7">
                  <c:v>3.8800000000000001E-2</c:v>
                </c:pt>
                <c:pt idx="8">
                  <c:v>5.4699999999999999E-2</c:v>
                </c:pt>
                <c:pt idx="9">
                  <c:v>6.5299999999999997E-2</c:v>
                </c:pt>
                <c:pt idx="10">
                  <c:v>7.2900000000000006E-2</c:v>
                </c:pt>
                <c:pt idx="11">
                  <c:v>7.8700000000000006E-2</c:v>
                </c:pt>
                <c:pt idx="12">
                  <c:v>8.0799999999999997E-2</c:v>
                </c:pt>
                <c:pt idx="13">
                  <c:v>7.7399999999999997E-2</c:v>
                </c:pt>
                <c:pt idx="14">
                  <c:v>7.6300000000000007E-2</c:v>
                </c:pt>
                <c:pt idx="15">
                  <c:v>7.85E-2</c:v>
                </c:pt>
                <c:pt idx="16">
                  <c:v>7.6799999999999993E-2</c:v>
                </c:pt>
                <c:pt idx="17">
                  <c:v>7.2999999999999995E-2</c:v>
                </c:pt>
                <c:pt idx="18">
                  <c:v>5.9299999999999999E-2</c:v>
                </c:pt>
                <c:pt idx="19">
                  <c:v>4.5900000000000003E-2</c:v>
                </c:pt>
                <c:pt idx="20">
                  <c:v>3.6799999999999999E-2</c:v>
                </c:pt>
                <c:pt idx="21">
                  <c:v>2.6499999999999999E-2</c:v>
                </c:pt>
                <c:pt idx="22">
                  <c:v>1.52E-2</c:v>
                </c:pt>
                <c:pt idx="23">
                  <c:v>7.4000000000000003E-3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DA-4E77-B0B5-6E2F20A9B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[174]Sheet1!$H$4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[174]Sheet1!$F$5:$F$16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[174]Sheet1!$H$5:$H$16</c:f>
              <c:numCache>
                <c:formatCode>General</c:formatCode>
                <c:ptCount val="12"/>
                <c:pt idx="0">
                  <c:v>1.0900000000000001</c:v>
                </c:pt>
                <c:pt idx="1">
                  <c:v>1.1299999999999999</c:v>
                </c:pt>
                <c:pt idx="2">
                  <c:v>1.17</c:v>
                </c:pt>
                <c:pt idx="3">
                  <c:v>1.07</c:v>
                </c:pt>
                <c:pt idx="4">
                  <c:v>0.95</c:v>
                </c:pt>
                <c:pt idx="5">
                  <c:v>0.9</c:v>
                </c:pt>
                <c:pt idx="6">
                  <c:v>0.85</c:v>
                </c:pt>
                <c:pt idx="9">
                  <c:v>1.04</c:v>
                </c:pt>
                <c:pt idx="10">
                  <c:v>0.88</c:v>
                </c:pt>
                <c:pt idx="11">
                  <c:v>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9-4038-A71D-622081493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[175]Sheet1!$B$4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[175]Sheet1!$B$5:$B$28</c:f>
              <c:numCache>
                <c:formatCode>General</c:formatCode>
                <c:ptCount val="24"/>
                <c:pt idx="0">
                  <c:v>4.1000000000000003E-3</c:v>
                </c:pt>
                <c:pt idx="1">
                  <c:v>3.0000000000000001E-3</c:v>
                </c:pt>
                <c:pt idx="2">
                  <c:v>3.7000000000000002E-3</c:v>
                </c:pt>
                <c:pt idx="3">
                  <c:v>6.3E-3</c:v>
                </c:pt>
                <c:pt idx="4">
                  <c:v>1.7299999999999999E-2</c:v>
                </c:pt>
                <c:pt idx="5">
                  <c:v>3.9399999999999998E-2</c:v>
                </c:pt>
                <c:pt idx="6">
                  <c:v>5.4399999999999997E-2</c:v>
                </c:pt>
                <c:pt idx="7">
                  <c:v>5.7799999999999997E-2</c:v>
                </c:pt>
                <c:pt idx="8">
                  <c:v>6.5600000000000006E-2</c:v>
                </c:pt>
                <c:pt idx="9">
                  <c:v>6.83E-2</c:v>
                </c:pt>
                <c:pt idx="10">
                  <c:v>6.9500000000000006E-2</c:v>
                </c:pt>
                <c:pt idx="11">
                  <c:v>7.0000000000000007E-2</c:v>
                </c:pt>
                <c:pt idx="12">
                  <c:v>6.9400000000000003E-2</c:v>
                </c:pt>
                <c:pt idx="13">
                  <c:v>6.9199999999999998E-2</c:v>
                </c:pt>
                <c:pt idx="14">
                  <c:v>7.0300000000000001E-2</c:v>
                </c:pt>
                <c:pt idx="15">
                  <c:v>7.4499999999999997E-2</c:v>
                </c:pt>
                <c:pt idx="16">
                  <c:v>7.1800000000000003E-2</c:v>
                </c:pt>
                <c:pt idx="17">
                  <c:v>5.9799999999999999E-2</c:v>
                </c:pt>
                <c:pt idx="18">
                  <c:v>4.1799999999999997E-2</c:v>
                </c:pt>
                <c:pt idx="19">
                  <c:v>3.0200000000000001E-2</c:v>
                </c:pt>
                <c:pt idx="20">
                  <c:v>2.2100000000000002E-2</c:v>
                </c:pt>
                <c:pt idx="21">
                  <c:v>1.61E-2</c:v>
                </c:pt>
                <c:pt idx="22">
                  <c:v>9.5999999999999992E-3</c:v>
                </c:pt>
                <c:pt idx="23">
                  <c:v>5.7000000000000002E-3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91-4003-8D85-4E8181382884}"/>
            </c:ext>
          </c:extLst>
        </c:ser>
        <c:ser>
          <c:idx val="1"/>
          <c:order val="1"/>
          <c:tx>
            <c:strRef>
              <c:f>[175]Sheet1!$C$4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[175]Sheet1!$C$5:$C$28</c:f>
              <c:numCache>
                <c:formatCode>General</c:formatCode>
                <c:ptCount val="24"/>
                <c:pt idx="0">
                  <c:v>3.5000000000000001E-3</c:v>
                </c:pt>
                <c:pt idx="1">
                  <c:v>2.5999999999999999E-3</c:v>
                </c:pt>
                <c:pt idx="2">
                  <c:v>2.8E-3</c:v>
                </c:pt>
                <c:pt idx="3">
                  <c:v>5.3E-3</c:v>
                </c:pt>
                <c:pt idx="4">
                  <c:v>1.67E-2</c:v>
                </c:pt>
                <c:pt idx="5">
                  <c:v>3.3300000000000003E-2</c:v>
                </c:pt>
                <c:pt idx="6">
                  <c:v>4.5699999999999998E-2</c:v>
                </c:pt>
                <c:pt idx="7">
                  <c:v>5.1499999999999997E-2</c:v>
                </c:pt>
                <c:pt idx="8">
                  <c:v>5.45E-2</c:v>
                </c:pt>
                <c:pt idx="9">
                  <c:v>6.1400000000000003E-2</c:v>
                </c:pt>
                <c:pt idx="10">
                  <c:v>6.9900000000000004E-2</c:v>
                </c:pt>
                <c:pt idx="11">
                  <c:v>7.3899999999999993E-2</c:v>
                </c:pt>
                <c:pt idx="12">
                  <c:v>7.3999999999999996E-2</c:v>
                </c:pt>
                <c:pt idx="13">
                  <c:v>7.6700000000000004E-2</c:v>
                </c:pt>
                <c:pt idx="14">
                  <c:v>7.8200000000000006E-2</c:v>
                </c:pt>
                <c:pt idx="15">
                  <c:v>8.0799999999999997E-2</c:v>
                </c:pt>
                <c:pt idx="16">
                  <c:v>7.5800000000000006E-2</c:v>
                </c:pt>
                <c:pt idx="17">
                  <c:v>6.2600000000000003E-2</c:v>
                </c:pt>
                <c:pt idx="18">
                  <c:v>4.5699999999999998E-2</c:v>
                </c:pt>
                <c:pt idx="19">
                  <c:v>3.2800000000000003E-2</c:v>
                </c:pt>
                <c:pt idx="20">
                  <c:v>2.2800000000000001E-2</c:v>
                </c:pt>
                <c:pt idx="21">
                  <c:v>1.4800000000000001E-2</c:v>
                </c:pt>
                <c:pt idx="22">
                  <c:v>9.1000000000000004E-3</c:v>
                </c:pt>
                <c:pt idx="23">
                  <c:v>5.4999999999999997E-3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91-4003-8D85-4E8181382884}"/>
            </c:ext>
          </c:extLst>
        </c:ser>
        <c:ser>
          <c:idx val="2"/>
          <c:order val="2"/>
          <c:tx>
            <c:strRef>
              <c:f>[175]Sheet1!$D$4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[175]Sheet1!$D$5:$D$28</c:f>
              <c:numCache>
                <c:formatCode>General</c:formatCode>
                <c:ptCount val="24"/>
                <c:pt idx="0">
                  <c:v>3.7000000000000002E-3</c:v>
                </c:pt>
                <c:pt idx="1">
                  <c:v>2.7000000000000001E-3</c:v>
                </c:pt>
                <c:pt idx="2">
                  <c:v>3.0999999999999999E-3</c:v>
                </c:pt>
                <c:pt idx="3">
                  <c:v>5.7000000000000002E-3</c:v>
                </c:pt>
                <c:pt idx="4">
                  <c:v>1.6899999999999998E-2</c:v>
                </c:pt>
                <c:pt idx="5">
                  <c:v>3.5799999999999998E-2</c:v>
                </c:pt>
                <c:pt idx="6">
                  <c:v>4.9299999999999997E-2</c:v>
                </c:pt>
                <c:pt idx="7">
                  <c:v>5.45E-2</c:v>
                </c:pt>
                <c:pt idx="8">
                  <c:v>5.9700000000000003E-2</c:v>
                </c:pt>
                <c:pt idx="9">
                  <c:v>6.4399999999999999E-2</c:v>
                </c:pt>
                <c:pt idx="10">
                  <c:v>6.9800000000000001E-2</c:v>
                </c:pt>
                <c:pt idx="11">
                  <c:v>7.22E-2</c:v>
                </c:pt>
                <c:pt idx="12">
                  <c:v>7.1999999999999995E-2</c:v>
                </c:pt>
                <c:pt idx="13">
                  <c:v>7.3400000000000007E-2</c:v>
                </c:pt>
                <c:pt idx="14">
                  <c:v>7.51E-2</c:v>
                </c:pt>
                <c:pt idx="15">
                  <c:v>7.9000000000000001E-2</c:v>
                </c:pt>
                <c:pt idx="16">
                  <c:v>7.4399999999999994E-2</c:v>
                </c:pt>
                <c:pt idx="17">
                  <c:v>6.0900000000000003E-2</c:v>
                </c:pt>
                <c:pt idx="18">
                  <c:v>4.3700000000000003E-2</c:v>
                </c:pt>
                <c:pt idx="19">
                  <c:v>3.1399999999999997E-2</c:v>
                </c:pt>
                <c:pt idx="20">
                  <c:v>2.24E-2</c:v>
                </c:pt>
                <c:pt idx="21">
                  <c:v>1.54E-2</c:v>
                </c:pt>
                <c:pt idx="22">
                  <c:v>9.1999999999999998E-3</c:v>
                </c:pt>
                <c:pt idx="23">
                  <c:v>5.4000000000000003E-3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91-4003-8D85-4E8181382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[175]Sheet1!$H$4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[175]Sheet1!$F$5:$F$16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[175]Sheet1!$H$5:$H$16</c:f>
              <c:numCache>
                <c:formatCode>General</c:formatCode>
                <c:ptCount val="12"/>
                <c:pt idx="0">
                  <c:v>1.0900000000000001</c:v>
                </c:pt>
                <c:pt idx="1">
                  <c:v>1.1299999999999999</c:v>
                </c:pt>
                <c:pt idx="2">
                  <c:v>1.17</c:v>
                </c:pt>
                <c:pt idx="3">
                  <c:v>1.07</c:v>
                </c:pt>
                <c:pt idx="4">
                  <c:v>0.95</c:v>
                </c:pt>
                <c:pt idx="5">
                  <c:v>0.9</c:v>
                </c:pt>
                <c:pt idx="6">
                  <c:v>0.85</c:v>
                </c:pt>
                <c:pt idx="9">
                  <c:v>1.04</c:v>
                </c:pt>
                <c:pt idx="10">
                  <c:v>0.88</c:v>
                </c:pt>
                <c:pt idx="11">
                  <c:v>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9C-4D63-A864-268775138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[176]Sheet1!$B$4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[176]Sheet1!$B$5:$B$28</c:f>
              <c:numCache>
                <c:formatCode>General</c:formatCode>
                <c:ptCount val="24"/>
                <c:pt idx="0">
                  <c:v>1.12E-2</c:v>
                </c:pt>
                <c:pt idx="1">
                  <c:v>1.17E-2</c:v>
                </c:pt>
                <c:pt idx="2">
                  <c:v>1.47E-2</c:v>
                </c:pt>
                <c:pt idx="3">
                  <c:v>1.9599999999999999E-2</c:v>
                </c:pt>
                <c:pt idx="4">
                  <c:v>3.49E-2</c:v>
                </c:pt>
                <c:pt idx="5">
                  <c:v>4.5199999999999997E-2</c:v>
                </c:pt>
                <c:pt idx="6">
                  <c:v>4.4900000000000002E-2</c:v>
                </c:pt>
                <c:pt idx="7">
                  <c:v>4.99E-2</c:v>
                </c:pt>
                <c:pt idx="8">
                  <c:v>6.3500000000000001E-2</c:v>
                </c:pt>
                <c:pt idx="9">
                  <c:v>7.1499999999999994E-2</c:v>
                </c:pt>
                <c:pt idx="10">
                  <c:v>6.9500000000000006E-2</c:v>
                </c:pt>
                <c:pt idx="11">
                  <c:v>6.5500000000000003E-2</c:v>
                </c:pt>
                <c:pt idx="12">
                  <c:v>6.3200000000000006E-2</c:v>
                </c:pt>
                <c:pt idx="13">
                  <c:v>6.0400000000000002E-2</c:v>
                </c:pt>
                <c:pt idx="14">
                  <c:v>5.8000000000000003E-2</c:v>
                </c:pt>
                <c:pt idx="15">
                  <c:v>5.5E-2</c:v>
                </c:pt>
                <c:pt idx="16">
                  <c:v>5.0999999999999997E-2</c:v>
                </c:pt>
                <c:pt idx="17">
                  <c:v>5.3900000000000003E-2</c:v>
                </c:pt>
                <c:pt idx="18">
                  <c:v>4.7399999999999998E-2</c:v>
                </c:pt>
                <c:pt idx="19">
                  <c:v>3.3700000000000001E-2</c:v>
                </c:pt>
                <c:pt idx="20">
                  <c:v>2.5600000000000001E-2</c:v>
                </c:pt>
                <c:pt idx="21">
                  <c:v>1.9300000000000001E-2</c:v>
                </c:pt>
                <c:pt idx="22">
                  <c:v>1.5699999999999999E-2</c:v>
                </c:pt>
                <c:pt idx="23">
                  <c:v>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3-4D0A-92B2-0B7139B18B2B}"/>
            </c:ext>
          </c:extLst>
        </c:ser>
        <c:ser>
          <c:idx val="1"/>
          <c:order val="1"/>
          <c:tx>
            <c:strRef>
              <c:f>[176]Sheet1!$C$4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[176]Sheet1!$C$5:$C$28</c:f>
              <c:numCache>
                <c:formatCode>General</c:formatCode>
                <c:ptCount val="24"/>
                <c:pt idx="0">
                  <c:v>2.0500000000000001E-2</c:v>
                </c:pt>
                <c:pt idx="1">
                  <c:v>1.21E-2</c:v>
                </c:pt>
                <c:pt idx="2">
                  <c:v>0.01</c:v>
                </c:pt>
                <c:pt idx="3">
                  <c:v>9.2999999999999992E-3</c:v>
                </c:pt>
                <c:pt idx="4">
                  <c:v>1.7500000000000002E-2</c:v>
                </c:pt>
                <c:pt idx="5">
                  <c:v>2.6800000000000001E-2</c:v>
                </c:pt>
                <c:pt idx="6">
                  <c:v>2.8799999999999999E-2</c:v>
                </c:pt>
                <c:pt idx="7">
                  <c:v>3.4700000000000002E-2</c:v>
                </c:pt>
                <c:pt idx="8">
                  <c:v>4.48E-2</c:v>
                </c:pt>
                <c:pt idx="9">
                  <c:v>5.9499999999999997E-2</c:v>
                </c:pt>
                <c:pt idx="10">
                  <c:v>6.7699999999999996E-2</c:v>
                </c:pt>
                <c:pt idx="11">
                  <c:v>6.54E-2</c:v>
                </c:pt>
                <c:pt idx="12">
                  <c:v>6.5000000000000002E-2</c:v>
                </c:pt>
                <c:pt idx="13">
                  <c:v>6.4100000000000004E-2</c:v>
                </c:pt>
                <c:pt idx="14">
                  <c:v>6.3899999999999998E-2</c:v>
                </c:pt>
                <c:pt idx="15">
                  <c:v>6.1199999999999997E-2</c:v>
                </c:pt>
                <c:pt idx="16">
                  <c:v>5.7299999999999997E-2</c:v>
                </c:pt>
                <c:pt idx="17">
                  <c:v>5.6800000000000003E-2</c:v>
                </c:pt>
                <c:pt idx="18">
                  <c:v>6.08E-2</c:v>
                </c:pt>
                <c:pt idx="19">
                  <c:v>4.9399999999999999E-2</c:v>
                </c:pt>
                <c:pt idx="20">
                  <c:v>3.7199999999999997E-2</c:v>
                </c:pt>
                <c:pt idx="21">
                  <c:v>3.5000000000000003E-2</c:v>
                </c:pt>
                <c:pt idx="22">
                  <c:v>2.7099999999999999E-2</c:v>
                </c:pt>
                <c:pt idx="23">
                  <c:v>2.4899999999999999E-2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3-4D0A-92B2-0B7139B18B2B}"/>
            </c:ext>
          </c:extLst>
        </c:ser>
        <c:ser>
          <c:idx val="2"/>
          <c:order val="2"/>
          <c:tx>
            <c:strRef>
              <c:f>[176]Sheet1!$D$4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[176]Sheet1!$D$5:$D$28</c:f>
              <c:numCache>
                <c:formatCode>General</c:formatCode>
                <c:ptCount val="24"/>
                <c:pt idx="0">
                  <c:v>1.6E-2</c:v>
                </c:pt>
                <c:pt idx="1">
                  <c:v>1.1900000000000001E-2</c:v>
                </c:pt>
                <c:pt idx="2">
                  <c:v>1.23E-2</c:v>
                </c:pt>
                <c:pt idx="3">
                  <c:v>1.43E-2</c:v>
                </c:pt>
                <c:pt idx="4">
                  <c:v>2.5899999999999999E-2</c:v>
                </c:pt>
                <c:pt idx="5">
                  <c:v>3.56E-2</c:v>
                </c:pt>
                <c:pt idx="6">
                  <c:v>3.6600000000000001E-2</c:v>
                </c:pt>
                <c:pt idx="7">
                  <c:v>4.2000000000000003E-2</c:v>
                </c:pt>
                <c:pt idx="8">
                  <c:v>5.3800000000000001E-2</c:v>
                </c:pt>
                <c:pt idx="9">
                  <c:v>6.5299999999999997E-2</c:v>
                </c:pt>
                <c:pt idx="10">
                  <c:v>6.8500000000000005E-2</c:v>
                </c:pt>
                <c:pt idx="11">
                  <c:v>6.54E-2</c:v>
                </c:pt>
                <c:pt idx="12">
                  <c:v>6.4100000000000004E-2</c:v>
                </c:pt>
                <c:pt idx="13">
                  <c:v>6.2300000000000001E-2</c:v>
                </c:pt>
                <c:pt idx="14">
                  <c:v>6.0999999999999999E-2</c:v>
                </c:pt>
                <c:pt idx="15">
                  <c:v>5.8200000000000002E-2</c:v>
                </c:pt>
                <c:pt idx="16">
                  <c:v>5.4300000000000001E-2</c:v>
                </c:pt>
                <c:pt idx="17">
                  <c:v>5.5399999999999998E-2</c:v>
                </c:pt>
                <c:pt idx="18">
                  <c:v>5.4300000000000001E-2</c:v>
                </c:pt>
                <c:pt idx="19">
                  <c:v>4.1799999999999997E-2</c:v>
                </c:pt>
                <c:pt idx="20">
                  <c:v>3.1600000000000003E-2</c:v>
                </c:pt>
                <c:pt idx="21">
                  <c:v>2.75E-2</c:v>
                </c:pt>
                <c:pt idx="22">
                  <c:v>2.1600000000000001E-2</c:v>
                </c:pt>
                <c:pt idx="23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3-4D0A-92B2-0B7139B18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[176]Sheet1!$H$4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[176]Sheet1!$F$5:$F$16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[176]Sheet1!$H$5:$H$16</c:f>
              <c:numCache>
                <c:formatCode>General</c:formatCode>
                <c:ptCount val="12"/>
                <c:pt idx="1">
                  <c:v>1.48</c:v>
                </c:pt>
                <c:pt idx="2">
                  <c:v>1.57</c:v>
                </c:pt>
                <c:pt idx="3">
                  <c:v>1.1100000000000001</c:v>
                </c:pt>
                <c:pt idx="4">
                  <c:v>0.89</c:v>
                </c:pt>
                <c:pt idx="5">
                  <c:v>0.8</c:v>
                </c:pt>
                <c:pt idx="6">
                  <c:v>0.74</c:v>
                </c:pt>
                <c:pt idx="7">
                  <c:v>0.7</c:v>
                </c:pt>
                <c:pt idx="8">
                  <c:v>0.65</c:v>
                </c:pt>
                <c:pt idx="9">
                  <c:v>0.8</c:v>
                </c:pt>
                <c:pt idx="10">
                  <c:v>1.02</c:v>
                </c:pt>
                <c:pt idx="11">
                  <c:v>1.1200000000000001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31-48FA-B26E-F56B80887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[177]Sheet1!$B$4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[177]Sheet1!$B$5:$B$28</c:f>
              <c:numCache>
                <c:formatCode>General</c:formatCode>
                <c:ptCount val="24"/>
                <c:pt idx="0">
                  <c:v>1.12E-2</c:v>
                </c:pt>
                <c:pt idx="1">
                  <c:v>1.17E-2</c:v>
                </c:pt>
                <c:pt idx="2">
                  <c:v>1.47E-2</c:v>
                </c:pt>
                <c:pt idx="3">
                  <c:v>1.9599999999999999E-2</c:v>
                </c:pt>
                <c:pt idx="4">
                  <c:v>3.49E-2</c:v>
                </c:pt>
                <c:pt idx="5">
                  <c:v>4.5199999999999997E-2</c:v>
                </c:pt>
                <c:pt idx="6">
                  <c:v>4.4900000000000002E-2</c:v>
                </c:pt>
                <c:pt idx="7">
                  <c:v>4.99E-2</c:v>
                </c:pt>
                <c:pt idx="8">
                  <c:v>6.3500000000000001E-2</c:v>
                </c:pt>
                <c:pt idx="9">
                  <c:v>7.1499999999999994E-2</c:v>
                </c:pt>
                <c:pt idx="10">
                  <c:v>6.9500000000000006E-2</c:v>
                </c:pt>
                <c:pt idx="11">
                  <c:v>6.5500000000000003E-2</c:v>
                </c:pt>
                <c:pt idx="12">
                  <c:v>6.3200000000000006E-2</c:v>
                </c:pt>
                <c:pt idx="13">
                  <c:v>6.0400000000000002E-2</c:v>
                </c:pt>
                <c:pt idx="14">
                  <c:v>5.8000000000000003E-2</c:v>
                </c:pt>
                <c:pt idx="15">
                  <c:v>5.5E-2</c:v>
                </c:pt>
                <c:pt idx="16">
                  <c:v>5.0999999999999997E-2</c:v>
                </c:pt>
                <c:pt idx="17">
                  <c:v>5.3900000000000003E-2</c:v>
                </c:pt>
                <c:pt idx="18">
                  <c:v>4.7399999999999998E-2</c:v>
                </c:pt>
                <c:pt idx="19">
                  <c:v>3.3700000000000001E-2</c:v>
                </c:pt>
                <c:pt idx="20">
                  <c:v>2.5600000000000001E-2</c:v>
                </c:pt>
                <c:pt idx="21">
                  <c:v>1.9300000000000001E-2</c:v>
                </c:pt>
                <c:pt idx="22">
                  <c:v>1.5699999999999999E-2</c:v>
                </c:pt>
                <c:pt idx="23">
                  <c:v>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F-4225-BEE5-BFA92C06518C}"/>
            </c:ext>
          </c:extLst>
        </c:ser>
        <c:ser>
          <c:idx val="1"/>
          <c:order val="1"/>
          <c:tx>
            <c:strRef>
              <c:f>[177]Sheet1!$C$4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[177]Sheet1!$C$5:$C$28</c:f>
              <c:numCache>
                <c:formatCode>General</c:formatCode>
                <c:ptCount val="24"/>
                <c:pt idx="0">
                  <c:v>2.0500000000000001E-2</c:v>
                </c:pt>
                <c:pt idx="1">
                  <c:v>1.21E-2</c:v>
                </c:pt>
                <c:pt idx="2">
                  <c:v>0.01</c:v>
                </c:pt>
                <c:pt idx="3">
                  <c:v>9.2999999999999992E-3</c:v>
                </c:pt>
                <c:pt idx="4">
                  <c:v>1.7500000000000002E-2</c:v>
                </c:pt>
                <c:pt idx="5">
                  <c:v>2.6800000000000001E-2</c:v>
                </c:pt>
                <c:pt idx="6">
                  <c:v>2.8799999999999999E-2</c:v>
                </c:pt>
                <c:pt idx="7">
                  <c:v>3.4700000000000002E-2</c:v>
                </c:pt>
                <c:pt idx="8">
                  <c:v>4.48E-2</c:v>
                </c:pt>
                <c:pt idx="9">
                  <c:v>5.9499999999999997E-2</c:v>
                </c:pt>
                <c:pt idx="10">
                  <c:v>6.7699999999999996E-2</c:v>
                </c:pt>
                <c:pt idx="11">
                  <c:v>6.54E-2</c:v>
                </c:pt>
                <c:pt idx="12">
                  <c:v>6.5000000000000002E-2</c:v>
                </c:pt>
                <c:pt idx="13">
                  <c:v>6.4100000000000004E-2</c:v>
                </c:pt>
                <c:pt idx="14">
                  <c:v>6.3899999999999998E-2</c:v>
                </c:pt>
                <c:pt idx="15">
                  <c:v>6.1199999999999997E-2</c:v>
                </c:pt>
                <c:pt idx="16">
                  <c:v>5.7299999999999997E-2</c:v>
                </c:pt>
                <c:pt idx="17">
                  <c:v>5.6800000000000003E-2</c:v>
                </c:pt>
                <c:pt idx="18">
                  <c:v>6.08E-2</c:v>
                </c:pt>
                <c:pt idx="19">
                  <c:v>4.9399999999999999E-2</c:v>
                </c:pt>
                <c:pt idx="20">
                  <c:v>3.7199999999999997E-2</c:v>
                </c:pt>
                <c:pt idx="21">
                  <c:v>3.5000000000000003E-2</c:v>
                </c:pt>
                <c:pt idx="22">
                  <c:v>2.7099999999999999E-2</c:v>
                </c:pt>
                <c:pt idx="23">
                  <c:v>2.4899999999999999E-2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6F-4225-BEE5-BFA92C06518C}"/>
            </c:ext>
          </c:extLst>
        </c:ser>
        <c:ser>
          <c:idx val="2"/>
          <c:order val="2"/>
          <c:tx>
            <c:strRef>
              <c:f>[177]Sheet1!$D$4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[177]Sheet1!$D$5:$D$28</c:f>
              <c:numCache>
                <c:formatCode>General</c:formatCode>
                <c:ptCount val="24"/>
                <c:pt idx="0">
                  <c:v>1.6E-2</c:v>
                </c:pt>
                <c:pt idx="1">
                  <c:v>1.1900000000000001E-2</c:v>
                </c:pt>
                <c:pt idx="2">
                  <c:v>1.23E-2</c:v>
                </c:pt>
                <c:pt idx="3">
                  <c:v>1.43E-2</c:v>
                </c:pt>
                <c:pt idx="4">
                  <c:v>2.5899999999999999E-2</c:v>
                </c:pt>
                <c:pt idx="5">
                  <c:v>3.56E-2</c:v>
                </c:pt>
                <c:pt idx="6">
                  <c:v>3.6600000000000001E-2</c:v>
                </c:pt>
                <c:pt idx="7">
                  <c:v>4.2000000000000003E-2</c:v>
                </c:pt>
                <c:pt idx="8">
                  <c:v>5.3800000000000001E-2</c:v>
                </c:pt>
                <c:pt idx="9">
                  <c:v>6.5299999999999997E-2</c:v>
                </c:pt>
                <c:pt idx="10">
                  <c:v>6.8500000000000005E-2</c:v>
                </c:pt>
                <c:pt idx="11">
                  <c:v>6.54E-2</c:v>
                </c:pt>
                <c:pt idx="12">
                  <c:v>6.4100000000000004E-2</c:v>
                </c:pt>
                <c:pt idx="13">
                  <c:v>6.2300000000000001E-2</c:v>
                </c:pt>
                <c:pt idx="14">
                  <c:v>6.0999999999999999E-2</c:v>
                </c:pt>
                <c:pt idx="15">
                  <c:v>5.8200000000000002E-2</c:v>
                </c:pt>
                <c:pt idx="16">
                  <c:v>5.4300000000000001E-2</c:v>
                </c:pt>
                <c:pt idx="17">
                  <c:v>5.5399999999999998E-2</c:v>
                </c:pt>
                <c:pt idx="18">
                  <c:v>5.4300000000000001E-2</c:v>
                </c:pt>
                <c:pt idx="19">
                  <c:v>4.1799999999999997E-2</c:v>
                </c:pt>
                <c:pt idx="20">
                  <c:v>3.1600000000000003E-2</c:v>
                </c:pt>
                <c:pt idx="21">
                  <c:v>2.75E-2</c:v>
                </c:pt>
                <c:pt idx="22">
                  <c:v>2.1600000000000001E-2</c:v>
                </c:pt>
                <c:pt idx="23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6F-4225-BEE5-BFA92C065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[177]Sheet1!$H$4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[177]Sheet1!$F$5:$F$16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[177]Sheet1!$H$5:$H$16</c:f>
              <c:numCache>
                <c:formatCode>General</c:formatCode>
                <c:ptCount val="12"/>
                <c:pt idx="1">
                  <c:v>1.48</c:v>
                </c:pt>
                <c:pt idx="2">
                  <c:v>1.57</c:v>
                </c:pt>
                <c:pt idx="3">
                  <c:v>1.1100000000000001</c:v>
                </c:pt>
                <c:pt idx="4">
                  <c:v>0.89</c:v>
                </c:pt>
                <c:pt idx="5">
                  <c:v>0.8</c:v>
                </c:pt>
                <c:pt idx="6">
                  <c:v>0.74</c:v>
                </c:pt>
                <c:pt idx="7">
                  <c:v>0.7</c:v>
                </c:pt>
                <c:pt idx="8">
                  <c:v>0.65</c:v>
                </c:pt>
                <c:pt idx="9">
                  <c:v>0.8</c:v>
                </c:pt>
                <c:pt idx="10">
                  <c:v>1.02</c:v>
                </c:pt>
                <c:pt idx="11">
                  <c:v>1.1200000000000001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9-4017-93F4-47E09165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[178]Sheet1!$B$4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[178]Sheet1!$B$5:$B$28</c:f>
              <c:numCache>
                <c:formatCode>General</c:formatCode>
                <c:ptCount val="24"/>
                <c:pt idx="0">
                  <c:v>1.6199999999999999E-2</c:v>
                </c:pt>
                <c:pt idx="1">
                  <c:v>8.3999999999999995E-3</c:v>
                </c:pt>
                <c:pt idx="2">
                  <c:v>4.5999999999999999E-3</c:v>
                </c:pt>
                <c:pt idx="3">
                  <c:v>2.8E-3</c:v>
                </c:pt>
                <c:pt idx="4">
                  <c:v>5.7000000000000002E-3</c:v>
                </c:pt>
                <c:pt idx="5">
                  <c:v>9.2999999999999992E-3</c:v>
                </c:pt>
                <c:pt idx="6">
                  <c:v>1.6500000000000001E-2</c:v>
                </c:pt>
                <c:pt idx="7">
                  <c:v>2.7199999999999998E-2</c:v>
                </c:pt>
                <c:pt idx="8">
                  <c:v>2.7300000000000001E-2</c:v>
                </c:pt>
                <c:pt idx="9">
                  <c:v>3.0499999999999999E-2</c:v>
                </c:pt>
                <c:pt idx="10">
                  <c:v>0.04</c:v>
                </c:pt>
                <c:pt idx="11">
                  <c:v>5.2900000000000003E-2</c:v>
                </c:pt>
                <c:pt idx="12">
                  <c:v>6.5299999999999997E-2</c:v>
                </c:pt>
                <c:pt idx="13">
                  <c:v>7.0599999999999996E-2</c:v>
                </c:pt>
                <c:pt idx="14">
                  <c:v>7.2499999999999995E-2</c:v>
                </c:pt>
                <c:pt idx="15">
                  <c:v>7.9000000000000001E-2</c:v>
                </c:pt>
                <c:pt idx="16">
                  <c:v>8.6099999999999996E-2</c:v>
                </c:pt>
                <c:pt idx="17">
                  <c:v>9.06E-2</c:v>
                </c:pt>
                <c:pt idx="18">
                  <c:v>7.3800000000000004E-2</c:v>
                </c:pt>
                <c:pt idx="19">
                  <c:v>6.0499999999999998E-2</c:v>
                </c:pt>
                <c:pt idx="20">
                  <c:v>5.1900000000000002E-2</c:v>
                </c:pt>
                <c:pt idx="21">
                  <c:v>4.8300000000000003E-2</c:v>
                </c:pt>
                <c:pt idx="22">
                  <c:v>3.6200000000000003E-2</c:v>
                </c:pt>
                <c:pt idx="23">
                  <c:v>2.4E-2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64-4F10-B111-BCAEB5B7649A}"/>
            </c:ext>
          </c:extLst>
        </c:ser>
        <c:ser>
          <c:idx val="1"/>
          <c:order val="1"/>
          <c:tx>
            <c:strRef>
              <c:f>[178]Sheet1!$C$4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[178]Sheet1!$C$5:$C$28</c:f>
              <c:numCache>
                <c:formatCode>General</c:formatCode>
                <c:ptCount val="24"/>
                <c:pt idx="0">
                  <c:v>0.01</c:v>
                </c:pt>
                <c:pt idx="1">
                  <c:v>5.0000000000000001E-3</c:v>
                </c:pt>
                <c:pt idx="2">
                  <c:v>3.2000000000000002E-3</c:v>
                </c:pt>
                <c:pt idx="3">
                  <c:v>6.1999999999999998E-3</c:v>
                </c:pt>
                <c:pt idx="4">
                  <c:v>1.8599999999999998E-2</c:v>
                </c:pt>
                <c:pt idx="5">
                  <c:v>3.3300000000000003E-2</c:v>
                </c:pt>
                <c:pt idx="6">
                  <c:v>5.62E-2</c:v>
                </c:pt>
                <c:pt idx="7">
                  <c:v>7.1400000000000005E-2</c:v>
                </c:pt>
                <c:pt idx="8">
                  <c:v>6.7599999999999993E-2</c:v>
                </c:pt>
                <c:pt idx="9">
                  <c:v>6.1199999999999997E-2</c:v>
                </c:pt>
                <c:pt idx="10">
                  <c:v>6.2799999999999995E-2</c:v>
                </c:pt>
                <c:pt idx="11">
                  <c:v>6.7100000000000007E-2</c:v>
                </c:pt>
                <c:pt idx="12">
                  <c:v>6.5000000000000002E-2</c:v>
                </c:pt>
                <c:pt idx="13">
                  <c:v>5.8099999999999999E-2</c:v>
                </c:pt>
                <c:pt idx="14">
                  <c:v>5.3100000000000001E-2</c:v>
                </c:pt>
                <c:pt idx="15">
                  <c:v>5.3100000000000001E-2</c:v>
                </c:pt>
                <c:pt idx="16">
                  <c:v>5.7099999999999998E-2</c:v>
                </c:pt>
                <c:pt idx="17">
                  <c:v>6.1899999999999997E-2</c:v>
                </c:pt>
                <c:pt idx="18">
                  <c:v>5.28E-2</c:v>
                </c:pt>
                <c:pt idx="19">
                  <c:v>4.0800000000000003E-2</c:v>
                </c:pt>
                <c:pt idx="20">
                  <c:v>3.1300000000000001E-2</c:v>
                </c:pt>
                <c:pt idx="21">
                  <c:v>2.6100000000000002E-2</c:v>
                </c:pt>
                <c:pt idx="22">
                  <c:v>2.1600000000000001E-2</c:v>
                </c:pt>
                <c:pt idx="23">
                  <c:v>1.6199999999999999E-2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64-4F10-B111-BCAEB5B7649A}"/>
            </c:ext>
          </c:extLst>
        </c:ser>
        <c:ser>
          <c:idx val="2"/>
          <c:order val="2"/>
          <c:tx>
            <c:strRef>
              <c:f>[178]Sheet1!$D$4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[178]Sheet1!$D$5:$D$28</c:f>
              <c:numCache>
                <c:formatCode>General</c:formatCode>
                <c:ptCount val="24"/>
                <c:pt idx="0">
                  <c:v>1.2699999999999999E-2</c:v>
                </c:pt>
                <c:pt idx="1">
                  <c:v>6.4999999999999997E-3</c:v>
                </c:pt>
                <c:pt idx="2">
                  <c:v>3.8E-3</c:v>
                </c:pt>
                <c:pt idx="3">
                  <c:v>4.7999999999999996E-3</c:v>
                </c:pt>
                <c:pt idx="4">
                  <c:v>1.3100000000000001E-2</c:v>
                </c:pt>
                <c:pt idx="5">
                  <c:v>2.3E-2</c:v>
                </c:pt>
                <c:pt idx="6">
                  <c:v>3.9100000000000003E-2</c:v>
                </c:pt>
                <c:pt idx="7">
                  <c:v>5.2400000000000002E-2</c:v>
                </c:pt>
                <c:pt idx="8">
                  <c:v>5.0299999999999997E-2</c:v>
                </c:pt>
                <c:pt idx="9">
                  <c:v>4.8000000000000001E-2</c:v>
                </c:pt>
                <c:pt idx="10">
                  <c:v>5.2999999999999999E-2</c:v>
                </c:pt>
                <c:pt idx="11">
                  <c:v>6.0999999999999999E-2</c:v>
                </c:pt>
                <c:pt idx="12">
                  <c:v>6.5100000000000005E-2</c:v>
                </c:pt>
                <c:pt idx="13">
                  <c:v>6.3500000000000001E-2</c:v>
                </c:pt>
                <c:pt idx="14">
                  <c:v>6.1400000000000003E-2</c:v>
                </c:pt>
                <c:pt idx="15">
                  <c:v>6.4199999999999993E-2</c:v>
                </c:pt>
                <c:pt idx="16">
                  <c:v>6.9599999999999995E-2</c:v>
                </c:pt>
                <c:pt idx="17">
                  <c:v>7.4300000000000005E-2</c:v>
                </c:pt>
                <c:pt idx="18">
                  <c:v>6.1800000000000001E-2</c:v>
                </c:pt>
                <c:pt idx="19">
                  <c:v>4.9299999999999997E-2</c:v>
                </c:pt>
                <c:pt idx="20">
                  <c:v>4.02E-2</c:v>
                </c:pt>
                <c:pt idx="21">
                  <c:v>3.56E-2</c:v>
                </c:pt>
                <c:pt idx="22">
                  <c:v>2.7900000000000001E-2</c:v>
                </c:pt>
                <c:pt idx="23">
                  <c:v>1.95E-2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64-4F10-B111-BCAEB5B76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504640"/>
        <c:axId val="157506176"/>
      </c:lineChart>
      <c:catAx>
        <c:axId val="15750464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57506176"/>
        <c:crosses val="autoZero"/>
        <c:auto val="1"/>
        <c:lblAlgn val="ctr"/>
        <c:lblOffset val="100"/>
        <c:noMultiLvlLbl val="0"/>
      </c:catAx>
      <c:valAx>
        <c:axId val="15750617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5750464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11" l="0.25" r="0.25" t="0.75000000000000311" header="0.30000000000000032" footer="0.30000000000000032"/>
    <c:pageSetup orientation="portrait"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56"/>
          <c:w val="0.81524141593509059"/>
          <c:h val="0.47196940795718689"/>
        </c:manualLayout>
      </c:layout>
      <c:lineChart>
        <c:grouping val="standard"/>
        <c:varyColors val="0"/>
        <c:ser>
          <c:idx val="0"/>
          <c:order val="0"/>
          <c:tx>
            <c:strRef>
              <c:f>[178]Sheet1!$H$4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[178]Sheet1!$F$5:$F$16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[178]Sheet1!$H$5:$H$16</c:f>
              <c:numCache>
                <c:formatCode>General</c:formatCode>
                <c:ptCount val="12"/>
                <c:pt idx="0">
                  <c:v>1.3</c:v>
                </c:pt>
                <c:pt idx="1">
                  <c:v>1.31</c:v>
                </c:pt>
                <c:pt idx="2">
                  <c:v>1.3</c:v>
                </c:pt>
                <c:pt idx="3">
                  <c:v>1.1200000000000001</c:v>
                </c:pt>
                <c:pt idx="4">
                  <c:v>0.87</c:v>
                </c:pt>
                <c:pt idx="5">
                  <c:v>0.78</c:v>
                </c:pt>
                <c:pt idx="6">
                  <c:v>0.74</c:v>
                </c:pt>
                <c:pt idx="7">
                  <c:v>0.78</c:v>
                </c:pt>
                <c:pt idx="8">
                  <c:v>0.79</c:v>
                </c:pt>
                <c:pt idx="10">
                  <c:v>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53-4084-884A-64669CE9B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554944"/>
        <c:axId val="157560832"/>
      </c:lineChart>
      <c:catAx>
        <c:axId val="157554944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57560832"/>
        <c:crosses val="autoZero"/>
        <c:auto val="1"/>
        <c:lblAlgn val="ctr"/>
        <c:lblOffset val="100"/>
        <c:noMultiLvlLbl val="0"/>
      </c:catAx>
      <c:valAx>
        <c:axId val="157560832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575549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 orientation="portrait"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[179]Sheet1!$B$4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[179]Sheet1!$B$5:$B$28</c:f>
              <c:numCache>
                <c:formatCode>General</c:formatCode>
                <c:ptCount val="24"/>
                <c:pt idx="0">
                  <c:v>1.38E-2</c:v>
                </c:pt>
                <c:pt idx="1">
                  <c:v>7.7999999999999996E-3</c:v>
                </c:pt>
                <c:pt idx="2">
                  <c:v>7.0000000000000001E-3</c:v>
                </c:pt>
                <c:pt idx="3">
                  <c:v>3.8E-3</c:v>
                </c:pt>
                <c:pt idx="4">
                  <c:v>4.8999999999999998E-3</c:v>
                </c:pt>
                <c:pt idx="5">
                  <c:v>1.03E-2</c:v>
                </c:pt>
                <c:pt idx="6">
                  <c:v>1.6299999999999999E-2</c:v>
                </c:pt>
                <c:pt idx="7">
                  <c:v>2.7E-2</c:v>
                </c:pt>
                <c:pt idx="8">
                  <c:v>2.5899999999999999E-2</c:v>
                </c:pt>
                <c:pt idx="9">
                  <c:v>2.93E-2</c:v>
                </c:pt>
                <c:pt idx="10">
                  <c:v>4.0899999999999999E-2</c:v>
                </c:pt>
                <c:pt idx="11">
                  <c:v>5.2200000000000003E-2</c:v>
                </c:pt>
                <c:pt idx="12">
                  <c:v>6.4199999999999993E-2</c:v>
                </c:pt>
                <c:pt idx="13">
                  <c:v>6.9599999999999995E-2</c:v>
                </c:pt>
                <c:pt idx="14">
                  <c:v>7.3999999999999996E-2</c:v>
                </c:pt>
                <c:pt idx="15">
                  <c:v>8.0299999999999996E-2</c:v>
                </c:pt>
                <c:pt idx="16">
                  <c:v>8.8499999999999995E-2</c:v>
                </c:pt>
                <c:pt idx="17">
                  <c:v>9.2299999999999993E-2</c:v>
                </c:pt>
                <c:pt idx="18">
                  <c:v>7.4200000000000002E-2</c:v>
                </c:pt>
                <c:pt idx="19">
                  <c:v>6.0400000000000002E-2</c:v>
                </c:pt>
                <c:pt idx="20">
                  <c:v>5.0700000000000002E-2</c:v>
                </c:pt>
                <c:pt idx="21">
                  <c:v>4.5100000000000001E-2</c:v>
                </c:pt>
                <c:pt idx="22">
                  <c:v>3.3799999999999997E-2</c:v>
                </c:pt>
                <c:pt idx="23">
                  <c:v>2.7400000000000001E-2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50-483E-95FA-AC9E9B971DE0}"/>
            </c:ext>
          </c:extLst>
        </c:ser>
        <c:ser>
          <c:idx val="1"/>
          <c:order val="1"/>
          <c:tx>
            <c:strRef>
              <c:f>[179]Sheet1!$C$4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[179]Sheet1!$C$5:$C$28</c:f>
              <c:numCache>
                <c:formatCode>General</c:formatCode>
                <c:ptCount val="24"/>
                <c:pt idx="0">
                  <c:v>5.7999999999999996E-3</c:v>
                </c:pt>
                <c:pt idx="1">
                  <c:v>3.3E-3</c:v>
                </c:pt>
                <c:pt idx="2">
                  <c:v>3.0999999999999999E-3</c:v>
                </c:pt>
                <c:pt idx="3">
                  <c:v>6.7000000000000002E-3</c:v>
                </c:pt>
                <c:pt idx="4">
                  <c:v>1.7600000000000001E-2</c:v>
                </c:pt>
                <c:pt idx="5">
                  <c:v>3.73E-2</c:v>
                </c:pt>
                <c:pt idx="6">
                  <c:v>6.0999999999999999E-2</c:v>
                </c:pt>
                <c:pt idx="7">
                  <c:v>7.5999999999999998E-2</c:v>
                </c:pt>
                <c:pt idx="8">
                  <c:v>7.2800000000000004E-2</c:v>
                </c:pt>
                <c:pt idx="9">
                  <c:v>6.5100000000000005E-2</c:v>
                </c:pt>
                <c:pt idx="10">
                  <c:v>6.4500000000000002E-2</c:v>
                </c:pt>
                <c:pt idx="11">
                  <c:v>6.7500000000000004E-2</c:v>
                </c:pt>
                <c:pt idx="12">
                  <c:v>6.54E-2</c:v>
                </c:pt>
                <c:pt idx="13">
                  <c:v>5.6899999999999999E-2</c:v>
                </c:pt>
                <c:pt idx="14">
                  <c:v>5.1299999999999998E-2</c:v>
                </c:pt>
                <c:pt idx="15">
                  <c:v>5.3900000000000003E-2</c:v>
                </c:pt>
                <c:pt idx="16">
                  <c:v>5.8000000000000003E-2</c:v>
                </c:pt>
                <c:pt idx="17">
                  <c:v>6.4000000000000001E-2</c:v>
                </c:pt>
                <c:pt idx="18">
                  <c:v>5.33E-2</c:v>
                </c:pt>
                <c:pt idx="19">
                  <c:v>3.8699999999999998E-2</c:v>
                </c:pt>
                <c:pt idx="20">
                  <c:v>2.6100000000000002E-2</c:v>
                </c:pt>
                <c:pt idx="21">
                  <c:v>2.0400000000000001E-2</c:v>
                </c:pt>
                <c:pt idx="22">
                  <c:v>1.55E-2</c:v>
                </c:pt>
                <c:pt idx="23">
                  <c:v>1.5699999999999999E-2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50-483E-95FA-AC9E9B971DE0}"/>
            </c:ext>
          </c:extLst>
        </c:ser>
        <c:ser>
          <c:idx val="2"/>
          <c:order val="2"/>
          <c:tx>
            <c:strRef>
              <c:f>[179]Sheet1!$D$4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[179]Sheet1!$D$5:$D$28</c:f>
              <c:numCache>
                <c:formatCode>General</c:formatCode>
                <c:ptCount val="24"/>
                <c:pt idx="0">
                  <c:v>9.4999999999999998E-3</c:v>
                </c:pt>
                <c:pt idx="1">
                  <c:v>5.4000000000000003E-3</c:v>
                </c:pt>
                <c:pt idx="2">
                  <c:v>4.8999999999999998E-3</c:v>
                </c:pt>
                <c:pt idx="3">
                  <c:v>5.4000000000000003E-3</c:v>
                </c:pt>
                <c:pt idx="4">
                  <c:v>1.18E-2</c:v>
                </c:pt>
                <c:pt idx="5">
                  <c:v>2.4799999999999999E-2</c:v>
                </c:pt>
                <c:pt idx="6">
                  <c:v>4.0399999999999998E-2</c:v>
                </c:pt>
                <c:pt idx="7">
                  <c:v>5.3400000000000003E-2</c:v>
                </c:pt>
                <c:pt idx="8">
                  <c:v>5.1200000000000002E-2</c:v>
                </c:pt>
                <c:pt idx="9">
                  <c:v>4.8599999999999997E-2</c:v>
                </c:pt>
                <c:pt idx="10">
                  <c:v>5.3600000000000002E-2</c:v>
                </c:pt>
                <c:pt idx="11">
                  <c:v>6.0400000000000002E-2</c:v>
                </c:pt>
                <c:pt idx="12">
                  <c:v>6.4799999999999996E-2</c:v>
                </c:pt>
                <c:pt idx="13">
                  <c:v>6.2799999999999995E-2</c:v>
                </c:pt>
                <c:pt idx="14">
                  <c:v>6.1800000000000001E-2</c:v>
                </c:pt>
                <c:pt idx="15">
                  <c:v>6.6100000000000006E-2</c:v>
                </c:pt>
                <c:pt idx="16">
                  <c:v>7.2099999999999997E-2</c:v>
                </c:pt>
                <c:pt idx="17">
                  <c:v>7.7100000000000002E-2</c:v>
                </c:pt>
                <c:pt idx="18">
                  <c:v>6.3E-2</c:v>
                </c:pt>
                <c:pt idx="19">
                  <c:v>4.87E-2</c:v>
                </c:pt>
                <c:pt idx="20">
                  <c:v>3.7400000000000003E-2</c:v>
                </c:pt>
                <c:pt idx="21">
                  <c:v>3.1800000000000002E-2</c:v>
                </c:pt>
                <c:pt idx="22">
                  <c:v>2.4E-2</c:v>
                </c:pt>
                <c:pt idx="23">
                  <c:v>2.1100000000000001E-2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50-483E-95FA-AC9E9B971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[19]Sheet1!$H$5:$H$16</c:f>
              <c:numCache>
                <c:formatCode>General</c:formatCode>
                <c:ptCount val="12"/>
                <c:pt idx="0">
                  <c:v>1.18</c:v>
                </c:pt>
                <c:pt idx="1">
                  <c:v>1.42</c:v>
                </c:pt>
                <c:pt idx="2">
                  <c:v>1.41</c:v>
                </c:pt>
                <c:pt idx="3">
                  <c:v>1.1200000000000001</c:v>
                </c:pt>
                <c:pt idx="4">
                  <c:v>0.86</c:v>
                </c:pt>
                <c:pt idx="5">
                  <c:v>0.9</c:v>
                </c:pt>
                <c:pt idx="6">
                  <c:v>0.84</c:v>
                </c:pt>
                <c:pt idx="7">
                  <c:v>0.71</c:v>
                </c:pt>
                <c:pt idx="8">
                  <c:v>0.7</c:v>
                </c:pt>
                <c:pt idx="9">
                  <c:v>0.87</c:v>
                </c:pt>
                <c:pt idx="10">
                  <c:v>1.02</c:v>
                </c:pt>
                <c:pt idx="11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3D-4325-BCFF-9A47FD895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[179]Sheet1!$H$4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[179]Sheet1!$F$5:$F$16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[179]Sheet1!$H$5:$H$16</c:f>
              <c:numCache>
                <c:formatCode>General</c:formatCode>
                <c:ptCount val="12"/>
                <c:pt idx="0">
                  <c:v>0.97086785948343202</c:v>
                </c:pt>
                <c:pt idx="1">
                  <c:v>1.0504538150086633</c:v>
                </c:pt>
                <c:pt idx="2">
                  <c:v>1.0938019014444873</c:v>
                </c:pt>
                <c:pt idx="3">
                  <c:v>1.0006014956593561</c:v>
                </c:pt>
                <c:pt idx="4">
                  <c:v>0.84425751196258159</c:v>
                </c:pt>
                <c:pt idx="5">
                  <c:v>1.0100548528131144</c:v>
                </c:pt>
                <c:pt idx="9">
                  <c:v>0.95066837838565754</c:v>
                </c:pt>
                <c:pt idx="10">
                  <c:v>1.0172458680839223</c:v>
                </c:pt>
                <c:pt idx="11">
                  <c:v>1.062048317158786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B1-4AE5-B930-1A78A20B1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[180]Sheet1!$B$4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[180]Sheet1!$B$5:$B$28</c:f>
              <c:numCache>
                <c:formatCode>General</c:formatCode>
                <c:ptCount val="24"/>
                <c:pt idx="0">
                  <c:v>1.3299999999999999E-2</c:v>
                </c:pt>
                <c:pt idx="1">
                  <c:v>7.4999999999999997E-3</c:v>
                </c:pt>
                <c:pt idx="2">
                  <c:v>4.3E-3</c:v>
                </c:pt>
                <c:pt idx="3">
                  <c:v>2.7000000000000001E-3</c:v>
                </c:pt>
                <c:pt idx="4">
                  <c:v>5.0000000000000001E-3</c:v>
                </c:pt>
                <c:pt idx="5">
                  <c:v>9.9000000000000008E-3</c:v>
                </c:pt>
                <c:pt idx="6">
                  <c:v>1.7500000000000002E-2</c:v>
                </c:pt>
                <c:pt idx="7">
                  <c:v>3.09E-2</c:v>
                </c:pt>
                <c:pt idx="8">
                  <c:v>2.86E-2</c:v>
                </c:pt>
                <c:pt idx="9">
                  <c:v>3.1800000000000002E-2</c:v>
                </c:pt>
                <c:pt idx="10">
                  <c:v>4.1799999999999997E-2</c:v>
                </c:pt>
                <c:pt idx="11">
                  <c:v>5.2200000000000003E-2</c:v>
                </c:pt>
                <c:pt idx="12">
                  <c:v>6.4000000000000001E-2</c:v>
                </c:pt>
                <c:pt idx="13">
                  <c:v>6.8900000000000003E-2</c:v>
                </c:pt>
                <c:pt idx="14">
                  <c:v>7.3400000000000007E-2</c:v>
                </c:pt>
                <c:pt idx="15">
                  <c:v>8.0199999999999994E-2</c:v>
                </c:pt>
                <c:pt idx="16">
                  <c:v>8.8700000000000001E-2</c:v>
                </c:pt>
                <c:pt idx="17">
                  <c:v>9.2700000000000005E-2</c:v>
                </c:pt>
                <c:pt idx="18">
                  <c:v>7.4399999999999994E-2</c:v>
                </c:pt>
                <c:pt idx="19">
                  <c:v>5.9700000000000003E-2</c:v>
                </c:pt>
                <c:pt idx="20">
                  <c:v>5.11E-2</c:v>
                </c:pt>
                <c:pt idx="21">
                  <c:v>4.5699999999999998E-2</c:v>
                </c:pt>
                <c:pt idx="22">
                  <c:v>3.3700000000000001E-2</c:v>
                </c:pt>
                <c:pt idx="23">
                  <c:v>2.18E-2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95-4F93-A1F3-FEDC178CF8CE}"/>
            </c:ext>
          </c:extLst>
        </c:ser>
        <c:ser>
          <c:idx val="1"/>
          <c:order val="1"/>
          <c:tx>
            <c:strRef>
              <c:f>[180]Sheet1!$C$4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[180]Sheet1!$C$5:$C$28</c:f>
              <c:numCache>
                <c:formatCode>General</c:formatCode>
                <c:ptCount val="24"/>
                <c:pt idx="0">
                  <c:v>6.0000000000000001E-3</c:v>
                </c:pt>
                <c:pt idx="1">
                  <c:v>3.5999999999999999E-3</c:v>
                </c:pt>
                <c:pt idx="2">
                  <c:v>3.2000000000000002E-3</c:v>
                </c:pt>
                <c:pt idx="3">
                  <c:v>6.7999999999999996E-3</c:v>
                </c:pt>
                <c:pt idx="4">
                  <c:v>1.8100000000000002E-2</c:v>
                </c:pt>
                <c:pt idx="5">
                  <c:v>3.9300000000000002E-2</c:v>
                </c:pt>
                <c:pt idx="6">
                  <c:v>6.2100000000000002E-2</c:v>
                </c:pt>
                <c:pt idx="7">
                  <c:v>7.9699999999999993E-2</c:v>
                </c:pt>
                <c:pt idx="8">
                  <c:v>7.7299999999999994E-2</c:v>
                </c:pt>
                <c:pt idx="9">
                  <c:v>6.7000000000000004E-2</c:v>
                </c:pt>
                <c:pt idx="10">
                  <c:v>6.1100000000000002E-2</c:v>
                </c:pt>
                <c:pt idx="11">
                  <c:v>6.4699999999999994E-2</c:v>
                </c:pt>
                <c:pt idx="12">
                  <c:v>6.3399999999999998E-2</c:v>
                </c:pt>
                <c:pt idx="13">
                  <c:v>5.5E-2</c:v>
                </c:pt>
                <c:pt idx="14">
                  <c:v>5.0599999999999999E-2</c:v>
                </c:pt>
                <c:pt idx="15">
                  <c:v>5.3999999999999999E-2</c:v>
                </c:pt>
                <c:pt idx="16">
                  <c:v>5.8999999999999997E-2</c:v>
                </c:pt>
                <c:pt idx="17">
                  <c:v>6.6100000000000006E-2</c:v>
                </c:pt>
                <c:pt idx="18">
                  <c:v>5.2499999999999998E-2</c:v>
                </c:pt>
                <c:pt idx="19">
                  <c:v>3.8600000000000002E-2</c:v>
                </c:pt>
                <c:pt idx="20">
                  <c:v>2.6800000000000001E-2</c:v>
                </c:pt>
                <c:pt idx="21">
                  <c:v>2.0400000000000001E-2</c:v>
                </c:pt>
                <c:pt idx="22">
                  <c:v>1.46E-2</c:v>
                </c:pt>
                <c:pt idx="23">
                  <c:v>1.0200000000000001E-2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95-4F93-A1F3-FEDC178CF8CE}"/>
            </c:ext>
          </c:extLst>
        </c:ser>
        <c:ser>
          <c:idx val="2"/>
          <c:order val="2"/>
          <c:tx>
            <c:strRef>
              <c:f>[180]Sheet1!$D$4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[180]Sheet1!$D$5:$D$28</c:f>
              <c:numCache>
                <c:formatCode>General</c:formatCode>
                <c:ptCount val="24"/>
                <c:pt idx="0">
                  <c:v>9.4000000000000004E-3</c:v>
                </c:pt>
                <c:pt idx="1">
                  <c:v>5.4000000000000003E-3</c:v>
                </c:pt>
                <c:pt idx="2">
                  <c:v>3.7000000000000002E-3</c:v>
                </c:pt>
                <c:pt idx="3">
                  <c:v>4.8999999999999998E-3</c:v>
                </c:pt>
                <c:pt idx="4">
                  <c:v>1.21E-2</c:v>
                </c:pt>
                <c:pt idx="5">
                  <c:v>2.58E-2</c:v>
                </c:pt>
                <c:pt idx="6">
                  <c:v>4.1700000000000001E-2</c:v>
                </c:pt>
                <c:pt idx="7">
                  <c:v>5.74E-2</c:v>
                </c:pt>
                <c:pt idx="8">
                  <c:v>5.5E-2</c:v>
                </c:pt>
                <c:pt idx="9">
                  <c:v>5.0900000000000001E-2</c:v>
                </c:pt>
                <c:pt idx="10">
                  <c:v>5.2299999999999999E-2</c:v>
                </c:pt>
                <c:pt idx="11">
                  <c:v>5.8999999999999997E-2</c:v>
                </c:pt>
                <c:pt idx="12">
                  <c:v>6.3700000000000007E-2</c:v>
                </c:pt>
                <c:pt idx="13">
                  <c:v>6.1400000000000003E-2</c:v>
                </c:pt>
                <c:pt idx="14">
                  <c:v>6.0999999999999999E-2</c:v>
                </c:pt>
                <c:pt idx="15">
                  <c:v>6.6000000000000003E-2</c:v>
                </c:pt>
                <c:pt idx="16">
                  <c:v>7.2599999999999998E-2</c:v>
                </c:pt>
                <c:pt idx="17">
                  <c:v>7.8200000000000006E-2</c:v>
                </c:pt>
                <c:pt idx="18">
                  <c:v>6.25E-2</c:v>
                </c:pt>
                <c:pt idx="19">
                  <c:v>4.82E-2</c:v>
                </c:pt>
                <c:pt idx="20">
                  <c:v>3.7900000000000003E-2</c:v>
                </c:pt>
                <c:pt idx="21">
                  <c:v>3.2000000000000001E-2</c:v>
                </c:pt>
                <c:pt idx="22">
                  <c:v>2.3300000000000001E-2</c:v>
                </c:pt>
                <c:pt idx="23">
                  <c:v>1.55E-2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95-4F93-A1F3-FEDC178CF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[180]Sheet1!$H$4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[180]Sheet1!$F$5:$F$16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[180]Sheet1!$H$5:$H$16</c:f>
              <c:numCache>
                <c:formatCode>General</c:formatCode>
                <c:ptCount val="12"/>
                <c:pt idx="0">
                  <c:v>1.1299999999999999</c:v>
                </c:pt>
                <c:pt idx="1">
                  <c:v>1.1100000000000001</c:v>
                </c:pt>
                <c:pt idx="2">
                  <c:v>1.1399999999999999</c:v>
                </c:pt>
                <c:pt idx="3">
                  <c:v>0.99</c:v>
                </c:pt>
                <c:pt idx="4">
                  <c:v>0.96</c:v>
                </c:pt>
                <c:pt idx="5">
                  <c:v>0.89</c:v>
                </c:pt>
                <c:pt idx="6">
                  <c:v>0.9</c:v>
                </c:pt>
                <c:pt idx="7">
                  <c:v>0.9</c:v>
                </c:pt>
                <c:pt idx="8">
                  <c:v>0.86</c:v>
                </c:pt>
                <c:pt idx="9">
                  <c:v>0.98</c:v>
                </c:pt>
                <c:pt idx="10">
                  <c:v>1.06</c:v>
                </c:pt>
                <c:pt idx="11">
                  <c:v>1.39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4F-4D13-BD8C-B1B12DA3A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[181]Sheet1!$B$4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[181]Sheet1!$B$5:$B$28</c:f>
              <c:numCache>
                <c:formatCode>General</c:formatCode>
                <c:ptCount val="24"/>
                <c:pt idx="0">
                  <c:v>1.3299999999999999E-2</c:v>
                </c:pt>
                <c:pt idx="1">
                  <c:v>7.4999999999999997E-3</c:v>
                </c:pt>
                <c:pt idx="2">
                  <c:v>4.3E-3</c:v>
                </c:pt>
                <c:pt idx="3">
                  <c:v>2.7000000000000001E-3</c:v>
                </c:pt>
                <c:pt idx="4">
                  <c:v>5.0000000000000001E-3</c:v>
                </c:pt>
                <c:pt idx="5">
                  <c:v>9.9000000000000008E-3</c:v>
                </c:pt>
                <c:pt idx="6">
                  <c:v>1.7500000000000002E-2</c:v>
                </c:pt>
                <c:pt idx="7">
                  <c:v>3.09E-2</c:v>
                </c:pt>
                <c:pt idx="8">
                  <c:v>2.86E-2</c:v>
                </c:pt>
                <c:pt idx="9">
                  <c:v>3.1800000000000002E-2</c:v>
                </c:pt>
                <c:pt idx="10">
                  <c:v>4.1799999999999997E-2</c:v>
                </c:pt>
                <c:pt idx="11">
                  <c:v>5.2200000000000003E-2</c:v>
                </c:pt>
                <c:pt idx="12">
                  <c:v>6.4000000000000001E-2</c:v>
                </c:pt>
                <c:pt idx="13">
                  <c:v>6.8900000000000003E-2</c:v>
                </c:pt>
                <c:pt idx="14">
                  <c:v>7.3400000000000007E-2</c:v>
                </c:pt>
                <c:pt idx="15">
                  <c:v>8.0199999999999994E-2</c:v>
                </c:pt>
                <c:pt idx="16">
                  <c:v>8.8700000000000001E-2</c:v>
                </c:pt>
                <c:pt idx="17">
                  <c:v>9.2700000000000005E-2</c:v>
                </c:pt>
                <c:pt idx="18">
                  <c:v>7.4399999999999994E-2</c:v>
                </c:pt>
                <c:pt idx="19">
                  <c:v>5.9700000000000003E-2</c:v>
                </c:pt>
                <c:pt idx="20">
                  <c:v>5.11E-2</c:v>
                </c:pt>
                <c:pt idx="21">
                  <c:v>4.5699999999999998E-2</c:v>
                </c:pt>
                <c:pt idx="22">
                  <c:v>3.3700000000000001E-2</c:v>
                </c:pt>
                <c:pt idx="23">
                  <c:v>2.18E-2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9A-4FC3-92D4-FA229AFF7BEB}"/>
            </c:ext>
          </c:extLst>
        </c:ser>
        <c:ser>
          <c:idx val="1"/>
          <c:order val="1"/>
          <c:tx>
            <c:strRef>
              <c:f>[181]Sheet1!$C$4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[181]Sheet1!$C$5:$C$28</c:f>
              <c:numCache>
                <c:formatCode>General</c:formatCode>
                <c:ptCount val="24"/>
                <c:pt idx="0">
                  <c:v>6.0000000000000001E-3</c:v>
                </c:pt>
                <c:pt idx="1">
                  <c:v>3.5999999999999999E-3</c:v>
                </c:pt>
                <c:pt idx="2">
                  <c:v>3.2000000000000002E-3</c:v>
                </c:pt>
                <c:pt idx="3">
                  <c:v>6.7999999999999996E-3</c:v>
                </c:pt>
                <c:pt idx="4">
                  <c:v>1.8100000000000002E-2</c:v>
                </c:pt>
                <c:pt idx="5">
                  <c:v>3.9300000000000002E-2</c:v>
                </c:pt>
                <c:pt idx="6">
                  <c:v>6.2100000000000002E-2</c:v>
                </c:pt>
                <c:pt idx="7">
                  <c:v>7.9699999999999993E-2</c:v>
                </c:pt>
                <c:pt idx="8">
                  <c:v>7.7299999999999994E-2</c:v>
                </c:pt>
                <c:pt idx="9">
                  <c:v>6.7000000000000004E-2</c:v>
                </c:pt>
                <c:pt idx="10">
                  <c:v>6.1100000000000002E-2</c:v>
                </c:pt>
                <c:pt idx="11">
                  <c:v>6.4699999999999994E-2</c:v>
                </c:pt>
                <c:pt idx="12">
                  <c:v>6.3399999999999998E-2</c:v>
                </c:pt>
                <c:pt idx="13">
                  <c:v>5.5E-2</c:v>
                </c:pt>
                <c:pt idx="14">
                  <c:v>5.0599999999999999E-2</c:v>
                </c:pt>
                <c:pt idx="15">
                  <c:v>5.3999999999999999E-2</c:v>
                </c:pt>
                <c:pt idx="16">
                  <c:v>5.8999999999999997E-2</c:v>
                </c:pt>
                <c:pt idx="17">
                  <c:v>6.6100000000000006E-2</c:v>
                </c:pt>
                <c:pt idx="18">
                  <c:v>5.2499999999999998E-2</c:v>
                </c:pt>
                <c:pt idx="19">
                  <c:v>3.8600000000000002E-2</c:v>
                </c:pt>
                <c:pt idx="20">
                  <c:v>2.6800000000000001E-2</c:v>
                </c:pt>
                <c:pt idx="21">
                  <c:v>2.0400000000000001E-2</c:v>
                </c:pt>
                <c:pt idx="22">
                  <c:v>1.46E-2</c:v>
                </c:pt>
                <c:pt idx="23">
                  <c:v>1.0200000000000001E-2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9A-4FC3-92D4-FA229AFF7BEB}"/>
            </c:ext>
          </c:extLst>
        </c:ser>
        <c:ser>
          <c:idx val="2"/>
          <c:order val="2"/>
          <c:tx>
            <c:strRef>
              <c:f>[181]Sheet1!$D$4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[181]Sheet1!$D$5:$D$28</c:f>
              <c:numCache>
                <c:formatCode>General</c:formatCode>
                <c:ptCount val="24"/>
                <c:pt idx="0">
                  <c:v>9.4000000000000004E-3</c:v>
                </c:pt>
                <c:pt idx="1">
                  <c:v>5.4000000000000003E-3</c:v>
                </c:pt>
                <c:pt idx="2">
                  <c:v>3.7000000000000002E-3</c:v>
                </c:pt>
                <c:pt idx="3">
                  <c:v>4.8999999999999998E-3</c:v>
                </c:pt>
                <c:pt idx="4">
                  <c:v>1.21E-2</c:v>
                </c:pt>
                <c:pt idx="5">
                  <c:v>2.58E-2</c:v>
                </c:pt>
                <c:pt idx="6">
                  <c:v>4.1700000000000001E-2</c:v>
                </c:pt>
                <c:pt idx="7">
                  <c:v>5.74E-2</c:v>
                </c:pt>
                <c:pt idx="8">
                  <c:v>5.5E-2</c:v>
                </c:pt>
                <c:pt idx="9">
                  <c:v>5.0900000000000001E-2</c:v>
                </c:pt>
                <c:pt idx="10">
                  <c:v>5.2299999999999999E-2</c:v>
                </c:pt>
                <c:pt idx="11">
                  <c:v>5.8999999999999997E-2</c:v>
                </c:pt>
                <c:pt idx="12">
                  <c:v>6.3700000000000007E-2</c:v>
                </c:pt>
                <c:pt idx="13">
                  <c:v>6.1400000000000003E-2</c:v>
                </c:pt>
                <c:pt idx="14">
                  <c:v>6.0999999999999999E-2</c:v>
                </c:pt>
                <c:pt idx="15">
                  <c:v>6.6000000000000003E-2</c:v>
                </c:pt>
                <c:pt idx="16">
                  <c:v>7.2599999999999998E-2</c:v>
                </c:pt>
                <c:pt idx="17">
                  <c:v>7.8200000000000006E-2</c:v>
                </c:pt>
                <c:pt idx="18">
                  <c:v>6.25E-2</c:v>
                </c:pt>
                <c:pt idx="19">
                  <c:v>4.82E-2</c:v>
                </c:pt>
                <c:pt idx="20">
                  <c:v>3.7900000000000003E-2</c:v>
                </c:pt>
                <c:pt idx="21">
                  <c:v>3.2000000000000001E-2</c:v>
                </c:pt>
                <c:pt idx="22">
                  <c:v>2.3300000000000001E-2</c:v>
                </c:pt>
                <c:pt idx="23">
                  <c:v>1.55E-2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9A-4FC3-92D4-FA229AFF7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[181]Sheet1!$H$4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[181]Sheet1!$F$5:$F$16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[181]Sheet1!$H$5:$H$16</c:f>
              <c:numCache>
                <c:formatCode>General</c:formatCode>
                <c:ptCount val="12"/>
                <c:pt idx="0">
                  <c:v>1.1299999999999999</c:v>
                </c:pt>
                <c:pt idx="1">
                  <c:v>1.1100000000000001</c:v>
                </c:pt>
                <c:pt idx="2">
                  <c:v>1.1399999999999999</c:v>
                </c:pt>
                <c:pt idx="3">
                  <c:v>0.99</c:v>
                </c:pt>
                <c:pt idx="4">
                  <c:v>0.96</c:v>
                </c:pt>
                <c:pt idx="5">
                  <c:v>0.89</c:v>
                </c:pt>
                <c:pt idx="6">
                  <c:v>0.9</c:v>
                </c:pt>
                <c:pt idx="7">
                  <c:v>0.9</c:v>
                </c:pt>
                <c:pt idx="8">
                  <c:v>0.86</c:v>
                </c:pt>
                <c:pt idx="9">
                  <c:v>0.98</c:v>
                </c:pt>
                <c:pt idx="10">
                  <c:v>1.06</c:v>
                </c:pt>
                <c:pt idx="11">
                  <c:v>1.39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70-45D7-9C01-6BEE37267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[182]Sheet1!$B$4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[182]Sheet1!$B$5:$B$28</c:f>
              <c:numCache>
                <c:formatCode>General</c:formatCode>
                <c:ptCount val="24"/>
                <c:pt idx="0">
                  <c:v>5.4999999999999997E-3</c:v>
                </c:pt>
                <c:pt idx="1">
                  <c:v>3.0000000000000001E-3</c:v>
                </c:pt>
                <c:pt idx="2">
                  <c:v>2.0999999999999999E-3</c:v>
                </c:pt>
                <c:pt idx="3">
                  <c:v>1.6000000000000001E-3</c:v>
                </c:pt>
                <c:pt idx="4">
                  <c:v>3.5000000000000001E-3</c:v>
                </c:pt>
                <c:pt idx="5">
                  <c:v>7.1000000000000004E-3</c:v>
                </c:pt>
                <c:pt idx="6">
                  <c:v>2.1999999999999999E-2</c:v>
                </c:pt>
                <c:pt idx="7">
                  <c:v>4.2000000000000003E-2</c:v>
                </c:pt>
                <c:pt idx="8">
                  <c:v>6.1499999999999999E-2</c:v>
                </c:pt>
                <c:pt idx="9">
                  <c:v>5.3499999999999999E-2</c:v>
                </c:pt>
                <c:pt idx="10">
                  <c:v>5.7000000000000002E-2</c:v>
                </c:pt>
                <c:pt idx="11">
                  <c:v>6.1899999999999997E-2</c:v>
                </c:pt>
                <c:pt idx="12">
                  <c:v>6.7299999999999999E-2</c:v>
                </c:pt>
                <c:pt idx="13">
                  <c:v>6.8500000000000005E-2</c:v>
                </c:pt>
                <c:pt idx="14">
                  <c:v>7.3300000000000004E-2</c:v>
                </c:pt>
                <c:pt idx="15">
                  <c:v>9.4100000000000003E-2</c:v>
                </c:pt>
                <c:pt idx="16">
                  <c:v>8.9599999999999999E-2</c:v>
                </c:pt>
                <c:pt idx="17">
                  <c:v>0.1031</c:v>
                </c:pt>
                <c:pt idx="18">
                  <c:v>6.4799999999999996E-2</c:v>
                </c:pt>
                <c:pt idx="19">
                  <c:v>4.1099999999999998E-2</c:v>
                </c:pt>
                <c:pt idx="20">
                  <c:v>2.9700000000000001E-2</c:v>
                </c:pt>
                <c:pt idx="21">
                  <c:v>2.24E-2</c:v>
                </c:pt>
                <c:pt idx="22">
                  <c:v>1.66E-2</c:v>
                </c:pt>
                <c:pt idx="23">
                  <c:v>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3B-4419-88A7-33C0B76C6E99}"/>
            </c:ext>
          </c:extLst>
        </c:ser>
        <c:ser>
          <c:idx val="1"/>
          <c:order val="1"/>
          <c:tx>
            <c:strRef>
              <c:f>[182]Sheet1!$C$4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[182]Sheet1!$C$5:$C$28</c:f>
              <c:numCache>
                <c:formatCode>General</c:formatCode>
                <c:ptCount val="24"/>
                <c:pt idx="0">
                  <c:v>2.8999999999999998E-3</c:v>
                </c:pt>
                <c:pt idx="1">
                  <c:v>1.6000000000000001E-3</c:v>
                </c:pt>
                <c:pt idx="2">
                  <c:v>1.5E-3</c:v>
                </c:pt>
                <c:pt idx="3">
                  <c:v>2.3E-3</c:v>
                </c:pt>
                <c:pt idx="4">
                  <c:v>6.6E-3</c:v>
                </c:pt>
                <c:pt idx="5">
                  <c:v>1.9800000000000002E-2</c:v>
                </c:pt>
                <c:pt idx="6">
                  <c:v>5.2600000000000001E-2</c:v>
                </c:pt>
                <c:pt idx="7">
                  <c:v>9.5899999999999999E-2</c:v>
                </c:pt>
                <c:pt idx="8">
                  <c:v>9.11E-2</c:v>
                </c:pt>
                <c:pt idx="9">
                  <c:v>5.8200000000000002E-2</c:v>
                </c:pt>
                <c:pt idx="10">
                  <c:v>5.9799999999999999E-2</c:v>
                </c:pt>
                <c:pt idx="11">
                  <c:v>6.4600000000000005E-2</c:v>
                </c:pt>
                <c:pt idx="12">
                  <c:v>6.6299999999999998E-2</c:v>
                </c:pt>
                <c:pt idx="13">
                  <c:v>6.6400000000000001E-2</c:v>
                </c:pt>
                <c:pt idx="14">
                  <c:v>6.8599999999999994E-2</c:v>
                </c:pt>
                <c:pt idx="15">
                  <c:v>6.7599999999999993E-2</c:v>
                </c:pt>
                <c:pt idx="16">
                  <c:v>6.6199999999999995E-2</c:v>
                </c:pt>
                <c:pt idx="17">
                  <c:v>6.7000000000000004E-2</c:v>
                </c:pt>
                <c:pt idx="18">
                  <c:v>4.9399999999999999E-2</c:v>
                </c:pt>
                <c:pt idx="19">
                  <c:v>3.32E-2</c:v>
                </c:pt>
                <c:pt idx="20">
                  <c:v>2.47E-2</c:v>
                </c:pt>
                <c:pt idx="21">
                  <c:v>1.7399999999999999E-2</c:v>
                </c:pt>
                <c:pt idx="22">
                  <c:v>1.0699999999999999E-2</c:v>
                </c:pt>
                <c:pt idx="23">
                  <c:v>5.5999999999999999E-3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3B-4419-88A7-33C0B76C6E99}"/>
            </c:ext>
          </c:extLst>
        </c:ser>
        <c:ser>
          <c:idx val="2"/>
          <c:order val="2"/>
          <c:tx>
            <c:strRef>
              <c:f>[182]Sheet1!$D$4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[182]Sheet1!$D$5:$D$28</c:f>
              <c:numCache>
                <c:formatCode>General</c:formatCode>
                <c:ptCount val="24"/>
                <c:pt idx="0">
                  <c:v>4.3E-3</c:v>
                </c:pt>
                <c:pt idx="1">
                  <c:v>2.3E-3</c:v>
                </c:pt>
                <c:pt idx="2">
                  <c:v>1.8E-3</c:v>
                </c:pt>
                <c:pt idx="3">
                  <c:v>2E-3</c:v>
                </c:pt>
                <c:pt idx="4">
                  <c:v>5.0000000000000001E-3</c:v>
                </c:pt>
                <c:pt idx="5">
                  <c:v>1.32E-2</c:v>
                </c:pt>
                <c:pt idx="6">
                  <c:v>3.6799999999999999E-2</c:v>
                </c:pt>
                <c:pt idx="7">
                  <c:v>6.8000000000000005E-2</c:v>
                </c:pt>
                <c:pt idx="8">
                  <c:v>7.5800000000000006E-2</c:v>
                </c:pt>
                <c:pt idx="9">
                  <c:v>5.5800000000000002E-2</c:v>
                </c:pt>
                <c:pt idx="10">
                  <c:v>5.8400000000000001E-2</c:v>
                </c:pt>
                <c:pt idx="11">
                  <c:v>6.3200000000000006E-2</c:v>
                </c:pt>
                <c:pt idx="12">
                  <c:v>6.6799999999999998E-2</c:v>
                </c:pt>
                <c:pt idx="13">
                  <c:v>6.7500000000000004E-2</c:v>
                </c:pt>
                <c:pt idx="14">
                  <c:v>7.0999999999999994E-2</c:v>
                </c:pt>
                <c:pt idx="15">
                  <c:v>8.1299999999999997E-2</c:v>
                </c:pt>
                <c:pt idx="16">
                  <c:v>7.8299999999999995E-2</c:v>
                </c:pt>
                <c:pt idx="17">
                  <c:v>8.5699999999999998E-2</c:v>
                </c:pt>
                <c:pt idx="18">
                  <c:v>5.74E-2</c:v>
                </c:pt>
                <c:pt idx="19">
                  <c:v>3.73E-2</c:v>
                </c:pt>
                <c:pt idx="20">
                  <c:v>2.7300000000000001E-2</c:v>
                </c:pt>
                <c:pt idx="21">
                  <c:v>0.02</c:v>
                </c:pt>
                <c:pt idx="22">
                  <c:v>1.38E-2</c:v>
                </c:pt>
                <c:pt idx="23">
                  <c:v>7.3000000000000001E-3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3B-4419-88A7-33C0B76C6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12256"/>
        <c:axId val="158513792"/>
      </c:lineChart>
      <c:catAx>
        <c:axId val="15851225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58513792"/>
        <c:crosses val="autoZero"/>
        <c:auto val="1"/>
        <c:lblAlgn val="ctr"/>
        <c:lblOffset val="100"/>
        <c:noMultiLvlLbl val="0"/>
      </c:catAx>
      <c:valAx>
        <c:axId val="15851379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5851225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78" l="0.25" r="0.25" t="0.75000000000000278" header="0.30000000000000032" footer="0.30000000000000032"/>
    <c:pageSetup orientation="portrait"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29"/>
          <c:w val="0.81524141593509014"/>
          <c:h val="0.47196940795718667"/>
        </c:manualLayout>
      </c:layout>
      <c:lineChart>
        <c:grouping val="standard"/>
        <c:varyColors val="0"/>
        <c:ser>
          <c:idx val="0"/>
          <c:order val="0"/>
          <c:tx>
            <c:strRef>
              <c:f>[182]Sheet1!$H$4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[182]Sheet1!$F$5:$F$16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[182]Sheet1!$H$5:$H$16</c:f>
              <c:numCache>
                <c:formatCode>General</c:formatCode>
                <c:ptCount val="12"/>
                <c:pt idx="0">
                  <c:v>1.06</c:v>
                </c:pt>
                <c:pt idx="1">
                  <c:v>1.17</c:v>
                </c:pt>
                <c:pt idx="2">
                  <c:v>1.18</c:v>
                </c:pt>
                <c:pt idx="3">
                  <c:v>1.07</c:v>
                </c:pt>
                <c:pt idx="4">
                  <c:v>0.95</c:v>
                </c:pt>
                <c:pt idx="5">
                  <c:v>0.89</c:v>
                </c:pt>
                <c:pt idx="6">
                  <c:v>0.8</c:v>
                </c:pt>
                <c:pt idx="7">
                  <c:v>0.91</c:v>
                </c:pt>
                <c:pt idx="8">
                  <c:v>0.95</c:v>
                </c:pt>
                <c:pt idx="9">
                  <c:v>0.97</c:v>
                </c:pt>
                <c:pt idx="10">
                  <c:v>1.03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A3-475A-ADEE-977EC4EC0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738112"/>
        <c:axId val="159748096"/>
      </c:lineChart>
      <c:catAx>
        <c:axId val="159738112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59748096"/>
        <c:crosses val="autoZero"/>
        <c:auto val="1"/>
        <c:lblAlgn val="ctr"/>
        <c:lblOffset val="100"/>
        <c:noMultiLvlLbl val="0"/>
      </c:catAx>
      <c:valAx>
        <c:axId val="159748096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597381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 orientation="portrait"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[183]Sheet1!$B$4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[183]Sheet1!$B$5:$B$28</c:f>
              <c:numCache>
                <c:formatCode>General</c:formatCode>
                <c:ptCount val="24"/>
                <c:pt idx="0">
                  <c:v>5.3E-3</c:v>
                </c:pt>
                <c:pt idx="1">
                  <c:v>2.8999999999999998E-3</c:v>
                </c:pt>
                <c:pt idx="2">
                  <c:v>1.6999999999999999E-3</c:v>
                </c:pt>
                <c:pt idx="3">
                  <c:v>1.5E-3</c:v>
                </c:pt>
                <c:pt idx="4">
                  <c:v>3.8E-3</c:v>
                </c:pt>
                <c:pt idx="5">
                  <c:v>7.1999999999999998E-3</c:v>
                </c:pt>
                <c:pt idx="6">
                  <c:v>2.1700000000000001E-2</c:v>
                </c:pt>
                <c:pt idx="7">
                  <c:v>4.2000000000000003E-2</c:v>
                </c:pt>
                <c:pt idx="8">
                  <c:v>6.08E-2</c:v>
                </c:pt>
                <c:pt idx="9">
                  <c:v>5.45E-2</c:v>
                </c:pt>
                <c:pt idx="10">
                  <c:v>5.8400000000000001E-2</c:v>
                </c:pt>
                <c:pt idx="11">
                  <c:v>6.3500000000000001E-2</c:v>
                </c:pt>
                <c:pt idx="12">
                  <c:v>6.7199999999999996E-2</c:v>
                </c:pt>
                <c:pt idx="13">
                  <c:v>6.7799999999999999E-2</c:v>
                </c:pt>
                <c:pt idx="14">
                  <c:v>7.3700000000000002E-2</c:v>
                </c:pt>
                <c:pt idx="15">
                  <c:v>9.0700000000000003E-2</c:v>
                </c:pt>
                <c:pt idx="16">
                  <c:v>9.0200000000000002E-2</c:v>
                </c:pt>
                <c:pt idx="17">
                  <c:v>0.1026</c:v>
                </c:pt>
                <c:pt idx="18">
                  <c:v>6.6600000000000006E-2</c:v>
                </c:pt>
                <c:pt idx="19">
                  <c:v>4.1300000000000003E-2</c:v>
                </c:pt>
                <c:pt idx="20">
                  <c:v>2.9700000000000001E-2</c:v>
                </c:pt>
                <c:pt idx="21">
                  <c:v>2.1600000000000001E-2</c:v>
                </c:pt>
                <c:pt idx="22">
                  <c:v>1.61E-2</c:v>
                </c:pt>
                <c:pt idx="23">
                  <c:v>9.1999999999999998E-3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7-4941-B58D-5EAF14BC230C}"/>
            </c:ext>
          </c:extLst>
        </c:ser>
        <c:ser>
          <c:idx val="1"/>
          <c:order val="1"/>
          <c:tx>
            <c:strRef>
              <c:f>[183]Sheet1!$C$4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[183]Sheet1!$C$5:$C$28</c:f>
              <c:numCache>
                <c:formatCode>General</c:formatCode>
                <c:ptCount val="24"/>
                <c:pt idx="0">
                  <c:v>3.2000000000000002E-3</c:v>
                </c:pt>
                <c:pt idx="1">
                  <c:v>1.8E-3</c:v>
                </c:pt>
                <c:pt idx="2">
                  <c:v>1.5E-3</c:v>
                </c:pt>
                <c:pt idx="3">
                  <c:v>2.3999999999999998E-3</c:v>
                </c:pt>
                <c:pt idx="4">
                  <c:v>6.4999999999999997E-3</c:v>
                </c:pt>
                <c:pt idx="5">
                  <c:v>1.9900000000000001E-2</c:v>
                </c:pt>
                <c:pt idx="6">
                  <c:v>5.3699999999999998E-2</c:v>
                </c:pt>
                <c:pt idx="7">
                  <c:v>9.64E-2</c:v>
                </c:pt>
                <c:pt idx="8">
                  <c:v>8.8400000000000006E-2</c:v>
                </c:pt>
                <c:pt idx="9">
                  <c:v>5.8400000000000001E-2</c:v>
                </c:pt>
                <c:pt idx="10">
                  <c:v>5.8599999999999999E-2</c:v>
                </c:pt>
                <c:pt idx="11">
                  <c:v>6.4199999999999993E-2</c:v>
                </c:pt>
                <c:pt idx="12">
                  <c:v>6.6400000000000001E-2</c:v>
                </c:pt>
                <c:pt idx="13">
                  <c:v>6.5299999999999997E-2</c:v>
                </c:pt>
                <c:pt idx="14">
                  <c:v>6.7599999999999993E-2</c:v>
                </c:pt>
                <c:pt idx="15">
                  <c:v>6.7599999999999993E-2</c:v>
                </c:pt>
                <c:pt idx="16">
                  <c:v>6.6900000000000001E-2</c:v>
                </c:pt>
                <c:pt idx="17">
                  <c:v>6.7500000000000004E-2</c:v>
                </c:pt>
                <c:pt idx="18">
                  <c:v>5.0200000000000002E-2</c:v>
                </c:pt>
                <c:pt idx="19">
                  <c:v>3.39E-2</c:v>
                </c:pt>
                <c:pt idx="20">
                  <c:v>2.5100000000000001E-2</c:v>
                </c:pt>
                <c:pt idx="21">
                  <c:v>1.7999999999999999E-2</c:v>
                </c:pt>
                <c:pt idx="22">
                  <c:v>1.0699999999999999E-2</c:v>
                </c:pt>
                <c:pt idx="23">
                  <c:v>5.7999999999999996E-3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7-4941-B58D-5EAF14BC230C}"/>
            </c:ext>
          </c:extLst>
        </c:ser>
        <c:ser>
          <c:idx val="2"/>
          <c:order val="2"/>
          <c:tx>
            <c:strRef>
              <c:f>[183]Sheet1!$D$4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[183]Sheet1!$D$5:$D$28</c:f>
              <c:numCache>
                <c:formatCode>General</c:formatCode>
                <c:ptCount val="24"/>
                <c:pt idx="0">
                  <c:v>4.3E-3</c:v>
                </c:pt>
                <c:pt idx="1">
                  <c:v>2.3999999999999998E-3</c:v>
                </c:pt>
                <c:pt idx="2">
                  <c:v>1.6000000000000001E-3</c:v>
                </c:pt>
                <c:pt idx="3">
                  <c:v>1.9E-3</c:v>
                </c:pt>
                <c:pt idx="4">
                  <c:v>5.1000000000000004E-3</c:v>
                </c:pt>
                <c:pt idx="5">
                  <c:v>1.3299999999999999E-2</c:v>
                </c:pt>
                <c:pt idx="6">
                  <c:v>3.6999999999999998E-2</c:v>
                </c:pt>
                <c:pt idx="7">
                  <c:v>6.8099999999999994E-2</c:v>
                </c:pt>
                <c:pt idx="8">
                  <c:v>7.3999999999999996E-2</c:v>
                </c:pt>
                <c:pt idx="9">
                  <c:v>5.6300000000000003E-2</c:v>
                </c:pt>
                <c:pt idx="10">
                  <c:v>5.8500000000000003E-2</c:v>
                </c:pt>
                <c:pt idx="11">
                  <c:v>6.3799999999999996E-2</c:v>
                </c:pt>
                <c:pt idx="12">
                  <c:v>6.6799999999999998E-2</c:v>
                </c:pt>
                <c:pt idx="13">
                  <c:v>6.6600000000000006E-2</c:v>
                </c:pt>
                <c:pt idx="14">
                  <c:v>7.0800000000000002E-2</c:v>
                </c:pt>
                <c:pt idx="15">
                  <c:v>7.9600000000000004E-2</c:v>
                </c:pt>
                <c:pt idx="16">
                  <c:v>7.9000000000000001E-2</c:v>
                </c:pt>
                <c:pt idx="17">
                  <c:v>8.5800000000000001E-2</c:v>
                </c:pt>
                <c:pt idx="18">
                  <c:v>5.8799999999999998E-2</c:v>
                </c:pt>
                <c:pt idx="19">
                  <c:v>3.78E-2</c:v>
                </c:pt>
                <c:pt idx="20">
                  <c:v>2.75E-2</c:v>
                </c:pt>
                <c:pt idx="21">
                  <c:v>1.9800000000000002E-2</c:v>
                </c:pt>
                <c:pt idx="22">
                  <c:v>1.35E-2</c:v>
                </c:pt>
                <c:pt idx="23">
                  <c:v>7.4999999999999997E-3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07-4941-B58D-5EAF14BC2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[183]Sheet1!$H$4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[183]Sheet1!$F$5:$F$16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[183]Sheet1!$H$5:$H$16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1.17</c:v>
                </c:pt>
                <c:pt idx="2">
                  <c:v>1.2</c:v>
                </c:pt>
                <c:pt idx="3">
                  <c:v>1.04</c:v>
                </c:pt>
                <c:pt idx="4">
                  <c:v>0.96</c:v>
                </c:pt>
                <c:pt idx="5">
                  <c:v>0.82</c:v>
                </c:pt>
                <c:pt idx="6">
                  <c:v>0.79</c:v>
                </c:pt>
                <c:pt idx="7">
                  <c:v>0.88</c:v>
                </c:pt>
                <c:pt idx="8">
                  <c:v>0.9</c:v>
                </c:pt>
                <c:pt idx="9">
                  <c:v>1.05</c:v>
                </c:pt>
                <c:pt idx="10">
                  <c:v>1.06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B4-4B1C-93EF-CE9F90242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[184]Sheet1!$B$4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[184]Sheet1!$B$5:$B$28</c:f>
              <c:numCache>
                <c:formatCode>General</c:formatCode>
                <c:ptCount val="24"/>
                <c:pt idx="0">
                  <c:v>4.8999999999999998E-3</c:v>
                </c:pt>
                <c:pt idx="1">
                  <c:v>2.8E-3</c:v>
                </c:pt>
                <c:pt idx="2">
                  <c:v>1.6999999999999999E-3</c:v>
                </c:pt>
                <c:pt idx="3">
                  <c:v>1.6999999999999999E-3</c:v>
                </c:pt>
                <c:pt idx="4">
                  <c:v>3.5000000000000001E-3</c:v>
                </c:pt>
                <c:pt idx="5">
                  <c:v>7.1000000000000004E-3</c:v>
                </c:pt>
                <c:pt idx="6">
                  <c:v>2.1499999999999998E-2</c:v>
                </c:pt>
                <c:pt idx="7">
                  <c:v>3.8899999999999997E-2</c:v>
                </c:pt>
                <c:pt idx="8">
                  <c:v>5.6000000000000001E-2</c:v>
                </c:pt>
                <c:pt idx="9">
                  <c:v>5.2699999999999997E-2</c:v>
                </c:pt>
                <c:pt idx="10">
                  <c:v>5.5800000000000002E-2</c:v>
                </c:pt>
                <c:pt idx="11">
                  <c:v>6.13E-2</c:v>
                </c:pt>
                <c:pt idx="12">
                  <c:v>6.5000000000000002E-2</c:v>
                </c:pt>
                <c:pt idx="13">
                  <c:v>6.6699999999999995E-2</c:v>
                </c:pt>
                <c:pt idx="14">
                  <c:v>7.3899999999999993E-2</c:v>
                </c:pt>
                <c:pt idx="15">
                  <c:v>9.4200000000000006E-2</c:v>
                </c:pt>
                <c:pt idx="16">
                  <c:v>9.8400000000000001E-2</c:v>
                </c:pt>
                <c:pt idx="17">
                  <c:v>0.10639999999999999</c:v>
                </c:pt>
                <c:pt idx="18">
                  <c:v>6.8099999999999994E-2</c:v>
                </c:pt>
                <c:pt idx="19">
                  <c:v>4.19E-2</c:v>
                </c:pt>
                <c:pt idx="20">
                  <c:v>0.03</c:v>
                </c:pt>
                <c:pt idx="21">
                  <c:v>2.2100000000000002E-2</c:v>
                </c:pt>
                <c:pt idx="22">
                  <c:v>1.6299999999999999E-2</c:v>
                </c:pt>
                <c:pt idx="23">
                  <c:v>8.9999999999999993E-3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06-4720-BEAF-02D043FDFDA1}"/>
            </c:ext>
          </c:extLst>
        </c:ser>
        <c:ser>
          <c:idx val="1"/>
          <c:order val="1"/>
          <c:tx>
            <c:strRef>
              <c:f>[184]Sheet1!$C$4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[184]Sheet1!$C$5:$C$28</c:f>
              <c:numCache>
                <c:formatCode>General</c:formatCode>
                <c:ptCount val="24"/>
                <c:pt idx="0">
                  <c:v>2.8E-3</c:v>
                </c:pt>
                <c:pt idx="1">
                  <c:v>1.6999999999999999E-3</c:v>
                </c:pt>
                <c:pt idx="2">
                  <c:v>1.6999999999999999E-3</c:v>
                </c:pt>
                <c:pt idx="3">
                  <c:v>2.7000000000000001E-3</c:v>
                </c:pt>
                <c:pt idx="4">
                  <c:v>6.7999999999999996E-3</c:v>
                </c:pt>
                <c:pt idx="5">
                  <c:v>2.2599999999999999E-2</c:v>
                </c:pt>
                <c:pt idx="6">
                  <c:v>5.8999999999999997E-2</c:v>
                </c:pt>
                <c:pt idx="7">
                  <c:v>0.1033</c:v>
                </c:pt>
                <c:pt idx="8">
                  <c:v>9.2299999999999993E-2</c:v>
                </c:pt>
                <c:pt idx="9">
                  <c:v>5.8000000000000003E-2</c:v>
                </c:pt>
                <c:pt idx="10">
                  <c:v>5.79E-2</c:v>
                </c:pt>
                <c:pt idx="11">
                  <c:v>6.3399999999999998E-2</c:v>
                </c:pt>
                <c:pt idx="12">
                  <c:v>6.6299999999999998E-2</c:v>
                </c:pt>
                <c:pt idx="13">
                  <c:v>6.3799999999999996E-2</c:v>
                </c:pt>
                <c:pt idx="14">
                  <c:v>6.5100000000000005E-2</c:v>
                </c:pt>
                <c:pt idx="15">
                  <c:v>6.59E-2</c:v>
                </c:pt>
                <c:pt idx="16">
                  <c:v>6.5500000000000003E-2</c:v>
                </c:pt>
                <c:pt idx="17">
                  <c:v>6.54E-2</c:v>
                </c:pt>
                <c:pt idx="18">
                  <c:v>4.7899999999999998E-2</c:v>
                </c:pt>
                <c:pt idx="19">
                  <c:v>3.2000000000000001E-2</c:v>
                </c:pt>
                <c:pt idx="20">
                  <c:v>2.35E-2</c:v>
                </c:pt>
                <c:pt idx="21">
                  <c:v>1.7100000000000001E-2</c:v>
                </c:pt>
                <c:pt idx="22">
                  <c:v>0.01</c:v>
                </c:pt>
                <c:pt idx="23">
                  <c:v>5.3E-3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06-4720-BEAF-02D043FDFDA1}"/>
            </c:ext>
          </c:extLst>
        </c:ser>
        <c:ser>
          <c:idx val="2"/>
          <c:order val="2"/>
          <c:tx>
            <c:strRef>
              <c:f>[184]Sheet1!$D$4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[184]Sheet1!$D$5:$D$28</c:f>
              <c:numCache>
                <c:formatCode>General</c:formatCode>
                <c:ptCount val="24"/>
                <c:pt idx="0">
                  <c:v>3.8999999999999998E-3</c:v>
                </c:pt>
                <c:pt idx="1">
                  <c:v>2.3E-3</c:v>
                </c:pt>
                <c:pt idx="2">
                  <c:v>1.6999999999999999E-3</c:v>
                </c:pt>
                <c:pt idx="3">
                  <c:v>2.0999999999999999E-3</c:v>
                </c:pt>
                <c:pt idx="4">
                  <c:v>5.1000000000000004E-3</c:v>
                </c:pt>
                <c:pt idx="5">
                  <c:v>1.4500000000000001E-2</c:v>
                </c:pt>
                <c:pt idx="6">
                  <c:v>3.95E-2</c:v>
                </c:pt>
                <c:pt idx="7">
                  <c:v>6.9800000000000001E-2</c:v>
                </c:pt>
                <c:pt idx="8">
                  <c:v>7.3400000000000007E-2</c:v>
                </c:pt>
                <c:pt idx="9">
                  <c:v>5.5199999999999999E-2</c:v>
                </c:pt>
                <c:pt idx="10">
                  <c:v>5.6800000000000003E-2</c:v>
                </c:pt>
                <c:pt idx="11">
                  <c:v>6.2300000000000001E-2</c:v>
                </c:pt>
                <c:pt idx="12">
                  <c:v>6.5600000000000006E-2</c:v>
                </c:pt>
                <c:pt idx="13">
                  <c:v>6.5299999999999997E-2</c:v>
                </c:pt>
                <c:pt idx="14">
                  <c:v>6.9699999999999998E-2</c:v>
                </c:pt>
                <c:pt idx="15">
                  <c:v>8.0600000000000005E-2</c:v>
                </c:pt>
                <c:pt idx="16">
                  <c:v>8.2600000000000007E-2</c:v>
                </c:pt>
                <c:pt idx="17">
                  <c:v>8.6699999999999999E-2</c:v>
                </c:pt>
                <c:pt idx="18">
                  <c:v>5.8400000000000001E-2</c:v>
                </c:pt>
                <c:pt idx="19">
                  <c:v>3.7199999999999997E-2</c:v>
                </c:pt>
                <c:pt idx="20">
                  <c:v>2.69E-2</c:v>
                </c:pt>
                <c:pt idx="21">
                  <c:v>1.9699999999999999E-2</c:v>
                </c:pt>
                <c:pt idx="22">
                  <c:v>1.3299999999999999E-2</c:v>
                </c:pt>
                <c:pt idx="23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06-4720-BEAF-02D043FDF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[18]Sheet1!$B$4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[18]Sheet1!$B$5:$B$28</c:f>
              <c:numCache>
                <c:formatCode>General</c:formatCode>
                <c:ptCount val="24"/>
                <c:pt idx="0">
                  <c:v>5.4999999999999997E-3</c:v>
                </c:pt>
                <c:pt idx="1">
                  <c:v>3.3999999999999998E-3</c:v>
                </c:pt>
                <c:pt idx="2">
                  <c:v>2.5999999999999999E-3</c:v>
                </c:pt>
                <c:pt idx="3">
                  <c:v>3.2000000000000002E-3</c:v>
                </c:pt>
                <c:pt idx="4">
                  <c:v>6.0000000000000001E-3</c:v>
                </c:pt>
                <c:pt idx="5">
                  <c:v>2.2200000000000001E-2</c:v>
                </c:pt>
                <c:pt idx="6">
                  <c:v>4.2000000000000003E-2</c:v>
                </c:pt>
                <c:pt idx="7">
                  <c:v>5.7700000000000001E-2</c:v>
                </c:pt>
                <c:pt idx="8">
                  <c:v>5.9799999999999999E-2</c:v>
                </c:pt>
                <c:pt idx="9">
                  <c:v>6.6699999999999995E-2</c:v>
                </c:pt>
                <c:pt idx="10">
                  <c:v>6.6100000000000006E-2</c:v>
                </c:pt>
                <c:pt idx="11">
                  <c:v>6.6799999999999998E-2</c:v>
                </c:pt>
                <c:pt idx="12">
                  <c:v>6.8099999999999994E-2</c:v>
                </c:pt>
                <c:pt idx="13">
                  <c:v>6.5299999999999997E-2</c:v>
                </c:pt>
                <c:pt idx="14">
                  <c:v>6.6299999999999998E-2</c:v>
                </c:pt>
                <c:pt idx="15">
                  <c:v>6.4100000000000004E-2</c:v>
                </c:pt>
                <c:pt idx="16">
                  <c:v>6.4899999999999999E-2</c:v>
                </c:pt>
                <c:pt idx="17">
                  <c:v>6.3600000000000004E-2</c:v>
                </c:pt>
                <c:pt idx="18">
                  <c:v>6.08E-2</c:v>
                </c:pt>
                <c:pt idx="19">
                  <c:v>5.1700000000000003E-2</c:v>
                </c:pt>
                <c:pt idx="20">
                  <c:v>3.9600000000000003E-2</c:v>
                </c:pt>
                <c:pt idx="21">
                  <c:v>2.7799999999999998E-2</c:v>
                </c:pt>
                <c:pt idx="22">
                  <c:v>1.6299999999999999E-2</c:v>
                </c:pt>
                <c:pt idx="23">
                  <c:v>9.4999999999999998E-3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01-4250-9336-0966C8ACE241}"/>
            </c:ext>
          </c:extLst>
        </c:ser>
        <c:ser>
          <c:idx val="1"/>
          <c:order val="1"/>
          <c:tx>
            <c:strRef>
              <c:f>[18]Sheet1!$C$4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[18]Sheet1!$C$5:$C$28</c:f>
              <c:numCache>
                <c:formatCode>General</c:formatCode>
                <c:ptCount val="24"/>
                <c:pt idx="0">
                  <c:v>7.6E-3</c:v>
                </c:pt>
                <c:pt idx="1">
                  <c:v>4.3E-3</c:v>
                </c:pt>
                <c:pt idx="2">
                  <c:v>3.0000000000000001E-3</c:v>
                </c:pt>
                <c:pt idx="3">
                  <c:v>2.2000000000000001E-3</c:v>
                </c:pt>
                <c:pt idx="4">
                  <c:v>2.3E-3</c:v>
                </c:pt>
                <c:pt idx="5">
                  <c:v>6.4000000000000003E-3</c:v>
                </c:pt>
                <c:pt idx="6">
                  <c:v>1.84E-2</c:v>
                </c:pt>
                <c:pt idx="7">
                  <c:v>3.3700000000000001E-2</c:v>
                </c:pt>
                <c:pt idx="8">
                  <c:v>3.5400000000000001E-2</c:v>
                </c:pt>
                <c:pt idx="9">
                  <c:v>4.7800000000000002E-2</c:v>
                </c:pt>
                <c:pt idx="10">
                  <c:v>5.3699999999999998E-2</c:v>
                </c:pt>
                <c:pt idx="11">
                  <c:v>6.1100000000000002E-2</c:v>
                </c:pt>
                <c:pt idx="12">
                  <c:v>6.6600000000000006E-2</c:v>
                </c:pt>
                <c:pt idx="13">
                  <c:v>6.8000000000000005E-2</c:v>
                </c:pt>
                <c:pt idx="14">
                  <c:v>7.1999999999999995E-2</c:v>
                </c:pt>
                <c:pt idx="15">
                  <c:v>7.3200000000000001E-2</c:v>
                </c:pt>
                <c:pt idx="16">
                  <c:v>8.2400000000000001E-2</c:v>
                </c:pt>
                <c:pt idx="17">
                  <c:v>8.77E-2</c:v>
                </c:pt>
                <c:pt idx="18">
                  <c:v>8.14E-2</c:v>
                </c:pt>
                <c:pt idx="19">
                  <c:v>6.5000000000000002E-2</c:v>
                </c:pt>
                <c:pt idx="20">
                  <c:v>5.0900000000000001E-2</c:v>
                </c:pt>
                <c:pt idx="21">
                  <c:v>3.7900000000000003E-2</c:v>
                </c:pt>
                <c:pt idx="22">
                  <c:v>2.47E-2</c:v>
                </c:pt>
                <c:pt idx="23">
                  <c:v>1.4200000000000001E-2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1-4250-9336-0966C8ACE241}"/>
            </c:ext>
          </c:extLst>
        </c:ser>
        <c:ser>
          <c:idx val="2"/>
          <c:order val="2"/>
          <c:tx>
            <c:strRef>
              <c:f>[18]Sheet1!$D$4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[18]Sheet1!$D$5:$D$28</c:f>
              <c:numCache>
                <c:formatCode>General</c:formatCode>
                <c:ptCount val="24"/>
                <c:pt idx="0">
                  <c:v>6.6E-3</c:v>
                </c:pt>
                <c:pt idx="1">
                  <c:v>3.8999999999999998E-3</c:v>
                </c:pt>
                <c:pt idx="2">
                  <c:v>2.8E-3</c:v>
                </c:pt>
                <c:pt idx="3">
                  <c:v>2.7000000000000001E-3</c:v>
                </c:pt>
                <c:pt idx="4">
                  <c:v>4.1000000000000003E-3</c:v>
                </c:pt>
                <c:pt idx="5">
                  <c:v>1.4E-2</c:v>
                </c:pt>
                <c:pt idx="6">
                  <c:v>2.98E-2</c:v>
                </c:pt>
                <c:pt idx="7">
                  <c:v>4.5199999999999997E-2</c:v>
                </c:pt>
                <c:pt idx="8">
                  <c:v>4.7100000000000003E-2</c:v>
                </c:pt>
                <c:pt idx="9">
                  <c:v>5.6899999999999999E-2</c:v>
                </c:pt>
                <c:pt idx="10">
                  <c:v>5.96E-2</c:v>
                </c:pt>
                <c:pt idx="11">
                  <c:v>6.3799999999999996E-2</c:v>
                </c:pt>
                <c:pt idx="12">
                  <c:v>6.7299999999999999E-2</c:v>
                </c:pt>
                <c:pt idx="13">
                  <c:v>6.6699999999999995E-2</c:v>
                </c:pt>
                <c:pt idx="14">
                  <c:v>6.93E-2</c:v>
                </c:pt>
                <c:pt idx="15">
                  <c:v>6.88E-2</c:v>
                </c:pt>
                <c:pt idx="16">
                  <c:v>7.3999999999999996E-2</c:v>
                </c:pt>
                <c:pt idx="17">
                  <c:v>7.6100000000000001E-2</c:v>
                </c:pt>
                <c:pt idx="18">
                  <c:v>7.1499999999999994E-2</c:v>
                </c:pt>
                <c:pt idx="19">
                  <c:v>5.8599999999999999E-2</c:v>
                </c:pt>
                <c:pt idx="20">
                  <c:v>4.5499999999999999E-2</c:v>
                </c:pt>
                <c:pt idx="21">
                  <c:v>3.3000000000000002E-2</c:v>
                </c:pt>
                <c:pt idx="22">
                  <c:v>2.07E-2</c:v>
                </c:pt>
                <c:pt idx="23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01-4250-9336-0966C8ACE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[184]Sheet1!$H$4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[184]Sheet1!$F$5:$F$16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[184]Sheet1!$H$5:$H$16</c:f>
              <c:numCache>
                <c:formatCode>General</c:formatCode>
                <c:ptCount val="12"/>
                <c:pt idx="0">
                  <c:v>1</c:v>
                </c:pt>
                <c:pt idx="1">
                  <c:v>1.08</c:v>
                </c:pt>
                <c:pt idx="2">
                  <c:v>1.1399999999999999</c:v>
                </c:pt>
                <c:pt idx="3">
                  <c:v>1.05</c:v>
                </c:pt>
                <c:pt idx="4">
                  <c:v>1.01</c:v>
                </c:pt>
                <c:pt idx="5">
                  <c:v>0.83</c:v>
                </c:pt>
                <c:pt idx="6">
                  <c:v>0.83</c:v>
                </c:pt>
                <c:pt idx="7">
                  <c:v>0.91</c:v>
                </c:pt>
                <c:pt idx="8">
                  <c:v>0.95</c:v>
                </c:pt>
                <c:pt idx="9">
                  <c:v>1.04</c:v>
                </c:pt>
                <c:pt idx="10">
                  <c:v>1.08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C0-470C-9E5E-060E6BF54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[185]Sheet1!$B$4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[185]Sheet1!$B$5:$B$28</c:f>
              <c:numCache>
                <c:formatCode>General</c:formatCode>
                <c:ptCount val="24"/>
                <c:pt idx="0">
                  <c:v>4.8999999999999998E-3</c:v>
                </c:pt>
                <c:pt idx="1">
                  <c:v>2.8E-3</c:v>
                </c:pt>
                <c:pt idx="2">
                  <c:v>1.6999999999999999E-3</c:v>
                </c:pt>
                <c:pt idx="3">
                  <c:v>1.6999999999999999E-3</c:v>
                </c:pt>
                <c:pt idx="4">
                  <c:v>3.5000000000000001E-3</c:v>
                </c:pt>
                <c:pt idx="5">
                  <c:v>7.1000000000000004E-3</c:v>
                </c:pt>
                <c:pt idx="6">
                  <c:v>2.1499999999999998E-2</c:v>
                </c:pt>
                <c:pt idx="7">
                  <c:v>3.8899999999999997E-2</c:v>
                </c:pt>
                <c:pt idx="8">
                  <c:v>5.6000000000000001E-2</c:v>
                </c:pt>
                <c:pt idx="9">
                  <c:v>5.2699999999999997E-2</c:v>
                </c:pt>
                <c:pt idx="10">
                  <c:v>5.5800000000000002E-2</c:v>
                </c:pt>
                <c:pt idx="11">
                  <c:v>6.13E-2</c:v>
                </c:pt>
                <c:pt idx="12">
                  <c:v>6.5000000000000002E-2</c:v>
                </c:pt>
                <c:pt idx="13">
                  <c:v>6.6699999999999995E-2</c:v>
                </c:pt>
                <c:pt idx="14">
                  <c:v>7.3899999999999993E-2</c:v>
                </c:pt>
                <c:pt idx="15">
                  <c:v>9.4200000000000006E-2</c:v>
                </c:pt>
                <c:pt idx="16">
                  <c:v>9.8400000000000001E-2</c:v>
                </c:pt>
                <c:pt idx="17">
                  <c:v>0.10639999999999999</c:v>
                </c:pt>
                <c:pt idx="18">
                  <c:v>6.8099999999999994E-2</c:v>
                </c:pt>
                <c:pt idx="19">
                  <c:v>4.19E-2</c:v>
                </c:pt>
                <c:pt idx="20">
                  <c:v>0.03</c:v>
                </c:pt>
                <c:pt idx="21">
                  <c:v>2.2100000000000002E-2</c:v>
                </c:pt>
                <c:pt idx="22">
                  <c:v>1.6299999999999999E-2</c:v>
                </c:pt>
                <c:pt idx="23">
                  <c:v>8.9999999999999993E-3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1A-4C61-A0D3-C184030A5269}"/>
            </c:ext>
          </c:extLst>
        </c:ser>
        <c:ser>
          <c:idx val="1"/>
          <c:order val="1"/>
          <c:tx>
            <c:strRef>
              <c:f>[185]Sheet1!$C$4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[185]Sheet1!$C$5:$C$28</c:f>
              <c:numCache>
                <c:formatCode>General</c:formatCode>
                <c:ptCount val="24"/>
                <c:pt idx="0">
                  <c:v>2.8E-3</c:v>
                </c:pt>
                <c:pt idx="1">
                  <c:v>1.6999999999999999E-3</c:v>
                </c:pt>
                <c:pt idx="2">
                  <c:v>1.6999999999999999E-3</c:v>
                </c:pt>
                <c:pt idx="3">
                  <c:v>2.7000000000000001E-3</c:v>
                </c:pt>
                <c:pt idx="4">
                  <c:v>6.7999999999999996E-3</c:v>
                </c:pt>
                <c:pt idx="5">
                  <c:v>2.2599999999999999E-2</c:v>
                </c:pt>
                <c:pt idx="6">
                  <c:v>5.8999999999999997E-2</c:v>
                </c:pt>
                <c:pt idx="7">
                  <c:v>0.1033</c:v>
                </c:pt>
                <c:pt idx="8">
                  <c:v>9.2299999999999993E-2</c:v>
                </c:pt>
                <c:pt idx="9">
                  <c:v>5.8000000000000003E-2</c:v>
                </c:pt>
                <c:pt idx="10">
                  <c:v>5.79E-2</c:v>
                </c:pt>
                <c:pt idx="11">
                  <c:v>6.3399999999999998E-2</c:v>
                </c:pt>
                <c:pt idx="12">
                  <c:v>6.6299999999999998E-2</c:v>
                </c:pt>
                <c:pt idx="13">
                  <c:v>6.3799999999999996E-2</c:v>
                </c:pt>
                <c:pt idx="14">
                  <c:v>6.5100000000000005E-2</c:v>
                </c:pt>
                <c:pt idx="15">
                  <c:v>6.59E-2</c:v>
                </c:pt>
                <c:pt idx="16">
                  <c:v>6.5500000000000003E-2</c:v>
                </c:pt>
                <c:pt idx="17">
                  <c:v>6.54E-2</c:v>
                </c:pt>
                <c:pt idx="18">
                  <c:v>4.7899999999999998E-2</c:v>
                </c:pt>
                <c:pt idx="19">
                  <c:v>3.2000000000000001E-2</c:v>
                </c:pt>
                <c:pt idx="20">
                  <c:v>2.35E-2</c:v>
                </c:pt>
                <c:pt idx="21">
                  <c:v>1.7100000000000001E-2</c:v>
                </c:pt>
                <c:pt idx="22">
                  <c:v>0.01</c:v>
                </c:pt>
                <c:pt idx="23">
                  <c:v>5.3E-3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1A-4C61-A0D3-C184030A5269}"/>
            </c:ext>
          </c:extLst>
        </c:ser>
        <c:ser>
          <c:idx val="2"/>
          <c:order val="2"/>
          <c:tx>
            <c:strRef>
              <c:f>[185]Sheet1!$D$4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[185]Sheet1!$D$5:$D$28</c:f>
              <c:numCache>
                <c:formatCode>General</c:formatCode>
                <c:ptCount val="24"/>
                <c:pt idx="0">
                  <c:v>3.8999999999999998E-3</c:v>
                </c:pt>
                <c:pt idx="1">
                  <c:v>2.3E-3</c:v>
                </c:pt>
                <c:pt idx="2">
                  <c:v>1.6999999999999999E-3</c:v>
                </c:pt>
                <c:pt idx="3">
                  <c:v>2.0999999999999999E-3</c:v>
                </c:pt>
                <c:pt idx="4">
                  <c:v>5.1000000000000004E-3</c:v>
                </c:pt>
                <c:pt idx="5">
                  <c:v>1.4500000000000001E-2</c:v>
                </c:pt>
                <c:pt idx="6">
                  <c:v>3.95E-2</c:v>
                </c:pt>
                <c:pt idx="7">
                  <c:v>6.9800000000000001E-2</c:v>
                </c:pt>
                <c:pt idx="8">
                  <c:v>7.3400000000000007E-2</c:v>
                </c:pt>
                <c:pt idx="9">
                  <c:v>5.5199999999999999E-2</c:v>
                </c:pt>
                <c:pt idx="10">
                  <c:v>5.6800000000000003E-2</c:v>
                </c:pt>
                <c:pt idx="11">
                  <c:v>6.2300000000000001E-2</c:v>
                </c:pt>
                <c:pt idx="12">
                  <c:v>6.5600000000000006E-2</c:v>
                </c:pt>
                <c:pt idx="13">
                  <c:v>6.5299999999999997E-2</c:v>
                </c:pt>
                <c:pt idx="14">
                  <c:v>6.9699999999999998E-2</c:v>
                </c:pt>
                <c:pt idx="15">
                  <c:v>8.0600000000000005E-2</c:v>
                </c:pt>
                <c:pt idx="16">
                  <c:v>8.2600000000000007E-2</c:v>
                </c:pt>
                <c:pt idx="17">
                  <c:v>8.6699999999999999E-2</c:v>
                </c:pt>
                <c:pt idx="18">
                  <c:v>5.8400000000000001E-2</c:v>
                </c:pt>
                <c:pt idx="19">
                  <c:v>3.7199999999999997E-2</c:v>
                </c:pt>
                <c:pt idx="20">
                  <c:v>2.69E-2</c:v>
                </c:pt>
                <c:pt idx="21">
                  <c:v>1.9699999999999999E-2</c:v>
                </c:pt>
                <c:pt idx="22">
                  <c:v>1.3299999999999999E-2</c:v>
                </c:pt>
                <c:pt idx="23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1A-4C61-A0D3-C184030A5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[185]Sheet1!$H$4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[185]Sheet1!$F$5:$F$16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[185]Sheet1!$H$5:$H$16</c:f>
              <c:numCache>
                <c:formatCode>General</c:formatCode>
                <c:ptCount val="12"/>
                <c:pt idx="0">
                  <c:v>1</c:v>
                </c:pt>
                <c:pt idx="1">
                  <c:v>1.08</c:v>
                </c:pt>
                <c:pt idx="2">
                  <c:v>1.1399999999999999</c:v>
                </c:pt>
                <c:pt idx="3">
                  <c:v>1.05</c:v>
                </c:pt>
                <c:pt idx="4">
                  <c:v>1.01</c:v>
                </c:pt>
                <c:pt idx="5">
                  <c:v>0.83</c:v>
                </c:pt>
                <c:pt idx="6">
                  <c:v>0.83</c:v>
                </c:pt>
                <c:pt idx="7">
                  <c:v>0.91</c:v>
                </c:pt>
                <c:pt idx="8">
                  <c:v>0.95</c:v>
                </c:pt>
                <c:pt idx="9">
                  <c:v>1.04</c:v>
                </c:pt>
                <c:pt idx="10">
                  <c:v>1.08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EF-4BE7-A409-FAC4FE2C9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[186]Sheet1!$B$4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[186]Sheet1!$B$5:$B$28</c:f>
              <c:numCache>
                <c:formatCode>General</c:formatCode>
                <c:ptCount val="24"/>
                <c:pt idx="0">
                  <c:v>3.5999999999999999E-3</c:v>
                </c:pt>
                <c:pt idx="1">
                  <c:v>2E-3</c:v>
                </c:pt>
                <c:pt idx="2">
                  <c:v>1.4E-3</c:v>
                </c:pt>
                <c:pt idx="3">
                  <c:v>2.0999999999999999E-3</c:v>
                </c:pt>
                <c:pt idx="4">
                  <c:v>5.4000000000000003E-3</c:v>
                </c:pt>
                <c:pt idx="5">
                  <c:v>1.6199999999999999E-2</c:v>
                </c:pt>
                <c:pt idx="6">
                  <c:v>3.5700000000000003E-2</c:v>
                </c:pt>
                <c:pt idx="7">
                  <c:v>5.1299999999999998E-2</c:v>
                </c:pt>
                <c:pt idx="8">
                  <c:v>5.5199999999999999E-2</c:v>
                </c:pt>
                <c:pt idx="9">
                  <c:v>5.7799999999999997E-2</c:v>
                </c:pt>
                <c:pt idx="10">
                  <c:v>6.1400000000000003E-2</c:v>
                </c:pt>
                <c:pt idx="11">
                  <c:v>6.6699999999999995E-2</c:v>
                </c:pt>
                <c:pt idx="12">
                  <c:v>6.83E-2</c:v>
                </c:pt>
                <c:pt idx="13">
                  <c:v>6.8699999999999997E-2</c:v>
                </c:pt>
                <c:pt idx="14">
                  <c:v>7.1199999999999999E-2</c:v>
                </c:pt>
                <c:pt idx="15">
                  <c:v>8.3199999999999996E-2</c:v>
                </c:pt>
                <c:pt idx="16">
                  <c:v>9.4E-2</c:v>
                </c:pt>
                <c:pt idx="17">
                  <c:v>8.5999999999999993E-2</c:v>
                </c:pt>
                <c:pt idx="18">
                  <c:v>6.4899999999999999E-2</c:v>
                </c:pt>
                <c:pt idx="19">
                  <c:v>4.19E-2</c:v>
                </c:pt>
                <c:pt idx="20">
                  <c:v>2.58E-2</c:v>
                </c:pt>
                <c:pt idx="21">
                  <c:v>1.78E-2</c:v>
                </c:pt>
                <c:pt idx="22">
                  <c:v>1.21E-2</c:v>
                </c:pt>
                <c:pt idx="23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8D-4F47-95A2-E41AFE0B364B}"/>
            </c:ext>
          </c:extLst>
        </c:ser>
        <c:ser>
          <c:idx val="1"/>
          <c:order val="1"/>
          <c:tx>
            <c:strRef>
              <c:f>[186]Sheet1!$C$4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[186]Sheet1!$C$5:$C$28</c:f>
              <c:numCache>
                <c:formatCode>General</c:formatCode>
                <c:ptCount val="24"/>
                <c:pt idx="0">
                  <c:v>5.4000000000000003E-3</c:v>
                </c:pt>
                <c:pt idx="1">
                  <c:v>3.2000000000000002E-3</c:v>
                </c:pt>
                <c:pt idx="2">
                  <c:v>2E-3</c:v>
                </c:pt>
                <c:pt idx="3">
                  <c:v>2.0999999999999999E-3</c:v>
                </c:pt>
                <c:pt idx="4">
                  <c:v>5.1000000000000004E-3</c:v>
                </c:pt>
                <c:pt idx="5">
                  <c:v>1.7299999999999999E-2</c:v>
                </c:pt>
                <c:pt idx="6">
                  <c:v>4.07E-2</c:v>
                </c:pt>
                <c:pt idx="7">
                  <c:v>5.8099999999999999E-2</c:v>
                </c:pt>
                <c:pt idx="8">
                  <c:v>6.1499999999999999E-2</c:v>
                </c:pt>
                <c:pt idx="9">
                  <c:v>5.7500000000000002E-2</c:v>
                </c:pt>
                <c:pt idx="10">
                  <c:v>5.67E-2</c:v>
                </c:pt>
                <c:pt idx="11">
                  <c:v>6.0199999999999997E-2</c:v>
                </c:pt>
                <c:pt idx="12">
                  <c:v>6.3500000000000001E-2</c:v>
                </c:pt>
                <c:pt idx="13">
                  <c:v>6.8900000000000003E-2</c:v>
                </c:pt>
                <c:pt idx="14">
                  <c:v>7.2800000000000004E-2</c:v>
                </c:pt>
                <c:pt idx="15">
                  <c:v>7.5999999999999998E-2</c:v>
                </c:pt>
                <c:pt idx="16">
                  <c:v>8.1299999999999997E-2</c:v>
                </c:pt>
                <c:pt idx="17">
                  <c:v>7.3099999999999998E-2</c:v>
                </c:pt>
                <c:pt idx="18">
                  <c:v>5.8500000000000003E-2</c:v>
                </c:pt>
                <c:pt idx="19">
                  <c:v>4.4999999999999998E-2</c:v>
                </c:pt>
                <c:pt idx="20">
                  <c:v>3.6400000000000002E-2</c:v>
                </c:pt>
                <c:pt idx="21">
                  <c:v>2.6800000000000001E-2</c:v>
                </c:pt>
                <c:pt idx="22">
                  <c:v>1.7399999999999999E-2</c:v>
                </c:pt>
                <c:pt idx="23">
                  <c:v>1.03E-2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8D-4F47-95A2-E41AFE0B364B}"/>
            </c:ext>
          </c:extLst>
        </c:ser>
        <c:ser>
          <c:idx val="2"/>
          <c:order val="2"/>
          <c:tx>
            <c:strRef>
              <c:f>[186]Sheet1!$D$4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[186]Sheet1!$D$5:$D$28</c:f>
              <c:numCache>
                <c:formatCode>General</c:formatCode>
                <c:ptCount val="24"/>
                <c:pt idx="0">
                  <c:v>4.4999999999999997E-3</c:v>
                </c:pt>
                <c:pt idx="1">
                  <c:v>2.5999999999999999E-3</c:v>
                </c:pt>
                <c:pt idx="2">
                  <c:v>1.6999999999999999E-3</c:v>
                </c:pt>
                <c:pt idx="3">
                  <c:v>2.0999999999999999E-3</c:v>
                </c:pt>
                <c:pt idx="4">
                  <c:v>5.3E-3</c:v>
                </c:pt>
                <c:pt idx="5">
                  <c:v>1.67E-2</c:v>
                </c:pt>
                <c:pt idx="6">
                  <c:v>3.8199999999999998E-2</c:v>
                </c:pt>
                <c:pt idx="7">
                  <c:v>5.4699999999999999E-2</c:v>
                </c:pt>
                <c:pt idx="8">
                  <c:v>5.8400000000000001E-2</c:v>
                </c:pt>
                <c:pt idx="9">
                  <c:v>5.7700000000000001E-2</c:v>
                </c:pt>
                <c:pt idx="10">
                  <c:v>5.8999999999999997E-2</c:v>
                </c:pt>
                <c:pt idx="11">
                  <c:v>6.3399999999999998E-2</c:v>
                </c:pt>
                <c:pt idx="12">
                  <c:v>6.59E-2</c:v>
                </c:pt>
                <c:pt idx="13">
                  <c:v>6.88E-2</c:v>
                </c:pt>
                <c:pt idx="14">
                  <c:v>7.1999999999999995E-2</c:v>
                </c:pt>
                <c:pt idx="15">
                  <c:v>7.9600000000000004E-2</c:v>
                </c:pt>
                <c:pt idx="16">
                  <c:v>8.7599999999999997E-2</c:v>
                </c:pt>
                <c:pt idx="17">
                  <c:v>7.9500000000000001E-2</c:v>
                </c:pt>
                <c:pt idx="18">
                  <c:v>6.1699999999999998E-2</c:v>
                </c:pt>
                <c:pt idx="19">
                  <c:v>4.3499999999999997E-2</c:v>
                </c:pt>
                <c:pt idx="20">
                  <c:v>3.1199999999999999E-2</c:v>
                </c:pt>
                <c:pt idx="21">
                  <c:v>2.24E-2</c:v>
                </c:pt>
                <c:pt idx="22">
                  <c:v>1.4800000000000001E-2</c:v>
                </c:pt>
                <c:pt idx="23">
                  <c:v>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8D-4F47-95A2-E41AFE0B3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855744"/>
        <c:axId val="159857280"/>
      </c:lineChart>
      <c:catAx>
        <c:axId val="159855744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59857280"/>
        <c:crosses val="autoZero"/>
        <c:auto val="1"/>
        <c:lblAlgn val="ctr"/>
        <c:lblOffset val="100"/>
        <c:noMultiLvlLbl val="0"/>
      </c:catAx>
      <c:valAx>
        <c:axId val="15985728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59855744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78" l="0.25" r="0.25" t="0.75000000000000278" header="0.30000000000000032" footer="0.30000000000000032"/>
    <c:pageSetup orientation="portrait"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29"/>
          <c:w val="0.81524141593509014"/>
          <c:h val="0.47196940795718667"/>
        </c:manualLayout>
      </c:layout>
      <c:lineChart>
        <c:grouping val="standard"/>
        <c:varyColors val="0"/>
        <c:ser>
          <c:idx val="0"/>
          <c:order val="0"/>
          <c:tx>
            <c:strRef>
              <c:f>[186]Sheet1!$H$4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[186]Sheet1!$F$5:$F$16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[186]Sheet1!$H$5:$H$16</c:f>
              <c:numCache>
                <c:formatCode>General</c:formatCode>
                <c:ptCount val="12"/>
                <c:pt idx="1">
                  <c:v>1.26</c:v>
                </c:pt>
                <c:pt idx="2">
                  <c:v>1.26</c:v>
                </c:pt>
                <c:pt idx="3">
                  <c:v>1.1000000000000001</c:v>
                </c:pt>
                <c:pt idx="4">
                  <c:v>0.94</c:v>
                </c:pt>
                <c:pt idx="5">
                  <c:v>0.86</c:v>
                </c:pt>
                <c:pt idx="6">
                  <c:v>0.79</c:v>
                </c:pt>
                <c:pt idx="7">
                  <c:v>0.85</c:v>
                </c:pt>
                <c:pt idx="8">
                  <c:v>0.88</c:v>
                </c:pt>
                <c:pt idx="9">
                  <c:v>0.96</c:v>
                </c:pt>
                <c:pt idx="10">
                  <c:v>1.06</c:v>
                </c:pt>
                <c:pt idx="11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B-4B69-97C0-20E224E89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881472"/>
        <c:axId val="159903744"/>
      </c:lineChart>
      <c:catAx>
        <c:axId val="159881472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59903744"/>
        <c:crosses val="autoZero"/>
        <c:auto val="1"/>
        <c:lblAlgn val="ctr"/>
        <c:lblOffset val="100"/>
        <c:noMultiLvlLbl val="0"/>
      </c:catAx>
      <c:valAx>
        <c:axId val="15990374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598814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 orientation="portrait"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[187]Sheet1!$B$4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[187]Sheet1!$B$5:$B$28</c:f>
              <c:numCache>
                <c:formatCode>General</c:formatCode>
                <c:ptCount val="24"/>
                <c:pt idx="0">
                  <c:v>5.0000000000000001E-3</c:v>
                </c:pt>
                <c:pt idx="1">
                  <c:v>2.5000000000000001E-3</c:v>
                </c:pt>
                <c:pt idx="2">
                  <c:v>1.6000000000000001E-3</c:v>
                </c:pt>
                <c:pt idx="3">
                  <c:v>1.1999999999999999E-3</c:v>
                </c:pt>
                <c:pt idx="4">
                  <c:v>2.5000000000000001E-3</c:v>
                </c:pt>
                <c:pt idx="5">
                  <c:v>7.7000000000000002E-3</c:v>
                </c:pt>
                <c:pt idx="6">
                  <c:v>2.1000000000000001E-2</c:v>
                </c:pt>
                <c:pt idx="7">
                  <c:v>4.3099999999999999E-2</c:v>
                </c:pt>
                <c:pt idx="8">
                  <c:v>5.7299999999999997E-2</c:v>
                </c:pt>
                <c:pt idx="9">
                  <c:v>5.7200000000000001E-2</c:v>
                </c:pt>
                <c:pt idx="10">
                  <c:v>5.8999999999999997E-2</c:v>
                </c:pt>
                <c:pt idx="11">
                  <c:v>6.4399999999999999E-2</c:v>
                </c:pt>
                <c:pt idx="12">
                  <c:v>6.7900000000000002E-2</c:v>
                </c:pt>
                <c:pt idx="13">
                  <c:v>6.8599999999999994E-2</c:v>
                </c:pt>
                <c:pt idx="14">
                  <c:v>6.9199999999999998E-2</c:v>
                </c:pt>
                <c:pt idx="15">
                  <c:v>7.5399999999999995E-2</c:v>
                </c:pt>
                <c:pt idx="16">
                  <c:v>8.9099999999999999E-2</c:v>
                </c:pt>
                <c:pt idx="17">
                  <c:v>9.8100000000000007E-2</c:v>
                </c:pt>
                <c:pt idx="18">
                  <c:v>8.0399999999999999E-2</c:v>
                </c:pt>
                <c:pt idx="19">
                  <c:v>5.11E-2</c:v>
                </c:pt>
                <c:pt idx="20">
                  <c:v>3.1199999999999999E-2</c:v>
                </c:pt>
                <c:pt idx="21">
                  <c:v>2.1700000000000001E-2</c:v>
                </c:pt>
                <c:pt idx="22">
                  <c:v>1.5599999999999999E-2</c:v>
                </c:pt>
                <c:pt idx="23">
                  <c:v>9.2999999999999992E-3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7D-40EC-8D04-4E1FDDC08F2F}"/>
            </c:ext>
          </c:extLst>
        </c:ser>
        <c:ser>
          <c:idx val="1"/>
          <c:order val="1"/>
          <c:tx>
            <c:strRef>
              <c:f>[187]Sheet1!$C$4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[187]Sheet1!$C$5:$C$28</c:f>
              <c:numCache>
                <c:formatCode>General</c:formatCode>
                <c:ptCount val="24"/>
                <c:pt idx="0">
                  <c:v>6.6E-3</c:v>
                </c:pt>
                <c:pt idx="1">
                  <c:v>3.7000000000000002E-3</c:v>
                </c:pt>
                <c:pt idx="2">
                  <c:v>2.3999999999999998E-3</c:v>
                </c:pt>
                <c:pt idx="3">
                  <c:v>1.4E-3</c:v>
                </c:pt>
                <c:pt idx="4">
                  <c:v>2E-3</c:v>
                </c:pt>
                <c:pt idx="5">
                  <c:v>6.4999999999999997E-3</c:v>
                </c:pt>
                <c:pt idx="6">
                  <c:v>2.3599999999999999E-2</c:v>
                </c:pt>
                <c:pt idx="7">
                  <c:v>5.3999999999999999E-2</c:v>
                </c:pt>
                <c:pt idx="8">
                  <c:v>6.9699999999999998E-2</c:v>
                </c:pt>
                <c:pt idx="9">
                  <c:v>6.4699999999999994E-2</c:v>
                </c:pt>
                <c:pt idx="10">
                  <c:v>5.74E-2</c:v>
                </c:pt>
                <c:pt idx="11">
                  <c:v>5.7099999999999998E-2</c:v>
                </c:pt>
                <c:pt idx="12">
                  <c:v>6.2199999999999998E-2</c:v>
                </c:pt>
                <c:pt idx="13">
                  <c:v>6.5699999999999995E-2</c:v>
                </c:pt>
                <c:pt idx="14">
                  <c:v>7.0800000000000002E-2</c:v>
                </c:pt>
                <c:pt idx="15">
                  <c:v>7.3599999999999999E-2</c:v>
                </c:pt>
                <c:pt idx="16">
                  <c:v>7.7499999999999999E-2</c:v>
                </c:pt>
                <c:pt idx="17">
                  <c:v>8.14E-2</c:v>
                </c:pt>
                <c:pt idx="18">
                  <c:v>6.7199999999999996E-2</c:v>
                </c:pt>
                <c:pt idx="19">
                  <c:v>4.9200000000000001E-2</c:v>
                </c:pt>
                <c:pt idx="20">
                  <c:v>3.7999999999999999E-2</c:v>
                </c:pt>
                <c:pt idx="21">
                  <c:v>3.1199999999999999E-2</c:v>
                </c:pt>
                <c:pt idx="22">
                  <c:v>2.1700000000000001E-2</c:v>
                </c:pt>
                <c:pt idx="23">
                  <c:v>1.2500000000000001E-2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7D-40EC-8D04-4E1FDDC08F2F}"/>
            </c:ext>
          </c:extLst>
        </c:ser>
        <c:ser>
          <c:idx val="2"/>
          <c:order val="2"/>
          <c:tx>
            <c:strRef>
              <c:f>[187]Sheet1!$D$4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[187]Sheet1!$D$5:$D$28</c:f>
              <c:numCache>
                <c:formatCode>General</c:formatCode>
                <c:ptCount val="24"/>
                <c:pt idx="0">
                  <c:v>5.7999999999999996E-3</c:v>
                </c:pt>
                <c:pt idx="1">
                  <c:v>3.0999999999999999E-3</c:v>
                </c:pt>
                <c:pt idx="2">
                  <c:v>2E-3</c:v>
                </c:pt>
                <c:pt idx="3">
                  <c:v>1.2999999999999999E-3</c:v>
                </c:pt>
                <c:pt idx="4">
                  <c:v>2.2000000000000001E-3</c:v>
                </c:pt>
                <c:pt idx="5">
                  <c:v>7.1000000000000004E-3</c:v>
                </c:pt>
                <c:pt idx="6">
                  <c:v>2.23E-2</c:v>
                </c:pt>
                <c:pt idx="7">
                  <c:v>4.8599999999999997E-2</c:v>
                </c:pt>
                <c:pt idx="8">
                  <c:v>6.3600000000000004E-2</c:v>
                </c:pt>
                <c:pt idx="9">
                  <c:v>6.0900000000000003E-2</c:v>
                </c:pt>
                <c:pt idx="10">
                  <c:v>5.8200000000000002E-2</c:v>
                </c:pt>
                <c:pt idx="11">
                  <c:v>6.08E-2</c:v>
                </c:pt>
                <c:pt idx="12">
                  <c:v>6.5100000000000005E-2</c:v>
                </c:pt>
                <c:pt idx="13">
                  <c:v>6.7100000000000007E-2</c:v>
                </c:pt>
                <c:pt idx="14">
                  <c:v>7.0000000000000007E-2</c:v>
                </c:pt>
                <c:pt idx="15">
                  <c:v>7.4499999999999997E-2</c:v>
                </c:pt>
                <c:pt idx="16">
                  <c:v>8.3199999999999996E-2</c:v>
                </c:pt>
                <c:pt idx="17">
                  <c:v>8.9599999999999999E-2</c:v>
                </c:pt>
                <c:pt idx="18">
                  <c:v>7.3700000000000002E-2</c:v>
                </c:pt>
                <c:pt idx="19">
                  <c:v>5.0099999999999999E-2</c:v>
                </c:pt>
                <c:pt idx="20">
                  <c:v>3.4599999999999999E-2</c:v>
                </c:pt>
                <c:pt idx="21">
                  <c:v>2.6499999999999999E-2</c:v>
                </c:pt>
                <c:pt idx="22">
                  <c:v>1.8599999999999998E-2</c:v>
                </c:pt>
                <c:pt idx="23">
                  <c:v>1.09E-2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7D-40EC-8D04-4E1FDDC08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[187]Sheet1!$H$4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[187]Sheet1!$F$5:$F$16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[187]Sheet1!$H$5:$H$16</c:f>
              <c:numCache>
                <c:formatCode>General</c:formatCode>
                <c:ptCount val="12"/>
                <c:pt idx="0">
                  <c:v>1.0900000000000001</c:v>
                </c:pt>
                <c:pt idx="1">
                  <c:v>1.21</c:v>
                </c:pt>
                <c:pt idx="2">
                  <c:v>1.24</c:v>
                </c:pt>
                <c:pt idx="3">
                  <c:v>1.05</c:v>
                </c:pt>
                <c:pt idx="4">
                  <c:v>0.93</c:v>
                </c:pt>
                <c:pt idx="5">
                  <c:v>0.83</c:v>
                </c:pt>
                <c:pt idx="6">
                  <c:v>0.79</c:v>
                </c:pt>
                <c:pt idx="7">
                  <c:v>0.85</c:v>
                </c:pt>
                <c:pt idx="9">
                  <c:v>0.98</c:v>
                </c:pt>
                <c:pt idx="10">
                  <c:v>1.06</c:v>
                </c:pt>
                <c:pt idx="11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3-48FF-BB5B-47C3EA098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[188]Sheet1!$B$4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[188]Sheet1!$B$5:$B$28</c:f>
              <c:numCache>
                <c:formatCode>General</c:formatCode>
                <c:ptCount val="24"/>
                <c:pt idx="0">
                  <c:v>4.4999999999999997E-3</c:v>
                </c:pt>
                <c:pt idx="1">
                  <c:v>2.3E-3</c:v>
                </c:pt>
                <c:pt idx="2">
                  <c:v>1.4E-3</c:v>
                </c:pt>
                <c:pt idx="3">
                  <c:v>1.2999999999999999E-3</c:v>
                </c:pt>
                <c:pt idx="4">
                  <c:v>2.7000000000000001E-3</c:v>
                </c:pt>
                <c:pt idx="5">
                  <c:v>8.0999999999999996E-3</c:v>
                </c:pt>
                <c:pt idx="6">
                  <c:v>2.46E-2</c:v>
                </c:pt>
                <c:pt idx="7">
                  <c:v>4.4200000000000003E-2</c:v>
                </c:pt>
                <c:pt idx="8">
                  <c:v>5.5599999999999997E-2</c:v>
                </c:pt>
                <c:pt idx="9">
                  <c:v>5.6099999999999997E-2</c:v>
                </c:pt>
                <c:pt idx="10">
                  <c:v>5.6800000000000003E-2</c:v>
                </c:pt>
                <c:pt idx="11">
                  <c:v>6.2600000000000003E-2</c:v>
                </c:pt>
                <c:pt idx="12">
                  <c:v>6.6900000000000001E-2</c:v>
                </c:pt>
                <c:pt idx="13">
                  <c:v>6.8199999999999997E-2</c:v>
                </c:pt>
                <c:pt idx="14">
                  <c:v>6.8000000000000005E-2</c:v>
                </c:pt>
                <c:pt idx="15">
                  <c:v>7.5899999999999995E-2</c:v>
                </c:pt>
                <c:pt idx="16">
                  <c:v>9.1200000000000003E-2</c:v>
                </c:pt>
                <c:pt idx="17">
                  <c:v>0.1009</c:v>
                </c:pt>
                <c:pt idx="18">
                  <c:v>8.09E-2</c:v>
                </c:pt>
                <c:pt idx="19">
                  <c:v>5.2499999999999998E-2</c:v>
                </c:pt>
                <c:pt idx="20">
                  <c:v>3.0599999999999999E-2</c:v>
                </c:pt>
                <c:pt idx="21">
                  <c:v>2.1000000000000001E-2</c:v>
                </c:pt>
                <c:pt idx="22">
                  <c:v>1.4800000000000001E-2</c:v>
                </c:pt>
                <c:pt idx="23">
                  <c:v>9.1000000000000004E-3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4C-47C6-BEF8-616AB40DA8FF}"/>
            </c:ext>
          </c:extLst>
        </c:ser>
        <c:ser>
          <c:idx val="1"/>
          <c:order val="1"/>
          <c:tx>
            <c:strRef>
              <c:f>[188]Sheet1!$C$4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[188]Sheet1!$C$5:$C$28</c:f>
              <c:numCache>
                <c:formatCode>General</c:formatCode>
                <c:ptCount val="24"/>
                <c:pt idx="0">
                  <c:v>6.1000000000000004E-3</c:v>
                </c:pt>
                <c:pt idx="1">
                  <c:v>3.5000000000000001E-3</c:v>
                </c:pt>
                <c:pt idx="2">
                  <c:v>2E-3</c:v>
                </c:pt>
                <c:pt idx="3">
                  <c:v>1.1999999999999999E-3</c:v>
                </c:pt>
                <c:pt idx="4">
                  <c:v>1.9E-3</c:v>
                </c:pt>
                <c:pt idx="5">
                  <c:v>7.3000000000000001E-3</c:v>
                </c:pt>
                <c:pt idx="6">
                  <c:v>2.9000000000000001E-2</c:v>
                </c:pt>
                <c:pt idx="7">
                  <c:v>6.0900000000000003E-2</c:v>
                </c:pt>
                <c:pt idx="8">
                  <c:v>7.4099999999999999E-2</c:v>
                </c:pt>
                <c:pt idx="9">
                  <c:v>6.5500000000000003E-2</c:v>
                </c:pt>
                <c:pt idx="10">
                  <c:v>5.57E-2</c:v>
                </c:pt>
                <c:pt idx="11">
                  <c:v>5.5599999999999997E-2</c:v>
                </c:pt>
                <c:pt idx="12">
                  <c:v>6.0100000000000001E-2</c:v>
                </c:pt>
                <c:pt idx="13">
                  <c:v>6.5500000000000003E-2</c:v>
                </c:pt>
                <c:pt idx="14">
                  <c:v>6.9500000000000006E-2</c:v>
                </c:pt>
                <c:pt idx="15">
                  <c:v>7.3200000000000001E-2</c:v>
                </c:pt>
                <c:pt idx="16">
                  <c:v>7.5399999999999995E-2</c:v>
                </c:pt>
                <c:pt idx="17">
                  <c:v>7.9000000000000001E-2</c:v>
                </c:pt>
                <c:pt idx="18">
                  <c:v>6.6100000000000006E-2</c:v>
                </c:pt>
                <c:pt idx="19">
                  <c:v>4.8500000000000001E-2</c:v>
                </c:pt>
                <c:pt idx="20">
                  <c:v>3.6999999999999998E-2</c:v>
                </c:pt>
                <c:pt idx="21">
                  <c:v>2.9700000000000001E-2</c:v>
                </c:pt>
                <c:pt idx="22">
                  <c:v>2.1100000000000001E-2</c:v>
                </c:pt>
                <c:pt idx="23">
                  <c:v>1.2200000000000001E-2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4C-47C6-BEF8-616AB40DA8FF}"/>
            </c:ext>
          </c:extLst>
        </c:ser>
        <c:ser>
          <c:idx val="2"/>
          <c:order val="2"/>
          <c:tx>
            <c:strRef>
              <c:f>[188]Sheet1!$D$4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[188]Sheet1!$D$5:$D$28</c:f>
              <c:numCache>
                <c:formatCode>General</c:formatCode>
                <c:ptCount val="24"/>
                <c:pt idx="0">
                  <c:v>5.3E-3</c:v>
                </c:pt>
                <c:pt idx="1">
                  <c:v>2.8999999999999998E-3</c:v>
                </c:pt>
                <c:pt idx="2">
                  <c:v>1.6999999999999999E-3</c:v>
                </c:pt>
                <c:pt idx="3">
                  <c:v>1.2999999999999999E-3</c:v>
                </c:pt>
                <c:pt idx="4">
                  <c:v>2.3E-3</c:v>
                </c:pt>
                <c:pt idx="5">
                  <c:v>7.7000000000000002E-3</c:v>
                </c:pt>
                <c:pt idx="6">
                  <c:v>2.6800000000000001E-2</c:v>
                </c:pt>
                <c:pt idx="7">
                  <c:v>5.2699999999999997E-2</c:v>
                </c:pt>
                <c:pt idx="8">
                  <c:v>6.4899999999999999E-2</c:v>
                </c:pt>
                <c:pt idx="9">
                  <c:v>6.0900000000000003E-2</c:v>
                </c:pt>
                <c:pt idx="10">
                  <c:v>5.62E-2</c:v>
                </c:pt>
                <c:pt idx="11">
                  <c:v>5.8999999999999997E-2</c:v>
                </c:pt>
                <c:pt idx="12">
                  <c:v>6.3500000000000001E-2</c:v>
                </c:pt>
                <c:pt idx="13">
                  <c:v>6.6799999999999998E-2</c:v>
                </c:pt>
                <c:pt idx="14">
                  <c:v>6.8699999999999997E-2</c:v>
                </c:pt>
                <c:pt idx="15">
                  <c:v>7.4499999999999997E-2</c:v>
                </c:pt>
                <c:pt idx="16">
                  <c:v>8.3199999999999996E-2</c:v>
                </c:pt>
                <c:pt idx="17">
                  <c:v>8.9800000000000005E-2</c:v>
                </c:pt>
                <c:pt idx="18">
                  <c:v>7.3400000000000007E-2</c:v>
                </c:pt>
                <c:pt idx="19">
                  <c:v>5.04E-2</c:v>
                </c:pt>
                <c:pt idx="20">
                  <c:v>3.3799999999999997E-2</c:v>
                </c:pt>
                <c:pt idx="21">
                  <c:v>2.5399999999999999E-2</c:v>
                </c:pt>
                <c:pt idx="22">
                  <c:v>1.7999999999999999E-2</c:v>
                </c:pt>
                <c:pt idx="23">
                  <c:v>1.06E-2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4C-47C6-BEF8-616AB40DA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[188]Sheet1!$H$4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[188]Sheet1!$F$5:$F$16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[188]Sheet1!$H$5:$H$16</c:f>
              <c:numCache>
                <c:formatCode>General</c:formatCode>
                <c:ptCount val="12"/>
                <c:pt idx="0">
                  <c:v>1.1299999999999999</c:v>
                </c:pt>
                <c:pt idx="1">
                  <c:v>1.25</c:v>
                </c:pt>
                <c:pt idx="2">
                  <c:v>1.23</c:v>
                </c:pt>
                <c:pt idx="3">
                  <c:v>1.0900000000000001</c:v>
                </c:pt>
                <c:pt idx="4">
                  <c:v>0.93</c:v>
                </c:pt>
                <c:pt idx="5">
                  <c:v>0.82</c:v>
                </c:pt>
                <c:pt idx="6">
                  <c:v>0.79</c:v>
                </c:pt>
                <c:pt idx="7">
                  <c:v>0.87</c:v>
                </c:pt>
                <c:pt idx="8">
                  <c:v>0.82</c:v>
                </c:pt>
                <c:pt idx="9">
                  <c:v>0.97</c:v>
                </c:pt>
                <c:pt idx="10">
                  <c:v>1.03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93-4110-9138-D1CBEE379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[189]Sheet1!$B$4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[189]Sheet1!$B$5:$B$28</c:f>
              <c:numCache>
                <c:formatCode>General</c:formatCode>
                <c:ptCount val="24"/>
                <c:pt idx="0">
                  <c:v>4.4999999999999997E-3</c:v>
                </c:pt>
                <c:pt idx="1">
                  <c:v>2.3E-3</c:v>
                </c:pt>
                <c:pt idx="2">
                  <c:v>1.4E-3</c:v>
                </c:pt>
                <c:pt idx="3">
                  <c:v>1.2999999999999999E-3</c:v>
                </c:pt>
                <c:pt idx="4">
                  <c:v>2.7000000000000001E-3</c:v>
                </c:pt>
                <c:pt idx="5">
                  <c:v>8.0999999999999996E-3</c:v>
                </c:pt>
                <c:pt idx="6">
                  <c:v>2.46E-2</c:v>
                </c:pt>
                <c:pt idx="7">
                  <c:v>4.4200000000000003E-2</c:v>
                </c:pt>
                <c:pt idx="8">
                  <c:v>5.5599999999999997E-2</c:v>
                </c:pt>
                <c:pt idx="9">
                  <c:v>5.6099999999999997E-2</c:v>
                </c:pt>
                <c:pt idx="10">
                  <c:v>5.6800000000000003E-2</c:v>
                </c:pt>
                <c:pt idx="11">
                  <c:v>6.2600000000000003E-2</c:v>
                </c:pt>
                <c:pt idx="12">
                  <c:v>6.6900000000000001E-2</c:v>
                </c:pt>
                <c:pt idx="13">
                  <c:v>6.8199999999999997E-2</c:v>
                </c:pt>
                <c:pt idx="14">
                  <c:v>6.8000000000000005E-2</c:v>
                </c:pt>
                <c:pt idx="15">
                  <c:v>7.5899999999999995E-2</c:v>
                </c:pt>
                <c:pt idx="16">
                  <c:v>9.1200000000000003E-2</c:v>
                </c:pt>
                <c:pt idx="17">
                  <c:v>0.1009</c:v>
                </c:pt>
                <c:pt idx="18">
                  <c:v>8.09E-2</c:v>
                </c:pt>
                <c:pt idx="19">
                  <c:v>5.2499999999999998E-2</c:v>
                </c:pt>
                <c:pt idx="20">
                  <c:v>3.0599999999999999E-2</c:v>
                </c:pt>
                <c:pt idx="21">
                  <c:v>2.1000000000000001E-2</c:v>
                </c:pt>
                <c:pt idx="22">
                  <c:v>1.4800000000000001E-2</c:v>
                </c:pt>
                <c:pt idx="23">
                  <c:v>9.1000000000000004E-3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AB-440C-8933-27DE0260C4F9}"/>
            </c:ext>
          </c:extLst>
        </c:ser>
        <c:ser>
          <c:idx val="1"/>
          <c:order val="1"/>
          <c:tx>
            <c:strRef>
              <c:f>[189]Sheet1!$C$4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[189]Sheet1!$C$5:$C$28</c:f>
              <c:numCache>
                <c:formatCode>General</c:formatCode>
                <c:ptCount val="24"/>
                <c:pt idx="0">
                  <c:v>6.1000000000000004E-3</c:v>
                </c:pt>
                <c:pt idx="1">
                  <c:v>3.5000000000000001E-3</c:v>
                </c:pt>
                <c:pt idx="2">
                  <c:v>2E-3</c:v>
                </c:pt>
                <c:pt idx="3">
                  <c:v>1.1999999999999999E-3</c:v>
                </c:pt>
                <c:pt idx="4">
                  <c:v>1.9E-3</c:v>
                </c:pt>
                <c:pt idx="5">
                  <c:v>7.3000000000000001E-3</c:v>
                </c:pt>
                <c:pt idx="6">
                  <c:v>2.9000000000000001E-2</c:v>
                </c:pt>
                <c:pt idx="7">
                  <c:v>6.0900000000000003E-2</c:v>
                </c:pt>
                <c:pt idx="8">
                  <c:v>7.4099999999999999E-2</c:v>
                </c:pt>
                <c:pt idx="9">
                  <c:v>6.5500000000000003E-2</c:v>
                </c:pt>
                <c:pt idx="10">
                  <c:v>5.57E-2</c:v>
                </c:pt>
                <c:pt idx="11">
                  <c:v>5.5599999999999997E-2</c:v>
                </c:pt>
                <c:pt idx="12">
                  <c:v>6.0100000000000001E-2</c:v>
                </c:pt>
                <c:pt idx="13">
                  <c:v>6.5500000000000003E-2</c:v>
                </c:pt>
                <c:pt idx="14">
                  <c:v>6.9500000000000006E-2</c:v>
                </c:pt>
                <c:pt idx="15">
                  <c:v>7.3200000000000001E-2</c:v>
                </c:pt>
                <c:pt idx="16">
                  <c:v>7.5399999999999995E-2</c:v>
                </c:pt>
                <c:pt idx="17">
                  <c:v>7.9000000000000001E-2</c:v>
                </c:pt>
                <c:pt idx="18">
                  <c:v>6.6100000000000006E-2</c:v>
                </c:pt>
                <c:pt idx="19">
                  <c:v>4.8500000000000001E-2</c:v>
                </c:pt>
                <c:pt idx="20">
                  <c:v>3.6999999999999998E-2</c:v>
                </c:pt>
                <c:pt idx="21">
                  <c:v>2.9700000000000001E-2</c:v>
                </c:pt>
                <c:pt idx="22">
                  <c:v>2.1100000000000001E-2</c:v>
                </c:pt>
                <c:pt idx="23">
                  <c:v>1.2200000000000001E-2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AB-440C-8933-27DE0260C4F9}"/>
            </c:ext>
          </c:extLst>
        </c:ser>
        <c:ser>
          <c:idx val="2"/>
          <c:order val="2"/>
          <c:tx>
            <c:strRef>
              <c:f>[189]Sheet1!$D$4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[189]Sheet1!$D$5:$D$28</c:f>
              <c:numCache>
                <c:formatCode>General</c:formatCode>
                <c:ptCount val="24"/>
                <c:pt idx="0">
                  <c:v>5.3E-3</c:v>
                </c:pt>
                <c:pt idx="1">
                  <c:v>2.8999999999999998E-3</c:v>
                </c:pt>
                <c:pt idx="2">
                  <c:v>1.6999999999999999E-3</c:v>
                </c:pt>
                <c:pt idx="3">
                  <c:v>1.2999999999999999E-3</c:v>
                </c:pt>
                <c:pt idx="4">
                  <c:v>2.3E-3</c:v>
                </c:pt>
                <c:pt idx="5">
                  <c:v>7.7000000000000002E-3</c:v>
                </c:pt>
                <c:pt idx="6">
                  <c:v>2.6800000000000001E-2</c:v>
                </c:pt>
                <c:pt idx="7">
                  <c:v>5.2699999999999997E-2</c:v>
                </c:pt>
                <c:pt idx="8">
                  <c:v>6.4899999999999999E-2</c:v>
                </c:pt>
                <c:pt idx="9">
                  <c:v>6.0900000000000003E-2</c:v>
                </c:pt>
                <c:pt idx="10">
                  <c:v>5.62E-2</c:v>
                </c:pt>
                <c:pt idx="11">
                  <c:v>5.8999999999999997E-2</c:v>
                </c:pt>
                <c:pt idx="12">
                  <c:v>6.3500000000000001E-2</c:v>
                </c:pt>
                <c:pt idx="13">
                  <c:v>6.6799999999999998E-2</c:v>
                </c:pt>
                <c:pt idx="14">
                  <c:v>6.8699999999999997E-2</c:v>
                </c:pt>
                <c:pt idx="15">
                  <c:v>7.4499999999999997E-2</c:v>
                </c:pt>
                <c:pt idx="16">
                  <c:v>8.3199999999999996E-2</c:v>
                </c:pt>
                <c:pt idx="17">
                  <c:v>8.9800000000000005E-2</c:v>
                </c:pt>
                <c:pt idx="18">
                  <c:v>7.3400000000000007E-2</c:v>
                </c:pt>
                <c:pt idx="19">
                  <c:v>5.04E-2</c:v>
                </c:pt>
                <c:pt idx="20">
                  <c:v>3.3799999999999997E-2</c:v>
                </c:pt>
                <c:pt idx="21">
                  <c:v>2.5399999999999999E-2</c:v>
                </c:pt>
                <c:pt idx="22">
                  <c:v>1.7999999999999999E-2</c:v>
                </c:pt>
                <c:pt idx="23">
                  <c:v>1.06E-2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AB-440C-8933-27DE0260C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[3]Sheet1!$H$5:$H$16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1.0900000000000001</c:v>
                </c:pt>
                <c:pt idx="2">
                  <c:v>1.1100000000000001</c:v>
                </c:pt>
                <c:pt idx="3">
                  <c:v>1.01</c:v>
                </c:pt>
                <c:pt idx="4">
                  <c:v>0.98</c:v>
                </c:pt>
                <c:pt idx="5">
                  <c:v>0.96</c:v>
                </c:pt>
                <c:pt idx="6">
                  <c:v>0.92</c:v>
                </c:pt>
                <c:pt idx="7">
                  <c:v>0.96</c:v>
                </c:pt>
                <c:pt idx="8">
                  <c:v>0.84</c:v>
                </c:pt>
                <c:pt idx="9">
                  <c:v>0.98</c:v>
                </c:pt>
                <c:pt idx="10">
                  <c:v>1.1200000000000001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91-4CDF-867A-D5BCA134E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[18]Sheet1!$H$5:$H$16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1.03</c:v>
                </c:pt>
                <c:pt idx="2">
                  <c:v>1.06</c:v>
                </c:pt>
                <c:pt idx="3">
                  <c:v>1.05</c:v>
                </c:pt>
                <c:pt idx="4">
                  <c:v>1.02</c:v>
                </c:pt>
                <c:pt idx="5">
                  <c:v>0.96</c:v>
                </c:pt>
                <c:pt idx="6">
                  <c:v>0.95</c:v>
                </c:pt>
                <c:pt idx="7">
                  <c:v>0.99</c:v>
                </c:pt>
                <c:pt idx="8">
                  <c:v>0.98</c:v>
                </c:pt>
                <c:pt idx="9">
                  <c:v>1.01</c:v>
                </c:pt>
                <c:pt idx="10">
                  <c:v>0.99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52-4A97-AF1C-ACDC634B5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[189]Sheet1!$H$4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[189]Sheet1!$F$5:$F$16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[189]Sheet1!$H$5:$H$16</c:f>
              <c:numCache>
                <c:formatCode>General</c:formatCode>
                <c:ptCount val="12"/>
                <c:pt idx="0">
                  <c:v>1.1299999999999999</c:v>
                </c:pt>
                <c:pt idx="1">
                  <c:v>1.25</c:v>
                </c:pt>
                <c:pt idx="2">
                  <c:v>1.23</c:v>
                </c:pt>
                <c:pt idx="3">
                  <c:v>1.0900000000000001</c:v>
                </c:pt>
                <c:pt idx="4">
                  <c:v>0.93</c:v>
                </c:pt>
                <c:pt idx="5">
                  <c:v>0.82</c:v>
                </c:pt>
                <c:pt idx="6">
                  <c:v>0.79</c:v>
                </c:pt>
                <c:pt idx="7">
                  <c:v>0.87</c:v>
                </c:pt>
                <c:pt idx="8">
                  <c:v>0.82</c:v>
                </c:pt>
                <c:pt idx="9">
                  <c:v>0.97</c:v>
                </c:pt>
                <c:pt idx="10">
                  <c:v>1.03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B7-45EA-AFD1-A6A6B6062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[191]Sheet1!$B$4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[191]Sheet1!$B$5:$B$28</c:f>
              <c:numCache>
                <c:formatCode>General</c:formatCode>
                <c:ptCount val="24"/>
                <c:pt idx="0">
                  <c:v>5.4000000000000003E-3</c:v>
                </c:pt>
                <c:pt idx="1">
                  <c:v>3.5000000000000001E-3</c:v>
                </c:pt>
                <c:pt idx="2">
                  <c:v>2.3999999999999998E-3</c:v>
                </c:pt>
                <c:pt idx="3">
                  <c:v>1.9E-3</c:v>
                </c:pt>
                <c:pt idx="4">
                  <c:v>2.5000000000000001E-3</c:v>
                </c:pt>
                <c:pt idx="5">
                  <c:v>5.8999999999999999E-3</c:v>
                </c:pt>
                <c:pt idx="6">
                  <c:v>2.1399999999999999E-2</c:v>
                </c:pt>
                <c:pt idx="7">
                  <c:v>5.5800000000000002E-2</c:v>
                </c:pt>
                <c:pt idx="8">
                  <c:v>6.1100000000000002E-2</c:v>
                </c:pt>
                <c:pt idx="9">
                  <c:v>5.8900000000000001E-2</c:v>
                </c:pt>
                <c:pt idx="10">
                  <c:v>5.9900000000000002E-2</c:v>
                </c:pt>
                <c:pt idx="11">
                  <c:v>6.3100000000000003E-2</c:v>
                </c:pt>
                <c:pt idx="12">
                  <c:v>7.0300000000000001E-2</c:v>
                </c:pt>
                <c:pt idx="13">
                  <c:v>7.2900000000000006E-2</c:v>
                </c:pt>
                <c:pt idx="14">
                  <c:v>7.3499999999999996E-2</c:v>
                </c:pt>
                <c:pt idx="15">
                  <c:v>7.85E-2</c:v>
                </c:pt>
                <c:pt idx="16">
                  <c:v>8.3299999999999999E-2</c:v>
                </c:pt>
                <c:pt idx="17">
                  <c:v>8.2900000000000001E-2</c:v>
                </c:pt>
                <c:pt idx="18">
                  <c:v>6.1800000000000001E-2</c:v>
                </c:pt>
                <c:pt idx="19">
                  <c:v>4.6100000000000002E-2</c:v>
                </c:pt>
                <c:pt idx="20">
                  <c:v>3.3000000000000002E-2</c:v>
                </c:pt>
                <c:pt idx="21">
                  <c:v>2.46E-2</c:v>
                </c:pt>
                <c:pt idx="22">
                  <c:v>1.8499999999999999E-2</c:v>
                </c:pt>
                <c:pt idx="23">
                  <c:v>1.2699999999999999E-2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CA-48C4-B20D-B51F03013CE6}"/>
            </c:ext>
          </c:extLst>
        </c:ser>
        <c:ser>
          <c:idx val="1"/>
          <c:order val="1"/>
          <c:tx>
            <c:strRef>
              <c:f>[191]Sheet1!$C$4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[191]Sheet1!$C$5:$C$28</c:f>
              <c:numCache>
                <c:formatCode>General</c:formatCode>
                <c:ptCount val="24"/>
                <c:pt idx="0">
                  <c:v>4.1000000000000003E-3</c:v>
                </c:pt>
                <c:pt idx="1">
                  <c:v>2.8999999999999998E-3</c:v>
                </c:pt>
                <c:pt idx="2">
                  <c:v>2.2000000000000001E-3</c:v>
                </c:pt>
                <c:pt idx="3">
                  <c:v>2.5000000000000001E-3</c:v>
                </c:pt>
                <c:pt idx="4">
                  <c:v>4.1000000000000003E-3</c:v>
                </c:pt>
                <c:pt idx="5">
                  <c:v>1.14E-2</c:v>
                </c:pt>
                <c:pt idx="6">
                  <c:v>4.2000000000000003E-2</c:v>
                </c:pt>
                <c:pt idx="7">
                  <c:v>6.4799999999999996E-2</c:v>
                </c:pt>
                <c:pt idx="8">
                  <c:v>6.6500000000000004E-2</c:v>
                </c:pt>
                <c:pt idx="9">
                  <c:v>6.2E-2</c:v>
                </c:pt>
                <c:pt idx="10">
                  <c:v>6.3899999999999998E-2</c:v>
                </c:pt>
                <c:pt idx="11">
                  <c:v>6.7900000000000002E-2</c:v>
                </c:pt>
                <c:pt idx="12">
                  <c:v>7.2599999999999998E-2</c:v>
                </c:pt>
                <c:pt idx="13">
                  <c:v>7.0000000000000007E-2</c:v>
                </c:pt>
                <c:pt idx="14">
                  <c:v>7.2700000000000001E-2</c:v>
                </c:pt>
                <c:pt idx="15">
                  <c:v>7.6700000000000004E-2</c:v>
                </c:pt>
                <c:pt idx="16">
                  <c:v>7.3400000000000007E-2</c:v>
                </c:pt>
                <c:pt idx="17">
                  <c:v>7.5700000000000003E-2</c:v>
                </c:pt>
                <c:pt idx="18">
                  <c:v>5.3800000000000001E-2</c:v>
                </c:pt>
                <c:pt idx="19">
                  <c:v>3.8399999999999997E-2</c:v>
                </c:pt>
                <c:pt idx="20">
                  <c:v>2.9399999999999999E-2</c:v>
                </c:pt>
                <c:pt idx="21">
                  <c:v>2.2200000000000001E-2</c:v>
                </c:pt>
                <c:pt idx="22">
                  <c:v>1.41E-2</c:v>
                </c:pt>
                <c:pt idx="23">
                  <c:v>6.8999999999999999E-3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CA-48C4-B20D-B51F03013CE6}"/>
            </c:ext>
          </c:extLst>
        </c:ser>
        <c:ser>
          <c:idx val="2"/>
          <c:order val="2"/>
          <c:tx>
            <c:strRef>
              <c:f>[191]Sheet1!$D$4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[191]Sheet1!$D$5:$D$28</c:f>
              <c:numCache>
                <c:formatCode>General</c:formatCode>
                <c:ptCount val="24"/>
                <c:pt idx="0">
                  <c:v>4.7000000000000002E-3</c:v>
                </c:pt>
                <c:pt idx="1">
                  <c:v>3.2000000000000002E-3</c:v>
                </c:pt>
                <c:pt idx="2">
                  <c:v>2.3E-3</c:v>
                </c:pt>
                <c:pt idx="3">
                  <c:v>2.2000000000000001E-3</c:v>
                </c:pt>
                <c:pt idx="4">
                  <c:v>3.3E-3</c:v>
                </c:pt>
                <c:pt idx="5">
                  <c:v>8.6999999999999994E-3</c:v>
                </c:pt>
                <c:pt idx="6">
                  <c:v>3.1800000000000002E-2</c:v>
                </c:pt>
                <c:pt idx="7">
                  <c:v>6.0400000000000002E-2</c:v>
                </c:pt>
                <c:pt idx="8">
                  <c:v>6.3799999999999996E-2</c:v>
                </c:pt>
                <c:pt idx="9">
                  <c:v>6.0499999999999998E-2</c:v>
                </c:pt>
                <c:pt idx="10">
                  <c:v>6.1899999999999997E-2</c:v>
                </c:pt>
                <c:pt idx="11">
                  <c:v>6.5500000000000003E-2</c:v>
                </c:pt>
                <c:pt idx="12">
                  <c:v>7.1400000000000005E-2</c:v>
                </c:pt>
                <c:pt idx="13">
                  <c:v>7.1400000000000005E-2</c:v>
                </c:pt>
                <c:pt idx="14">
                  <c:v>7.3099999999999998E-2</c:v>
                </c:pt>
                <c:pt idx="15">
                  <c:v>7.7600000000000002E-2</c:v>
                </c:pt>
                <c:pt idx="16">
                  <c:v>7.8299999999999995E-2</c:v>
                </c:pt>
                <c:pt idx="17">
                  <c:v>7.9299999999999995E-2</c:v>
                </c:pt>
                <c:pt idx="18">
                  <c:v>5.7799999999999997E-2</c:v>
                </c:pt>
                <c:pt idx="19">
                  <c:v>4.2200000000000001E-2</c:v>
                </c:pt>
                <c:pt idx="20">
                  <c:v>3.1199999999999999E-2</c:v>
                </c:pt>
                <c:pt idx="21">
                  <c:v>2.3400000000000001E-2</c:v>
                </c:pt>
                <c:pt idx="22">
                  <c:v>1.6199999999999999E-2</c:v>
                </c:pt>
                <c:pt idx="23">
                  <c:v>9.7999999999999997E-3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CA-48C4-B20D-B51F03013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[191]Sheet1!$H$4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[191]Sheet1!$F$5:$F$16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[191]Sheet1!$H$5:$H$16</c:f>
              <c:numCache>
                <c:formatCode>General</c:formatCode>
                <c:ptCount val="12"/>
                <c:pt idx="6">
                  <c:v>0.92</c:v>
                </c:pt>
                <c:pt idx="7">
                  <c:v>0.94</c:v>
                </c:pt>
                <c:pt idx="8">
                  <c:v>0.96</c:v>
                </c:pt>
                <c:pt idx="9">
                  <c:v>1.06</c:v>
                </c:pt>
                <c:pt idx="10">
                  <c:v>1.05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25-41A8-B4C8-40087F304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[192]Sheet1!$B$4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[192]Sheet1!$B$5:$B$28</c:f>
              <c:numCache>
                <c:formatCode>General</c:formatCode>
                <c:ptCount val="24"/>
                <c:pt idx="0">
                  <c:v>5.4000000000000003E-3</c:v>
                </c:pt>
                <c:pt idx="1">
                  <c:v>3.5000000000000001E-3</c:v>
                </c:pt>
                <c:pt idx="2">
                  <c:v>2.3E-3</c:v>
                </c:pt>
                <c:pt idx="3">
                  <c:v>1.9E-3</c:v>
                </c:pt>
                <c:pt idx="4">
                  <c:v>2.5999999999999999E-3</c:v>
                </c:pt>
                <c:pt idx="5">
                  <c:v>5.8999999999999999E-3</c:v>
                </c:pt>
                <c:pt idx="6">
                  <c:v>2.0299999999999999E-2</c:v>
                </c:pt>
                <c:pt idx="7">
                  <c:v>5.4800000000000001E-2</c:v>
                </c:pt>
                <c:pt idx="8">
                  <c:v>5.96E-2</c:v>
                </c:pt>
                <c:pt idx="9">
                  <c:v>5.8299999999999998E-2</c:v>
                </c:pt>
                <c:pt idx="10">
                  <c:v>6.0100000000000001E-2</c:v>
                </c:pt>
                <c:pt idx="11">
                  <c:v>6.3799999999999996E-2</c:v>
                </c:pt>
                <c:pt idx="12">
                  <c:v>7.1099999999999997E-2</c:v>
                </c:pt>
                <c:pt idx="13">
                  <c:v>7.2400000000000006E-2</c:v>
                </c:pt>
                <c:pt idx="14">
                  <c:v>7.4399999999999994E-2</c:v>
                </c:pt>
                <c:pt idx="15">
                  <c:v>7.9600000000000004E-2</c:v>
                </c:pt>
                <c:pt idx="16">
                  <c:v>8.3900000000000002E-2</c:v>
                </c:pt>
                <c:pt idx="17">
                  <c:v>8.2400000000000001E-2</c:v>
                </c:pt>
                <c:pt idx="18">
                  <c:v>6.2300000000000001E-2</c:v>
                </c:pt>
                <c:pt idx="19">
                  <c:v>4.5999999999999999E-2</c:v>
                </c:pt>
                <c:pt idx="20">
                  <c:v>3.3000000000000002E-2</c:v>
                </c:pt>
                <c:pt idx="21">
                  <c:v>2.5100000000000001E-2</c:v>
                </c:pt>
                <c:pt idx="22">
                  <c:v>1.89E-2</c:v>
                </c:pt>
                <c:pt idx="23">
                  <c:v>1.24E-2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C7-427F-997A-904A5F77B87D}"/>
            </c:ext>
          </c:extLst>
        </c:ser>
        <c:ser>
          <c:idx val="1"/>
          <c:order val="1"/>
          <c:tx>
            <c:strRef>
              <c:f>[192]Sheet1!$C$4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[192]Sheet1!$C$5:$C$28</c:f>
              <c:numCache>
                <c:formatCode>General</c:formatCode>
                <c:ptCount val="24"/>
                <c:pt idx="0">
                  <c:v>3.7000000000000002E-3</c:v>
                </c:pt>
                <c:pt idx="1">
                  <c:v>2.7000000000000001E-3</c:v>
                </c:pt>
                <c:pt idx="2">
                  <c:v>2.3E-3</c:v>
                </c:pt>
                <c:pt idx="3">
                  <c:v>2.7000000000000001E-3</c:v>
                </c:pt>
                <c:pt idx="4">
                  <c:v>4.4000000000000003E-3</c:v>
                </c:pt>
                <c:pt idx="5">
                  <c:v>1.2E-2</c:v>
                </c:pt>
                <c:pt idx="6">
                  <c:v>4.3299999999999998E-2</c:v>
                </c:pt>
                <c:pt idx="7">
                  <c:v>6.59E-2</c:v>
                </c:pt>
                <c:pt idx="8">
                  <c:v>6.6299999999999998E-2</c:v>
                </c:pt>
                <c:pt idx="9">
                  <c:v>6.2899999999999998E-2</c:v>
                </c:pt>
                <c:pt idx="10">
                  <c:v>6.5600000000000006E-2</c:v>
                </c:pt>
                <c:pt idx="11">
                  <c:v>6.93E-2</c:v>
                </c:pt>
                <c:pt idx="12">
                  <c:v>7.3700000000000002E-2</c:v>
                </c:pt>
                <c:pt idx="13">
                  <c:v>6.9699999999999998E-2</c:v>
                </c:pt>
                <c:pt idx="14">
                  <c:v>7.2700000000000001E-2</c:v>
                </c:pt>
                <c:pt idx="15">
                  <c:v>7.4399999999999994E-2</c:v>
                </c:pt>
                <c:pt idx="16">
                  <c:v>7.2300000000000003E-2</c:v>
                </c:pt>
                <c:pt idx="17">
                  <c:v>7.3599999999999999E-2</c:v>
                </c:pt>
                <c:pt idx="18">
                  <c:v>5.2299999999999999E-2</c:v>
                </c:pt>
                <c:pt idx="19">
                  <c:v>3.6900000000000002E-2</c:v>
                </c:pt>
                <c:pt idx="20">
                  <c:v>2.9100000000000001E-2</c:v>
                </c:pt>
                <c:pt idx="21">
                  <c:v>2.24E-2</c:v>
                </c:pt>
                <c:pt idx="22">
                  <c:v>1.49E-2</c:v>
                </c:pt>
                <c:pt idx="23">
                  <c:v>6.8999999999999999E-3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C7-427F-997A-904A5F77B87D}"/>
            </c:ext>
          </c:extLst>
        </c:ser>
        <c:ser>
          <c:idx val="2"/>
          <c:order val="2"/>
          <c:tx>
            <c:strRef>
              <c:f>[192]Sheet1!$D$4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[192]Sheet1!$D$5:$D$28</c:f>
              <c:numCache>
                <c:formatCode>General</c:formatCode>
                <c:ptCount val="24"/>
                <c:pt idx="0">
                  <c:v>4.4999999999999997E-3</c:v>
                </c:pt>
                <c:pt idx="1">
                  <c:v>3.0999999999999999E-3</c:v>
                </c:pt>
                <c:pt idx="2">
                  <c:v>2.3E-3</c:v>
                </c:pt>
                <c:pt idx="3">
                  <c:v>2.3E-3</c:v>
                </c:pt>
                <c:pt idx="4">
                  <c:v>3.5000000000000001E-3</c:v>
                </c:pt>
                <c:pt idx="5">
                  <c:v>8.9999999999999993E-3</c:v>
                </c:pt>
                <c:pt idx="6">
                  <c:v>3.2000000000000001E-2</c:v>
                </c:pt>
                <c:pt idx="7">
                  <c:v>6.0400000000000002E-2</c:v>
                </c:pt>
                <c:pt idx="8">
                  <c:v>6.3E-2</c:v>
                </c:pt>
                <c:pt idx="9">
                  <c:v>6.0600000000000001E-2</c:v>
                </c:pt>
                <c:pt idx="10">
                  <c:v>6.2899999999999998E-2</c:v>
                </c:pt>
                <c:pt idx="11">
                  <c:v>6.6600000000000006E-2</c:v>
                </c:pt>
                <c:pt idx="12">
                  <c:v>7.2400000000000006E-2</c:v>
                </c:pt>
                <c:pt idx="13">
                  <c:v>7.0999999999999994E-2</c:v>
                </c:pt>
                <c:pt idx="14">
                  <c:v>7.3499999999999996E-2</c:v>
                </c:pt>
                <c:pt idx="15">
                  <c:v>7.6999999999999999E-2</c:v>
                </c:pt>
                <c:pt idx="16">
                  <c:v>7.8E-2</c:v>
                </c:pt>
                <c:pt idx="17">
                  <c:v>7.7899999999999997E-2</c:v>
                </c:pt>
                <c:pt idx="18">
                  <c:v>5.7200000000000001E-2</c:v>
                </c:pt>
                <c:pt idx="19">
                  <c:v>4.1399999999999999E-2</c:v>
                </c:pt>
                <c:pt idx="20">
                  <c:v>3.1E-2</c:v>
                </c:pt>
                <c:pt idx="21">
                  <c:v>2.3699999999999999E-2</c:v>
                </c:pt>
                <c:pt idx="22">
                  <c:v>1.6899999999999998E-2</c:v>
                </c:pt>
                <c:pt idx="23">
                  <c:v>9.5999999999999992E-3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C7-427F-997A-904A5F77B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[192]Sheet1!$H$4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[192]Sheet1!$F$5:$F$16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[192]Sheet1!$H$5:$H$16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1.1399999999999999</c:v>
                </c:pt>
                <c:pt idx="2">
                  <c:v>1.1299999999999999</c:v>
                </c:pt>
                <c:pt idx="3">
                  <c:v>1.07</c:v>
                </c:pt>
                <c:pt idx="4">
                  <c:v>0.97</c:v>
                </c:pt>
                <c:pt idx="5">
                  <c:v>0.91</c:v>
                </c:pt>
                <c:pt idx="6">
                  <c:v>0.88</c:v>
                </c:pt>
                <c:pt idx="7">
                  <c:v>0.93</c:v>
                </c:pt>
                <c:pt idx="8">
                  <c:v>0.91</c:v>
                </c:pt>
                <c:pt idx="9">
                  <c:v>1.02</c:v>
                </c:pt>
                <c:pt idx="10">
                  <c:v>1.02</c:v>
                </c:pt>
                <c:pt idx="11">
                  <c:v>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D8-493F-A72C-E92EBB207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[190]Sheet1!$B$4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[190]Sheet1!$B$5:$B$28</c:f>
              <c:numCache>
                <c:formatCode>General</c:formatCode>
                <c:ptCount val="24"/>
                <c:pt idx="0">
                  <c:v>5.4000000000000003E-3</c:v>
                </c:pt>
                <c:pt idx="1">
                  <c:v>3.5000000000000001E-3</c:v>
                </c:pt>
                <c:pt idx="2">
                  <c:v>2.3E-3</c:v>
                </c:pt>
                <c:pt idx="3">
                  <c:v>1.9E-3</c:v>
                </c:pt>
                <c:pt idx="4">
                  <c:v>2.5999999999999999E-3</c:v>
                </c:pt>
                <c:pt idx="5">
                  <c:v>5.8999999999999999E-3</c:v>
                </c:pt>
                <c:pt idx="6">
                  <c:v>2.0299999999999999E-2</c:v>
                </c:pt>
                <c:pt idx="7">
                  <c:v>5.4800000000000001E-2</c:v>
                </c:pt>
                <c:pt idx="8">
                  <c:v>5.96E-2</c:v>
                </c:pt>
                <c:pt idx="9">
                  <c:v>5.8299999999999998E-2</c:v>
                </c:pt>
                <c:pt idx="10">
                  <c:v>6.0100000000000001E-2</c:v>
                </c:pt>
                <c:pt idx="11">
                  <c:v>6.3799999999999996E-2</c:v>
                </c:pt>
                <c:pt idx="12">
                  <c:v>7.1099999999999997E-2</c:v>
                </c:pt>
                <c:pt idx="13">
                  <c:v>7.2400000000000006E-2</c:v>
                </c:pt>
                <c:pt idx="14">
                  <c:v>7.4399999999999994E-2</c:v>
                </c:pt>
                <c:pt idx="15">
                  <c:v>7.9600000000000004E-2</c:v>
                </c:pt>
                <c:pt idx="16">
                  <c:v>8.3900000000000002E-2</c:v>
                </c:pt>
                <c:pt idx="17">
                  <c:v>8.2400000000000001E-2</c:v>
                </c:pt>
                <c:pt idx="18">
                  <c:v>6.2300000000000001E-2</c:v>
                </c:pt>
                <c:pt idx="19">
                  <c:v>4.5999999999999999E-2</c:v>
                </c:pt>
                <c:pt idx="20">
                  <c:v>3.3000000000000002E-2</c:v>
                </c:pt>
                <c:pt idx="21">
                  <c:v>2.5100000000000001E-2</c:v>
                </c:pt>
                <c:pt idx="22">
                  <c:v>1.89E-2</c:v>
                </c:pt>
                <c:pt idx="23">
                  <c:v>1.24E-2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DF-4FBE-A604-D644A1AD8698}"/>
            </c:ext>
          </c:extLst>
        </c:ser>
        <c:ser>
          <c:idx val="1"/>
          <c:order val="1"/>
          <c:tx>
            <c:strRef>
              <c:f>[190]Sheet1!$C$4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[190]Sheet1!$C$5:$C$28</c:f>
              <c:numCache>
                <c:formatCode>General</c:formatCode>
                <c:ptCount val="24"/>
                <c:pt idx="0">
                  <c:v>3.7000000000000002E-3</c:v>
                </c:pt>
                <c:pt idx="1">
                  <c:v>2.7000000000000001E-3</c:v>
                </c:pt>
                <c:pt idx="2">
                  <c:v>2.3E-3</c:v>
                </c:pt>
                <c:pt idx="3">
                  <c:v>2.7000000000000001E-3</c:v>
                </c:pt>
                <c:pt idx="4">
                  <c:v>4.4000000000000003E-3</c:v>
                </c:pt>
                <c:pt idx="5">
                  <c:v>1.2E-2</c:v>
                </c:pt>
                <c:pt idx="6">
                  <c:v>4.3299999999999998E-2</c:v>
                </c:pt>
                <c:pt idx="7">
                  <c:v>6.59E-2</c:v>
                </c:pt>
                <c:pt idx="8">
                  <c:v>6.6299999999999998E-2</c:v>
                </c:pt>
                <c:pt idx="9">
                  <c:v>6.2899999999999998E-2</c:v>
                </c:pt>
                <c:pt idx="10">
                  <c:v>6.5600000000000006E-2</c:v>
                </c:pt>
                <c:pt idx="11">
                  <c:v>6.93E-2</c:v>
                </c:pt>
                <c:pt idx="12">
                  <c:v>7.3700000000000002E-2</c:v>
                </c:pt>
                <c:pt idx="13">
                  <c:v>6.9699999999999998E-2</c:v>
                </c:pt>
                <c:pt idx="14">
                  <c:v>7.2700000000000001E-2</c:v>
                </c:pt>
                <c:pt idx="15">
                  <c:v>7.4399999999999994E-2</c:v>
                </c:pt>
                <c:pt idx="16">
                  <c:v>7.2300000000000003E-2</c:v>
                </c:pt>
                <c:pt idx="17">
                  <c:v>7.3599999999999999E-2</c:v>
                </c:pt>
                <c:pt idx="18">
                  <c:v>5.2299999999999999E-2</c:v>
                </c:pt>
                <c:pt idx="19">
                  <c:v>3.6900000000000002E-2</c:v>
                </c:pt>
                <c:pt idx="20">
                  <c:v>2.9100000000000001E-2</c:v>
                </c:pt>
                <c:pt idx="21">
                  <c:v>2.24E-2</c:v>
                </c:pt>
                <c:pt idx="22">
                  <c:v>1.49E-2</c:v>
                </c:pt>
                <c:pt idx="23">
                  <c:v>6.8999999999999999E-3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DF-4FBE-A604-D644A1AD8698}"/>
            </c:ext>
          </c:extLst>
        </c:ser>
        <c:ser>
          <c:idx val="2"/>
          <c:order val="2"/>
          <c:tx>
            <c:strRef>
              <c:f>[190]Sheet1!$D$4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[190]Sheet1!$D$5:$D$28</c:f>
              <c:numCache>
                <c:formatCode>General</c:formatCode>
                <c:ptCount val="24"/>
                <c:pt idx="0">
                  <c:v>4.4999999999999997E-3</c:v>
                </c:pt>
                <c:pt idx="1">
                  <c:v>3.0999999999999999E-3</c:v>
                </c:pt>
                <c:pt idx="2">
                  <c:v>2.3E-3</c:v>
                </c:pt>
                <c:pt idx="3">
                  <c:v>2.3E-3</c:v>
                </c:pt>
                <c:pt idx="4">
                  <c:v>3.5000000000000001E-3</c:v>
                </c:pt>
                <c:pt idx="5">
                  <c:v>8.9999999999999993E-3</c:v>
                </c:pt>
                <c:pt idx="6">
                  <c:v>3.2000000000000001E-2</c:v>
                </c:pt>
                <c:pt idx="7">
                  <c:v>6.0400000000000002E-2</c:v>
                </c:pt>
                <c:pt idx="8">
                  <c:v>6.3E-2</c:v>
                </c:pt>
                <c:pt idx="9">
                  <c:v>6.0600000000000001E-2</c:v>
                </c:pt>
                <c:pt idx="10">
                  <c:v>6.2899999999999998E-2</c:v>
                </c:pt>
                <c:pt idx="11">
                  <c:v>6.6600000000000006E-2</c:v>
                </c:pt>
                <c:pt idx="12">
                  <c:v>7.2400000000000006E-2</c:v>
                </c:pt>
                <c:pt idx="13">
                  <c:v>7.0999999999999994E-2</c:v>
                </c:pt>
                <c:pt idx="14">
                  <c:v>7.3499999999999996E-2</c:v>
                </c:pt>
                <c:pt idx="15">
                  <c:v>7.6999999999999999E-2</c:v>
                </c:pt>
                <c:pt idx="16">
                  <c:v>7.8E-2</c:v>
                </c:pt>
                <c:pt idx="17">
                  <c:v>7.7899999999999997E-2</c:v>
                </c:pt>
                <c:pt idx="18">
                  <c:v>5.7200000000000001E-2</c:v>
                </c:pt>
                <c:pt idx="19">
                  <c:v>4.1399999999999999E-2</c:v>
                </c:pt>
                <c:pt idx="20">
                  <c:v>3.1E-2</c:v>
                </c:pt>
                <c:pt idx="21">
                  <c:v>2.3699999999999999E-2</c:v>
                </c:pt>
                <c:pt idx="22">
                  <c:v>1.6899999999999998E-2</c:v>
                </c:pt>
                <c:pt idx="23">
                  <c:v>9.5999999999999992E-3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DF-4FBE-A604-D644A1AD8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[190]Sheet1!$H$4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[190]Sheet1!$F$5:$F$16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[190]Sheet1!$H$5:$H$16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1.1399999999999999</c:v>
                </c:pt>
                <c:pt idx="2">
                  <c:v>1.1299999999999999</c:v>
                </c:pt>
                <c:pt idx="3">
                  <c:v>1.07</c:v>
                </c:pt>
                <c:pt idx="4">
                  <c:v>0.97</c:v>
                </c:pt>
                <c:pt idx="5">
                  <c:v>0.91</c:v>
                </c:pt>
                <c:pt idx="6">
                  <c:v>0.88</c:v>
                </c:pt>
                <c:pt idx="7">
                  <c:v>0.93</c:v>
                </c:pt>
                <c:pt idx="8">
                  <c:v>0.91</c:v>
                </c:pt>
                <c:pt idx="9">
                  <c:v>1.02</c:v>
                </c:pt>
                <c:pt idx="10">
                  <c:v>1.02</c:v>
                </c:pt>
                <c:pt idx="11">
                  <c:v>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13-45A5-9D57-BE7D65A80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[194]Sheet1!$B$4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[194]Sheet1!$B$5:$B$28</c:f>
              <c:numCache>
                <c:formatCode>General</c:formatCode>
                <c:ptCount val="24"/>
                <c:pt idx="0">
                  <c:v>1.0800000000000001E-2</c:v>
                </c:pt>
                <c:pt idx="1">
                  <c:v>7.4000000000000003E-3</c:v>
                </c:pt>
                <c:pt idx="2">
                  <c:v>6.4999999999999997E-3</c:v>
                </c:pt>
                <c:pt idx="3">
                  <c:v>4.4000000000000003E-3</c:v>
                </c:pt>
                <c:pt idx="4">
                  <c:v>6.4000000000000003E-3</c:v>
                </c:pt>
                <c:pt idx="5">
                  <c:v>1.3899999999999999E-2</c:v>
                </c:pt>
                <c:pt idx="6">
                  <c:v>3.1699999999999999E-2</c:v>
                </c:pt>
                <c:pt idx="7">
                  <c:v>4.2799999999999998E-2</c:v>
                </c:pt>
                <c:pt idx="8">
                  <c:v>4.3400000000000001E-2</c:v>
                </c:pt>
                <c:pt idx="9">
                  <c:v>4.1000000000000002E-2</c:v>
                </c:pt>
                <c:pt idx="10">
                  <c:v>4.3700000000000003E-2</c:v>
                </c:pt>
                <c:pt idx="11">
                  <c:v>4.9000000000000002E-2</c:v>
                </c:pt>
                <c:pt idx="12">
                  <c:v>5.57E-2</c:v>
                </c:pt>
                <c:pt idx="13">
                  <c:v>5.8700000000000002E-2</c:v>
                </c:pt>
                <c:pt idx="14">
                  <c:v>6.4199999999999993E-2</c:v>
                </c:pt>
                <c:pt idx="15">
                  <c:v>7.6100000000000001E-2</c:v>
                </c:pt>
                <c:pt idx="16">
                  <c:v>9.1800000000000007E-2</c:v>
                </c:pt>
                <c:pt idx="17">
                  <c:v>0.10299999999999999</c:v>
                </c:pt>
                <c:pt idx="18">
                  <c:v>7.0300000000000001E-2</c:v>
                </c:pt>
                <c:pt idx="19">
                  <c:v>5.28E-2</c:v>
                </c:pt>
                <c:pt idx="20">
                  <c:v>4.3900000000000002E-2</c:v>
                </c:pt>
                <c:pt idx="21">
                  <c:v>3.7499999999999999E-2</c:v>
                </c:pt>
                <c:pt idx="22">
                  <c:v>2.7199999999999998E-2</c:v>
                </c:pt>
                <c:pt idx="23">
                  <c:v>1.77E-2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B-42B8-B366-9FCF79AB0276}"/>
            </c:ext>
          </c:extLst>
        </c:ser>
        <c:ser>
          <c:idx val="1"/>
          <c:order val="1"/>
          <c:tx>
            <c:strRef>
              <c:f>[194]Sheet1!$C$4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[194]Sheet1!$C$5:$C$28</c:f>
              <c:numCache>
                <c:formatCode>General</c:formatCode>
                <c:ptCount val="24"/>
                <c:pt idx="0">
                  <c:v>8.0999999999999996E-3</c:v>
                </c:pt>
                <c:pt idx="1">
                  <c:v>5.4999999999999997E-3</c:v>
                </c:pt>
                <c:pt idx="2">
                  <c:v>4.4999999999999997E-3</c:v>
                </c:pt>
                <c:pt idx="3">
                  <c:v>6.6E-3</c:v>
                </c:pt>
                <c:pt idx="4">
                  <c:v>1.2200000000000001E-2</c:v>
                </c:pt>
                <c:pt idx="5">
                  <c:v>3.44E-2</c:v>
                </c:pt>
                <c:pt idx="6">
                  <c:v>8.1799999999999998E-2</c:v>
                </c:pt>
                <c:pt idx="7">
                  <c:v>0.1008</c:v>
                </c:pt>
                <c:pt idx="8">
                  <c:v>7.5800000000000006E-2</c:v>
                </c:pt>
                <c:pt idx="9">
                  <c:v>5.9499999999999997E-2</c:v>
                </c:pt>
                <c:pt idx="10">
                  <c:v>5.4899999999999997E-2</c:v>
                </c:pt>
                <c:pt idx="11">
                  <c:v>5.28E-2</c:v>
                </c:pt>
                <c:pt idx="12">
                  <c:v>5.3499999999999999E-2</c:v>
                </c:pt>
                <c:pt idx="13">
                  <c:v>5.4100000000000002E-2</c:v>
                </c:pt>
                <c:pt idx="14">
                  <c:v>5.3100000000000001E-2</c:v>
                </c:pt>
                <c:pt idx="15">
                  <c:v>5.4600000000000003E-2</c:v>
                </c:pt>
                <c:pt idx="16">
                  <c:v>5.8599999999999999E-2</c:v>
                </c:pt>
                <c:pt idx="17">
                  <c:v>5.8299999999999998E-2</c:v>
                </c:pt>
                <c:pt idx="18">
                  <c:v>5.04E-2</c:v>
                </c:pt>
                <c:pt idx="19">
                  <c:v>3.8600000000000002E-2</c:v>
                </c:pt>
                <c:pt idx="20">
                  <c:v>2.9000000000000001E-2</c:v>
                </c:pt>
                <c:pt idx="21">
                  <c:v>2.3300000000000001E-2</c:v>
                </c:pt>
                <c:pt idx="22">
                  <c:v>1.7600000000000001E-2</c:v>
                </c:pt>
                <c:pt idx="23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B-42B8-B366-9FCF79AB0276}"/>
            </c:ext>
          </c:extLst>
        </c:ser>
        <c:ser>
          <c:idx val="2"/>
          <c:order val="2"/>
          <c:tx>
            <c:strRef>
              <c:f>[194]Sheet1!$D$4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[194]Sheet1!$D$5:$D$28</c:f>
              <c:numCache>
                <c:formatCode>General</c:formatCode>
                <c:ptCount val="24"/>
                <c:pt idx="0">
                  <c:v>9.4000000000000004E-3</c:v>
                </c:pt>
                <c:pt idx="1">
                  <c:v>6.4000000000000003E-3</c:v>
                </c:pt>
                <c:pt idx="2">
                  <c:v>5.4999999999999997E-3</c:v>
                </c:pt>
                <c:pt idx="3">
                  <c:v>5.4999999999999997E-3</c:v>
                </c:pt>
                <c:pt idx="4">
                  <c:v>9.4000000000000004E-3</c:v>
                </c:pt>
                <c:pt idx="5">
                  <c:v>2.4400000000000002E-2</c:v>
                </c:pt>
                <c:pt idx="6">
                  <c:v>5.7299999999999997E-2</c:v>
                </c:pt>
                <c:pt idx="7">
                  <c:v>7.2400000000000006E-2</c:v>
                </c:pt>
                <c:pt idx="8">
                  <c:v>5.9900000000000002E-2</c:v>
                </c:pt>
                <c:pt idx="9">
                  <c:v>5.04E-2</c:v>
                </c:pt>
                <c:pt idx="10">
                  <c:v>4.9399999999999999E-2</c:v>
                </c:pt>
                <c:pt idx="11">
                  <c:v>5.0900000000000001E-2</c:v>
                </c:pt>
                <c:pt idx="12">
                  <c:v>5.4600000000000003E-2</c:v>
                </c:pt>
                <c:pt idx="13">
                  <c:v>5.6399999999999999E-2</c:v>
                </c:pt>
                <c:pt idx="14">
                  <c:v>5.8500000000000003E-2</c:v>
                </c:pt>
                <c:pt idx="15">
                  <c:v>6.5100000000000005E-2</c:v>
                </c:pt>
                <c:pt idx="16">
                  <c:v>7.4899999999999994E-2</c:v>
                </c:pt>
                <c:pt idx="17">
                  <c:v>8.0199999999999994E-2</c:v>
                </c:pt>
                <c:pt idx="18">
                  <c:v>6.0100000000000001E-2</c:v>
                </c:pt>
                <c:pt idx="19">
                  <c:v>4.5600000000000002E-2</c:v>
                </c:pt>
                <c:pt idx="20">
                  <c:v>3.6299999999999999E-2</c:v>
                </c:pt>
                <c:pt idx="21">
                  <c:v>3.0300000000000001E-2</c:v>
                </c:pt>
                <c:pt idx="22">
                  <c:v>2.23E-2</c:v>
                </c:pt>
                <c:pt idx="23">
                  <c:v>1.4800000000000001E-2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B-42B8-B366-9FCF79AB0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371840"/>
        <c:axId val="160373376"/>
      </c:lineChart>
      <c:catAx>
        <c:axId val="16037184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0373376"/>
        <c:crosses val="autoZero"/>
        <c:auto val="1"/>
        <c:lblAlgn val="ctr"/>
        <c:lblOffset val="100"/>
        <c:noMultiLvlLbl val="0"/>
      </c:catAx>
      <c:valAx>
        <c:axId val="16037337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037184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89" l="0.25" r="0.25" t="0.75000000000000289" header="0.30000000000000032" footer="0.30000000000000032"/>
    <c:pageSetup orientation="portrait"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37"/>
          <c:w val="0.81524141593509025"/>
          <c:h val="0.47196940795718673"/>
        </c:manualLayout>
      </c:layout>
      <c:lineChart>
        <c:grouping val="standard"/>
        <c:varyColors val="0"/>
        <c:ser>
          <c:idx val="0"/>
          <c:order val="0"/>
          <c:tx>
            <c:strRef>
              <c:f>[194]Sheet1!$H$4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[194]Sheet1!$F$5:$F$16</c:f>
              <c:strCache>
                <c:ptCount val="12"/>
                <c:pt idx="0">
                  <c:v>February</c:v>
                </c:pt>
                <c:pt idx="1">
                  <c:v>March</c:v>
                </c:pt>
                <c:pt idx="2">
                  <c:v>April</c:v>
                </c:pt>
                <c:pt idx="3">
                  <c:v>May</c:v>
                </c:pt>
                <c:pt idx="4">
                  <c:v>June</c:v>
                </c:pt>
                <c:pt idx="5">
                  <c:v>July</c:v>
                </c:pt>
                <c:pt idx="6">
                  <c:v>August</c:v>
                </c:pt>
                <c:pt idx="7">
                  <c:v>September</c:v>
                </c:pt>
                <c:pt idx="8">
                  <c:v>October</c:v>
                </c:pt>
                <c:pt idx="9">
                  <c:v>November</c:v>
                </c:pt>
                <c:pt idx="10">
                  <c:v>December</c:v>
                </c:pt>
                <c:pt idx="11">
                  <c:v>December</c:v>
                </c:pt>
              </c:strCache>
            </c:strRef>
          </c:cat>
          <c:val>
            <c:numRef>
              <c:f>[194]Sheet1!$H$5:$H$16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1.06</c:v>
                </c:pt>
                <c:pt idx="2">
                  <c:v>1.05</c:v>
                </c:pt>
                <c:pt idx="3">
                  <c:v>1.03</c:v>
                </c:pt>
                <c:pt idx="4">
                  <c:v>0.98</c:v>
                </c:pt>
                <c:pt idx="5">
                  <c:v>0.93</c:v>
                </c:pt>
                <c:pt idx="6">
                  <c:v>0.99</c:v>
                </c:pt>
                <c:pt idx="7">
                  <c:v>0.99</c:v>
                </c:pt>
                <c:pt idx="8">
                  <c:v>0.99</c:v>
                </c:pt>
                <c:pt idx="9">
                  <c:v>1</c:v>
                </c:pt>
                <c:pt idx="10">
                  <c:v>0.99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3-400C-9CDC-F13C0C1CE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989184"/>
        <c:axId val="165007360"/>
      </c:lineChart>
      <c:catAx>
        <c:axId val="164989184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5007360"/>
        <c:crosses val="autoZero"/>
        <c:auto val="1"/>
        <c:lblAlgn val="ctr"/>
        <c:lblOffset val="100"/>
        <c:noMultiLvlLbl val="0"/>
      </c:catAx>
      <c:valAx>
        <c:axId val="165007360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49891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 orientation="portrait"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[195]Sheet1!$B$4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[195]Sheet1!$B$5:$B$28</c:f>
              <c:numCache>
                <c:formatCode>General</c:formatCode>
                <c:ptCount val="24"/>
                <c:pt idx="0">
                  <c:v>1.0500000000000001E-2</c:v>
                </c:pt>
                <c:pt idx="1">
                  <c:v>7.4999999999999997E-3</c:v>
                </c:pt>
                <c:pt idx="2">
                  <c:v>6.7999999999999996E-3</c:v>
                </c:pt>
                <c:pt idx="3">
                  <c:v>4.4000000000000003E-3</c:v>
                </c:pt>
                <c:pt idx="4">
                  <c:v>6.1000000000000004E-3</c:v>
                </c:pt>
                <c:pt idx="5">
                  <c:v>1.34E-2</c:v>
                </c:pt>
                <c:pt idx="6">
                  <c:v>3.2000000000000001E-2</c:v>
                </c:pt>
                <c:pt idx="7">
                  <c:v>4.4600000000000001E-2</c:v>
                </c:pt>
                <c:pt idx="8">
                  <c:v>4.4200000000000003E-2</c:v>
                </c:pt>
                <c:pt idx="9">
                  <c:v>4.1500000000000002E-2</c:v>
                </c:pt>
                <c:pt idx="10">
                  <c:v>4.41E-2</c:v>
                </c:pt>
                <c:pt idx="11">
                  <c:v>4.9500000000000002E-2</c:v>
                </c:pt>
                <c:pt idx="12">
                  <c:v>5.6099999999999997E-2</c:v>
                </c:pt>
                <c:pt idx="13">
                  <c:v>5.8999999999999997E-2</c:v>
                </c:pt>
                <c:pt idx="14">
                  <c:v>6.4000000000000001E-2</c:v>
                </c:pt>
                <c:pt idx="15">
                  <c:v>7.6499999999999999E-2</c:v>
                </c:pt>
                <c:pt idx="16">
                  <c:v>9.1200000000000003E-2</c:v>
                </c:pt>
                <c:pt idx="17">
                  <c:v>0.1014</c:v>
                </c:pt>
                <c:pt idx="18">
                  <c:v>7.0599999999999996E-2</c:v>
                </c:pt>
                <c:pt idx="19">
                  <c:v>5.2600000000000001E-2</c:v>
                </c:pt>
                <c:pt idx="20">
                  <c:v>4.3499999999999997E-2</c:v>
                </c:pt>
                <c:pt idx="21">
                  <c:v>3.6799999999999999E-2</c:v>
                </c:pt>
                <c:pt idx="22">
                  <c:v>2.63E-2</c:v>
                </c:pt>
                <c:pt idx="23">
                  <c:v>1.77E-2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7F-40FF-8A34-BA8B99918E4D}"/>
            </c:ext>
          </c:extLst>
        </c:ser>
        <c:ser>
          <c:idx val="1"/>
          <c:order val="1"/>
          <c:tx>
            <c:strRef>
              <c:f>[195]Sheet1!$C$4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[195]Sheet1!$C$5:$C$28</c:f>
              <c:numCache>
                <c:formatCode>General</c:formatCode>
                <c:ptCount val="24"/>
                <c:pt idx="0">
                  <c:v>7.9000000000000008E-3</c:v>
                </c:pt>
                <c:pt idx="1">
                  <c:v>5.4999999999999997E-3</c:v>
                </c:pt>
                <c:pt idx="2">
                  <c:v>4.7999999999999996E-3</c:v>
                </c:pt>
                <c:pt idx="3">
                  <c:v>6.0000000000000001E-3</c:v>
                </c:pt>
                <c:pt idx="4">
                  <c:v>1.23E-2</c:v>
                </c:pt>
                <c:pt idx="5">
                  <c:v>3.5099999999999999E-2</c:v>
                </c:pt>
                <c:pt idx="6">
                  <c:v>8.14E-2</c:v>
                </c:pt>
                <c:pt idx="7">
                  <c:v>9.9199999999999997E-2</c:v>
                </c:pt>
                <c:pt idx="8">
                  <c:v>7.5200000000000003E-2</c:v>
                </c:pt>
                <c:pt idx="9">
                  <c:v>5.8400000000000001E-2</c:v>
                </c:pt>
                <c:pt idx="10">
                  <c:v>5.4699999999999999E-2</c:v>
                </c:pt>
                <c:pt idx="11">
                  <c:v>5.2699999999999997E-2</c:v>
                </c:pt>
                <c:pt idx="12">
                  <c:v>5.3499999999999999E-2</c:v>
                </c:pt>
                <c:pt idx="13">
                  <c:v>5.4300000000000001E-2</c:v>
                </c:pt>
                <c:pt idx="14">
                  <c:v>5.3699999999999998E-2</c:v>
                </c:pt>
                <c:pt idx="15">
                  <c:v>5.5E-2</c:v>
                </c:pt>
                <c:pt idx="16">
                  <c:v>5.9499999999999997E-2</c:v>
                </c:pt>
                <c:pt idx="17">
                  <c:v>5.79E-2</c:v>
                </c:pt>
                <c:pt idx="18">
                  <c:v>5.0999999999999997E-2</c:v>
                </c:pt>
                <c:pt idx="19">
                  <c:v>3.9600000000000003E-2</c:v>
                </c:pt>
                <c:pt idx="20">
                  <c:v>2.9100000000000001E-2</c:v>
                </c:pt>
                <c:pt idx="21">
                  <c:v>2.3400000000000001E-2</c:v>
                </c:pt>
                <c:pt idx="22">
                  <c:v>1.7999999999999999E-2</c:v>
                </c:pt>
                <c:pt idx="23">
                  <c:v>1.17E-2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7F-40FF-8A34-BA8B99918E4D}"/>
            </c:ext>
          </c:extLst>
        </c:ser>
        <c:ser>
          <c:idx val="2"/>
          <c:order val="2"/>
          <c:tx>
            <c:strRef>
              <c:f>[195]Sheet1!$D$4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[195]Sheet1!$D$5:$D$28</c:f>
              <c:numCache>
                <c:formatCode>General</c:formatCode>
                <c:ptCount val="24"/>
                <c:pt idx="0">
                  <c:v>9.1999999999999998E-3</c:v>
                </c:pt>
                <c:pt idx="1">
                  <c:v>6.4999999999999997E-3</c:v>
                </c:pt>
                <c:pt idx="2">
                  <c:v>5.7999999999999996E-3</c:v>
                </c:pt>
                <c:pt idx="3">
                  <c:v>5.1999999999999998E-3</c:v>
                </c:pt>
                <c:pt idx="4">
                  <c:v>9.2999999999999992E-3</c:v>
                </c:pt>
                <c:pt idx="5">
                  <c:v>2.4400000000000002E-2</c:v>
                </c:pt>
                <c:pt idx="6">
                  <c:v>5.7099999999999998E-2</c:v>
                </c:pt>
                <c:pt idx="7">
                  <c:v>7.2300000000000003E-2</c:v>
                </c:pt>
                <c:pt idx="8">
                  <c:v>5.9900000000000002E-2</c:v>
                </c:pt>
                <c:pt idx="9">
                  <c:v>5.0099999999999999E-2</c:v>
                </c:pt>
                <c:pt idx="10">
                  <c:v>4.9500000000000002E-2</c:v>
                </c:pt>
                <c:pt idx="11">
                  <c:v>5.11E-2</c:v>
                </c:pt>
                <c:pt idx="12">
                  <c:v>5.4800000000000001E-2</c:v>
                </c:pt>
                <c:pt idx="13">
                  <c:v>5.6599999999999998E-2</c:v>
                </c:pt>
                <c:pt idx="14">
                  <c:v>5.8799999999999998E-2</c:v>
                </c:pt>
                <c:pt idx="15">
                  <c:v>6.5600000000000006E-2</c:v>
                </c:pt>
                <c:pt idx="16">
                  <c:v>7.51E-2</c:v>
                </c:pt>
                <c:pt idx="17">
                  <c:v>7.9299999999999995E-2</c:v>
                </c:pt>
                <c:pt idx="18">
                  <c:v>6.0699999999999997E-2</c:v>
                </c:pt>
                <c:pt idx="19">
                  <c:v>4.5999999999999999E-2</c:v>
                </c:pt>
                <c:pt idx="20">
                  <c:v>3.6200000000000003E-2</c:v>
                </c:pt>
                <c:pt idx="21">
                  <c:v>0.03</c:v>
                </c:pt>
                <c:pt idx="22">
                  <c:v>2.2100000000000002E-2</c:v>
                </c:pt>
                <c:pt idx="23">
                  <c:v>1.46E-2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7F-40FF-8A34-BA8B99918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[20]Sheet1!$B$4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[20]Sheet1!$B$5:$B$28</c:f>
              <c:numCache>
                <c:formatCode>General</c:formatCode>
                <c:ptCount val="24"/>
                <c:pt idx="0">
                  <c:v>3.8E-3</c:v>
                </c:pt>
                <c:pt idx="1">
                  <c:v>2.2000000000000001E-3</c:v>
                </c:pt>
                <c:pt idx="2">
                  <c:v>1.6000000000000001E-3</c:v>
                </c:pt>
                <c:pt idx="3">
                  <c:v>1.5E-3</c:v>
                </c:pt>
                <c:pt idx="4">
                  <c:v>2.8E-3</c:v>
                </c:pt>
                <c:pt idx="5">
                  <c:v>6.1000000000000004E-3</c:v>
                </c:pt>
                <c:pt idx="6">
                  <c:v>1.6899999999999998E-2</c:v>
                </c:pt>
                <c:pt idx="7">
                  <c:v>3.4299999999999997E-2</c:v>
                </c:pt>
                <c:pt idx="8">
                  <c:v>5.0099999999999999E-2</c:v>
                </c:pt>
                <c:pt idx="9">
                  <c:v>6.1400000000000003E-2</c:v>
                </c:pt>
                <c:pt idx="10">
                  <c:v>7.0800000000000002E-2</c:v>
                </c:pt>
                <c:pt idx="11">
                  <c:v>7.5800000000000006E-2</c:v>
                </c:pt>
                <c:pt idx="12">
                  <c:v>7.7600000000000002E-2</c:v>
                </c:pt>
                <c:pt idx="13">
                  <c:v>7.6700000000000004E-2</c:v>
                </c:pt>
                <c:pt idx="14">
                  <c:v>7.8399999999999997E-2</c:v>
                </c:pt>
                <c:pt idx="15">
                  <c:v>8.5400000000000004E-2</c:v>
                </c:pt>
                <c:pt idx="16">
                  <c:v>8.0600000000000005E-2</c:v>
                </c:pt>
                <c:pt idx="17">
                  <c:v>7.4099999999999999E-2</c:v>
                </c:pt>
                <c:pt idx="18">
                  <c:v>5.8599999999999999E-2</c:v>
                </c:pt>
                <c:pt idx="19">
                  <c:v>4.5999999999999999E-2</c:v>
                </c:pt>
                <c:pt idx="20">
                  <c:v>4.3799999999999999E-2</c:v>
                </c:pt>
                <c:pt idx="21">
                  <c:v>2.75E-2</c:v>
                </c:pt>
                <c:pt idx="22">
                  <c:v>1.6199999999999999E-2</c:v>
                </c:pt>
                <c:pt idx="23">
                  <c:v>7.7000000000000002E-3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4C-4DC8-AFD4-5DC1F912639F}"/>
            </c:ext>
          </c:extLst>
        </c:ser>
        <c:ser>
          <c:idx val="1"/>
          <c:order val="1"/>
          <c:tx>
            <c:strRef>
              <c:f>[20]Sheet1!$C$4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[20]Sheet1!$C$5:$C$28</c:f>
              <c:numCache>
                <c:formatCode>General</c:formatCode>
                <c:ptCount val="24"/>
                <c:pt idx="0">
                  <c:v>4.4000000000000003E-3</c:v>
                </c:pt>
                <c:pt idx="1">
                  <c:v>2.5000000000000001E-3</c:v>
                </c:pt>
                <c:pt idx="2">
                  <c:v>1.5E-3</c:v>
                </c:pt>
                <c:pt idx="3">
                  <c:v>1E-3</c:v>
                </c:pt>
                <c:pt idx="4">
                  <c:v>1.4E-3</c:v>
                </c:pt>
                <c:pt idx="5">
                  <c:v>4.4000000000000003E-3</c:v>
                </c:pt>
                <c:pt idx="6">
                  <c:v>1.9099999999999999E-2</c:v>
                </c:pt>
                <c:pt idx="7">
                  <c:v>3.8899999999999997E-2</c:v>
                </c:pt>
                <c:pt idx="8">
                  <c:v>5.6500000000000002E-2</c:v>
                </c:pt>
                <c:pt idx="9">
                  <c:v>6.5699999999999995E-2</c:v>
                </c:pt>
                <c:pt idx="10">
                  <c:v>7.4300000000000005E-2</c:v>
                </c:pt>
                <c:pt idx="11">
                  <c:v>8.1299999999999997E-2</c:v>
                </c:pt>
                <c:pt idx="12">
                  <c:v>8.4000000000000005E-2</c:v>
                </c:pt>
                <c:pt idx="13">
                  <c:v>7.85E-2</c:v>
                </c:pt>
                <c:pt idx="14">
                  <c:v>7.4099999999999999E-2</c:v>
                </c:pt>
                <c:pt idx="15">
                  <c:v>7.3200000000000001E-2</c:v>
                </c:pt>
                <c:pt idx="16">
                  <c:v>7.2400000000000006E-2</c:v>
                </c:pt>
                <c:pt idx="17">
                  <c:v>7.1900000000000006E-2</c:v>
                </c:pt>
                <c:pt idx="18">
                  <c:v>6.1499999999999999E-2</c:v>
                </c:pt>
                <c:pt idx="19">
                  <c:v>4.87E-2</c:v>
                </c:pt>
                <c:pt idx="20">
                  <c:v>3.5000000000000003E-2</c:v>
                </c:pt>
                <c:pt idx="21">
                  <c:v>2.6700000000000002E-2</c:v>
                </c:pt>
                <c:pt idx="22">
                  <c:v>1.52E-2</c:v>
                </c:pt>
                <c:pt idx="23">
                  <c:v>7.6E-3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4C-4DC8-AFD4-5DC1F912639F}"/>
            </c:ext>
          </c:extLst>
        </c:ser>
        <c:ser>
          <c:idx val="2"/>
          <c:order val="2"/>
          <c:tx>
            <c:strRef>
              <c:f>[20]Sheet1!$D$4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[20]Sheet1!$D$5:$D$28</c:f>
              <c:numCache>
                <c:formatCode>General</c:formatCode>
                <c:ptCount val="24"/>
                <c:pt idx="0">
                  <c:v>4.1000000000000003E-3</c:v>
                </c:pt>
                <c:pt idx="1">
                  <c:v>2.3999999999999998E-3</c:v>
                </c:pt>
                <c:pt idx="2">
                  <c:v>1.5E-3</c:v>
                </c:pt>
                <c:pt idx="3">
                  <c:v>1.1999999999999999E-3</c:v>
                </c:pt>
                <c:pt idx="4">
                  <c:v>2.0999999999999999E-3</c:v>
                </c:pt>
                <c:pt idx="5">
                  <c:v>5.3E-3</c:v>
                </c:pt>
                <c:pt idx="6">
                  <c:v>1.7999999999999999E-2</c:v>
                </c:pt>
                <c:pt idx="7">
                  <c:v>3.6700000000000003E-2</c:v>
                </c:pt>
                <c:pt idx="8">
                  <c:v>5.33E-2</c:v>
                </c:pt>
                <c:pt idx="9">
                  <c:v>6.3600000000000004E-2</c:v>
                </c:pt>
                <c:pt idx="10">
                  <c:v>7.2599999999999998E-2</c:v>
                </c:pt>
                <c:pt idx="11">
                  <c:v>7.85E-2</c:v>
                </c:pt>
                <c:pt idx="12">
                  <c:v>8.0799999999999997E-2</c:v>
                </c:pt>
                <c:pt idx="13">
                  <c:v>7.7600000000000002E-2</c:v>
                </c:pt>
                <c:pt idx="14">
                  <c:v>7.6200000000000004E-2</c:v>
                </c:pt>
                <c:pt idx="15">
                  <c:v>7.9299999999999995E-2</c:v>
                </c:pt>
                <c:pt idx="16">
                  <c:v>7.6499999999999999E-2</c:v>
                </c:pt>
                <c:pt idx="17">
                  <c:v>7.2999999999999995E-2</c:v>
                </c:pt>
                <c:pt idx="18">
                  <c:v>6.0100000000000001E-2</c:v>
                </c:pt>
                <c:pt idx="19">
                  <c:v>4.7399999999999998E-2</c:v>
                </c:pt>
                <c:pt idx="20">
                  <c:v>3.9399999999999998E-2</c:v>
                </c:pt>
                <c:pt idx="21">
                  <c:v>2.7099999999999999E-2</c:v>
                </c:pt>
                <c:pt idx="22">
                  <c:v>1.5699999999999999E-2</c:v>
                </c:pt>
                <c:pt idx="23">
                  <c:v>7.6E-3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4C-4DC8-AFD4-5DC1F9126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758400"/>
        <c:axId val="72759936"/>
      </c:lineChart>
      <c:catAx>
        <c:axId val="7275840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2759936"/>
        <c:crosses val="autoZero"/>
        <c:auto val="1"/>
        <c:lblAlgn val="ctr"/>
        <c:lblOffset val="100"/>
        <c:noMultiLvlLbl val="0"/>
      </c:catAx>
      <c:valAx>
        <c:axId val="7275993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275840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" l="0.25" r="0.25" t="0.750000000000003" header="0.30000000000000032" footer="0.30000000000000032"/>
    <c:pageSetup orientation="portrait"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[195]Sheet1!$H$4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[195]Sheet1!$F$5:$F$16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[195]Sheet1!$H$5:$H$16</c:f>
              <c:numCache>
                <c:formatCode>General</c:formatCode>
                <c:ptCount val="12"/>
                <c:pt idx="0">
                  <c:v>0.95</c:v>
                </c:pt>
                <c:pt idx="1">
                  <c:v>1.03</c:v>
                </c:pt>
                <c:pt idx="2">
                  <c:v>1.08</c:v>
                </c:pt>
                <c:pt idx="3">
                  <c:v>1.03</c:v>
                </c:pt>
                <c:pt idx="4">
                  <c:v>1.01</c:v>
                </c:pt>
                <c:pt idx="5">
                  <c:v>0.96</c:v>
                </c:pt>
                <c:pt idx="6">
                  <c:v>0.92</c:v>
                </c:pt>
                <c:pt idx="7">
                  <c:v>0.97</c:v>
                </c:pt>
                <c:pt idx="8">
                  <c:v>0.99</c:v>
                </c:pt>
                <c:pt idx="9">
                  <c:v>1.05</c:v>
                </c:pt>
                <c:pt idx="10">
                  <c:v>1.02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5E-40C9-B9DC-EB695C5A4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[196]Sheet1!$B$4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[196]Sheet1!$B$5:$B$28</c:f>
              <c:numCache>
                <c:formatCode>General</c:formatCode>
                <c:ptCount val="24"/>
                <c:pt idx="0">
                  <c:v>1.0200000000000001E-2</c:v>
                </c:pt>
                <c:pt idx="1">
                  <c:v>7.1999999999999998E-3</c:v>
                </c:pt>
                <c:pt idx="2">
                  <c:v>6.3E-3</c:v>
                </c:pt>
                <c:pt idx="3">
                  <c:v>4.3E-3</c:v>
                </c:pt>
                <c:pt idx="4">
                  <c:v>6.0000000000000001E-3</c:v>
                </c:pt>
                <c:pt idx="5">
                  <c:v>1.4E-2</c:v>
                </c:pt>
                <c:pt idx="6">
                  <c:v>3.2500000000000001E-2</c:v>
                </c:pt>
                <c:pt idx="7">
                  <c:v>4.5699999999999998E-2</c:v>
                </c:pt>
                <c:pt idx="8">
                  <c:v>4.4499999999999998E-2</c:v>
                </c:pt>
                <c:pt idx="9">
                  <c:v>4.1300000000000003E-2</c:v>
                </c:pt>
                <c:pt idx="10">
                  <c:v>4.41E-2</c:v>
                </c:pt>
                <c:pt idx="11">
                  <c:v>4.9599999999999998E-2</c:v>
                </c:pt>
                <c:pt idx="12">
                  <c:v>5.5500000000000001E-2</c:v>
                </c:pt>
                <c:pt idx="13">
                  <c:v>5.8700000000000002E-2</c:v>
                </c:pt>
                <c:pt idx="14">
                  <c:v>6.4000000000000001E-2</c:v>
                </c:pt>
                <c:pt idx="15">
                  <c:v>7.7100000000000002E-2</c:v>
                </c:pt>
                <c:pt idx="16">
                  <c:v>9.1700000000000004E-2</c:v>
                </c:pt>
                <c:pt idx="17">
                  <c:v>0.1027</c:v>
                </c:pt>
                <c:pt idx="18">
                  <c:v>7.0300000000000001E-2</c:v>
                </c:pt>
                <c:pt idx="19">
                  <c:v>5.2400000000000002E-2</c:v>
                </c:pt>
                <c:pt idx="20">
                  <c:v>4.3400000000000001E-2</c:v>
                </c:pt>
                <c:pt idx="21">
                  <c:v>3.5799999999999998E-2</c:v>
                </c:pt>
                <c:pt idx="22">
                  <c:v>2.5399999999999999E-2</c:v>
                </c:pt>
                <c:pt idx="23">
                  <c:v>1.7299999999999999E-2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5-4C0A-B6D5-57C940A09E75}"/>
            </c:ext>
          </c:extLst>
        </c:ser>
        <c:ser>
          <c:idx val="1"/>
          <c:order val="1"/>
          <c:tx>
            <c:strRef>
              <c:f>[196]Sheet1!$C$4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[196]Sheet1!$C$5:$C$28</c:f>
              <c:numCache>
                <c:formatCode>General</c:formatCode>
                <c:ptCount val="24"/>
                <c:pt idx="0">
                  <c:v>7.9000000000000008E-3</c:v>
                </c:pt>
                <c:pt idx="1">
                  <c:v>5.3E-3</c:v>
                </c:pt>
                <c:pt idx="2">
                  <c:v>4.8999999999999998E-3</c:v>
                </c:pt>
                <c:pt idx="3">
                  <c:v>5.8999999999999999E-3</c:v>
                </c:pt>
                <c:pt idx="4">
                  <c:v>1.24E-2</c:v>
                </c:pt>
                <c:pt idx="5">
                  <c:v>3.7600000000000001E-2</c:v>
                </c:pt>
                <c:pt idx="6">
                  <c:v>8.3599999999999994E-2</c:v>
                </c:pt>
                <c:pt idx="7">
                  <c:v>9.7100000000000006E-2</c:v>
                </c:pt>
                <c:pt idx="8">
                  <c:v>7.5200000000000003E-2</c:v>
                </c:pt>
                <c:pt idx="9">
                  <c:v>5.8500000000000003E-2</c:v>
                </c:pt>
                <c:pt idx="10">
                  <c:v>5.4199999999999998E-2</c:v>
                </c:pt>
                <c:pt idx="11">
                  <c:v>5.2699999999999997E-2</c:v>
                </c:pt>
                <c:pt idx="12">
                  <c:v>5.3100000000000001E-2</c:v>
                </c:pt>
                <c:pt idx="13">
                  <c:v>5.3600000000000002E-2</c:v>
                </c:pt>
                <c:pt idx="14">
                  <c:v>5.4199999999999998E-2</c:v>
                </c:pt>
                <c:pt idx="15">
                  <c:v>5.4399999999999997E-2</c:v>
                </c:pt>
                <c:pt idx="16">
                  <c:v>5.96E-2</c:v>
                </c:pt>
                <c:pt idx="17">
                  <c:v>5.7500000000000002E-2</c:v>
                </c:pt>
                <c:pt idx="18">
                  <c:v>5.0999999999999997E-2</c:v>
                </c:pt>
                <c:pt idx="19">
                  <c:v>3.9300000000000002E-2</c:v>
                </c:pt>
                <c:pt idx="20">
                  <c:v>2.92E-2</c:v>
                </c:pt>
                <c:pt idx="21">
                  <c:v>2.3199999999999998E-2</c:v>
                </c:pt>
                <c:pt idx="22">
                  <c:v>1.7999999999999999E-2</c:v>
                </c:pt>
                <c:pt idx="23">
                  <c:v>1.17E-2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55-4C0A-B6D5-57C940A09E75}"/>
            </c:ext>
          </c:extLst>
        </c:ser>
        <c:ser>
          <c:idx val="2"/>
          <c:order val="2"/>
          <c:tx>
            <c:strRef>
              <c:f>[196]Sheet1!$D$4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[196]Sheet1!$D$5:$D$28</c:f>
              <c:numCache>
                <c:formatCode>General</c:formatCode>
                <c:ptCount val="24"/>
                <c:pt idx="0">
                  <c:v>8.9999999999999993E-3</c:v>
                </c:pt>
                <c:pt idx="1">
                  <c:v>6.1999999999999998E-3</c:v>
                </c:pt>
                <c:pt idx="2">
                  <c:v>5.5999999999999999E-3</c:v>
                </c:pt>
                <c:pt idx="3">
                  <c:v>5.1000000000000004E-3</c:v>
                </c:pt>
                <c:pt idx="4">
                  <c:v>9.2999999999999992E-3</c:v>
                </c:pt>
                <c:pt idx="5">
                  <c:v>2.5999999999999999E-2</c:v>
                </c:pt>
                <c:pt idx="6">
                  <c:v>5.8500000000000003E-2</c:v>
                </c:pt>
                <c:pt idx="7">
                  <c:v>7.1800000000000003E-2</c:v>
                </c:pt>
                <c:pt idx="8">
                  <c:v>6.0100000000000001E-2</c:v>
                </c:pt>
                <c:pt idx="9">
                  <c:v>5.0099999999999999E-2</c:v>
                </c:pt>
                <c:pt idx="10">
                  <c:v>4.9200000000000001E-2</c:v>
                </c:pt>
                <c:pt idx="11">
                  <c:v>5.1200000000000002E-2</c:v>
                </c:pt>
                <c:pt idx="12">
                  <c:v>5.4300000000000001E-2</c:v>
                </c:pt>
                <c:pt idx="13">
                  <c:v>5.6099999999999997E-2</c:v>
                </c:pt>
                <c:pt idx="14">
                  <c:v>5.8999999999999997E-2</c:v>
                </c:pt>
                <c:pt idx="15">
                  <c:v>6.5600000000000006E-2</c:v>
                </c:pt>
                <c:pt idx="16">
                  <c:v>7.5399999999999995E-2</c:v>
                </c:pt>
                <c:pt idx="17">
                  <c:v>7.9699999999999993E-2</c:v>
                </c:pt>
                <c:pt idx="18">
                  <c:v>6.0499999999999998E-2</c:v>
                </c:pt>
                <c:pt idx="19">
                  <c:v>4.58E-2</c:v>
                </c:pt>
                <c:pt idx="20">
                  <c:v>3.6200000000000003E-2</c:v>
                </c:pt>
                <c:pt idx="21">
                  <c:v>2.9399999999999999E-2</c:v>
                </c:pt>
                <c:pt idx="22">
                  <c:v>2.1600000000000001E-2</c:v>
                </c:pt>
                <c:pt idx="23">
                  <c:v>1.44E-2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55-4C0A-B6D5-57C940A09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[196]Sheet1!$H$4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[196]Sheet1!$F$5:$F$16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[196]Sheet1!$H$5:$H$16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1.06</c:v>
                </c:pt>
                <c:pt idx="2">
                  <c:v>1.07</c:v>
                </c:pt>
                <c:pt idx="3">
                  <c:v>1.04</c:v>
                </c:pt>
                <c:pt idx="4">
                  <c:v>1</c:v>
                </c:pt>
                <c:pt idx="5">
                  <c:v>0.97</c:v>
                </c:pt>
                <c:pt idx="6">
                  <c:v>0.94</c:v>
                </c:pt>
                <c:pt idx="7">
                  <c:v>1</c:v>
                </c:pt>
                <c:pt idx="8">
                  <c:v>0.95</c:v>
                </c:pt>
                <c:pt idx="9">
                  <c:v>1.01</c:v>
                </c:pt>
                <c:pt idx="10">
                  <c:v>1</c:v>
                </c:pt>
                <c:pt idx="11">
                  <c:v>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70-44B8-9B44-AD30B6B41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[193]Sheet1!$B$4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[193]Sheet1!$B$5:$B$28</c:f>
              <c:numCache>
                <c:formatCode>General</c:formatCode>
                <c:ptCount val="24"/>
                <c:pt idx="0">
                  <c:v>1.0200000000000001E-2</c:v>
                </c:pt>
                <c:pt idx="1">
                  <c:v>7.1999999999999998E-3</c:v>
                </c:pt>
                <c:pt idx="2">
                  <c:v>6.3E-3</c:v>
                </c:pt>
                <c:pt idx="3">
                  <c:v>4.3E-3</c:v>
                </c:pt>
                <c:pt idx="4">
                  <c:v>6.0000000000000001E-3</c:v>
                </c:pt>
                <c:pt idx="5">
                  <c:v>1.4E-2</c:v>
                </c:pt>
                <c:pt idx="6">
                  <c:v>3.2500000000000001E-2</c:v>
                </c:pt>
                <c:pt idx="7">
                  <c:v>4.5699999999999998E-2</c:v>
                </c:pt>
                <c:pt idx="8">
                  <c:v>4.4499999999999998E-2</c:v>
                </c:pt>
                <c:pt idx="9">
                  <c:v>4.1300000000000003E-2</c:v>
                </c:pt>
                <c:pt idx="10">
                  <c:v>4.41E-2</c:v>
                </c:pt>
                <c:pt idx="11">
                  <c:v>4.9599999999999998E-2</c:v>
                </c:pt>
                <c:pt idx="12">
                  <c:v>5.5500000000000001E-2</c:v>
                </c:pt>
                <c:pt idx="13">
                  <c:v>5.8700000000000002E-2</c:v>
                </c:pt>
                <c:pt idx="14">
                  <c:v>6.4000000000000001E-2</c:v>
                </c:pt>
                <c:pt idx="15">
                  <c:v>7.7100000000000002E-2</c:v>
                </c:pt>
                <c:pt idx="16">
                  <c:v>9.1700000000000004E-2</c:v>
                </c:pt>
                <c:pt idx="17">
                  <c:v>0.1027</c:v>
                </c:pt>
                <c:pt idx="18">
                  <c:v>7.0300000000000001E-2</c:v>
                </c:pt>
                <c:pt idx="19">
                  <c:v>5.2400000000000002E-2</c:v>
                </c:pt>
                <c:pt idx="20">
                  <c:v>4.3400000000000001E-2</c:v>
                </c:pt>
                <c:pt idx="21">
                  <c:v>3.5799999999999998E-2</c:v>
                </c:pt>
                <c:pt idx="22">
                  <c:v>2.5399999999999999E-2</c:v>
                </c:pt>
                <c:pt idx="23">
                  <c:v>1.7299999999999999E-2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A7-4C0E-BE43-B91F6E4C2347}"/>
            </c:ext>
          </c:extLst>
        </c:ser>
        <c:ser>
          <c:idx val="1"/>
          <c:order val="1"/>
          <c:tx>
            <c:strRef>
              <c:f>[193]Sheet1!$C$4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[193]Sheet1!$C$5:$C$28</c:f>
              <c:numCache>
                <c:formatCode>General</c:formatCode>
                <c:ptCount val="24"/>
                <c:pt idx="0">
                  <c:v>7.9000000000000008E-3</c:v>
                </c:pt>
                <c:pt idx="1">
                  <c:v>5.3E-3</c:v>
                </c:pt>
                <c:pt idx="2">
                  <c:v>4.8999999999999998E-3</c:v>
                </c:pt>
                <c:pt idx="3">
                  <c:v>5.8999999999999999E-3</c:v>
                </c:pt>
                <c:pt idx="4">
                  <c:v>1.24E-2</c:v>
                </c:pt>
                <c:pt idx="5">
                  <c:v>3.7600000000000001E-2</c:v>
                </c:pt>
                <c:pt idx="6">
                  <c:v>8.3599999999999994E-2</c:v>
                </c:pt>
                <c:pt idx="7">
                  <c:v>9.7100000000000006E-2</c:v>
                </c:pt>
                <c:pt idx="8">
                  <c:v>7.5200000000000003E-2</c:v>
                </c:pt>
                <c:pt idx="9">
                  <c:v>5.8500000000000003E-2</c:v>
                </c:pt>
                <c:pt idx="10">
                  <c:v>5.4199999999999998E-2</c:v>
                </c:pt>
                <c:pt idx="11">
                  <c:v>5.2699999999999997E-2</c:v>
                </c:pt>
                <c:pt idx="12">
                  <c:v>5.3100000000000001E-2</c:v>
                </c:pt>
                <c:pt idx="13">
                  <c:v>5.3600000000000002E-2</c:v>
                </c:pt>
                <c:pt idx="14">
                  <c:v>5.4199999999999998E-2</c:v>
                </c:pt>
                <c:pt idx="15">
                  <c:v>5.4399999999999997E-2</c:v>
                </c:pt>
                <c:pt idx="16">
                  <c:v>5.96E-2</c:v>
                </c:pt>
                <c:pt idx="17">
                  <c:v>5.7500000000000002E-2</c:v>
                </c:pt>
                <c:pt idx="18">
                  <c:v>5.0999999999999997E-2</c:v>
                </c:pt>
                <c:pt idx="19">
                  <c:v>3.9300000000000002E-2</c:v>
                </c:pt>
                <c:pt idx="20">
                  <c:v>2.92E-2</c:v>
                </c:pt>
                <c:pt idx="21">
                  <c:v>2.3199999999999998E-2</c:v>
                </c:pt>
                <c:pt idx="22">
                  <c:v>1.7999999999999999E-2</c:v>
                </c:pt>
                <c:pt idx="23">
                  <c:v>1.17E-2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A7-4C0E-BE43-B91F6E4C2347}"/>
            </c:ext>
          </c:extLst>
        </c:ser>
        <c:ser>
          <c:idx val="2"/>
          <c:order val="2"/>
          <c:tx>
            <c:strRef>
              <c:f>[193]Sheet1!$D$4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[193]Sheet1!$D$5:$D$28</c:f>
              <c:numCache>
                <c:formatCode>General</c:formatCode>
                <c:ptCount val="24"/>
                <c:pt idx="0">
                  <c:v>8.9999999999999993E-3</c:v>
                </c:pt>
                <c:pt idx="1">
                  <c:v>6.1999999999999998E-3</c:v>
                </c:pt>
                <c:pt idx="2">
                  <c:v>5.5999999999999999E-3</c:v>
                </c:pt>
                <c:pt idx="3">
                  <c:v>5.1000000000000004E-3</c:v>
                </c:pt>
                <c:pt idx="4">
                  <c:v>9.2999999999999992E-3</c:v>
                </c:pt>
                <c:pt idx="5">
                  <c:v>2.5999999999999999E-2</c:v>
                </c:pt>
                <c:pt idx="6">
                  <c:v>5.8500000000000003E-2</c:v>
                </c:pt>
                <c:pt idx="7">
                  <c:v>7.1800000000000003E-2</c:v>
                </c:pt>
                <c:pt idx="8">
                  <c:v>6.0100000000000001E-2</c:v>
                </c:pt>
                <c:pt idx="9">
                  <c:v>5.0099999999999999E-2</c:v>
                </c:pt>
                <c:pt idx="10">
                  <c:v>4.9200000000000001E-2</c:v>
                </c:pt>
                <c:pt idx="11">
                  <c:v>5.1200000000000002E-2</c:v>
                </c:pt>
                <c:pt idx="12">
                  <c:v>5.4300000000000001E-2</c:v>
                </c:pt>
                <c:pt idx="13">
                  <c:v>5.6099999999999997E-2</c:v>
                </c:pt>
                <c:pt idx="14">
                  <c:v>5.8999999999999997E-2</c:v>
                </c:pt>
                <c:pt idx="15">
                  <c:v>6.5600000000000006E-2</c:v>
                </c:pt>
                <c:pt idx="16">
                  <c:v>7.5399999999999995E-2</c:v>
                </c:pt>
                <c:pt idx="17">
                  <c:v>7.9699999999999993E-2</c:v>
                </c:pt>
                <c:pt idx="18">
                  <c:v>6.0499999999999998E-2</c:v>
                </c:pt>
                <c:pt idx="19">
                  <c:v>4.58E-2</c:v>
                </c:pt>
                <c:pt idx="20">
                  <c:v>3.6200000000000003E-2</c:v>
                </c:pt>
                <c:pt idx="21">
                  <c:v>2.9399999999999999E-2</c:v>
                </c:pt>
                <c:pt idx="22">
                  <c:v>2.1600000000000001E-2</c:v>
                </c:pt>
                <c:pt idx="23">
                  <c:v>1.44E-2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A7-4C0E-BE43-B91F6E4C2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[193]Sheet1!$H$4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[193]Sheet1!$F$5:$F$16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[193]Sheet1!$H$5:$H$16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1.06</c:v>
                </c:pt>
                <c:pt idx="2">
                  <c:v>1.07</c:v>
                </c:pt>
                <c:pt idx="3">
                  <c:v>1.04</c:v>
                </c:pt>
                <c:pt idx="4">
                  <c:v>1</c:v>
                </c:pt>
                <c:pt idx="5">
                  <c:v>0.97</c:v>
                </c:pt>
                <c:pt idx="6">
                  <c:v>0.94</c:v>
                </c:pt>
                <c:pt idx="7">
                  <c:v>1</c:v>
                </c:pt>
                <c:pt idx="8">
                  <c:v>0.95</c:v>
                </c:pt>
                <c:pt idx="9">
                  <c:v>1.01</c:v>
                </c:pt>
                <c:pt idx="10">
                  <c:v>1</c:v>
                </c:pt>
                <c:pt idx="11">
                  <c:v>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09-41C4-A59E-A085646CE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[198]Sheet1!$B$4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[198]Sheet1!$B$5:$B$28</c:f>
              <c:numCache>
                <c:formatCode>General</c:formatCode>
                <c:ptCount val="24"/>
                <c:pt idx="0">
                  <c:v>7.9000000000000008E-3</c:v>
                </c:pt>
                <c:pt idx="1">
                  <c:v>5.4000000000000003E-3</c:v>
                </c:pt>
                <c:pt idx="2">
                  <c:v>4.4000000000000003E-3</c:v>
                </c:pt>
                <c:pt idx="3">
                  <c:v>5.3E-3</c:v>
                </c:pt>
                <c:pt idx="4">
                  <c:v>9.7999999999999997E-3</c:v>
                </c:pt>
                <c:pt idx="5">
                  <c:v>2.3300000000000001E-2</c:v>
                </c:pt>
                <c:pt idx="6">
                  <c:v>5.7299999999999997E-2</c:v>
                </c:pt>
                <c:pt idx="7">
                  <c:v>6.7199999999999996E-2</c:v>
                </c:pt>
                <c:pt idx="8">
                  <c:v>5.33E-2</c:v>
                </c:pt>
                <c:pt idx="9">
                  <c:v>5.0299999999999997E-2</c:v>
                </c:pt>
                <c:pt idx="10">
                  <c:v>5.16E-2</c:v>
                </c:pt>
                <c:pt idx="11">
                  <c:v>5.3499999999999999E-2</c:v>
                </c:pt>
                <c:pt idx="12">
                  <c:v>5.7299999999999997E-2</c:v>
                </c:pt>
                <c:pt idx="13">
                  <c:v>5.9499999999999997E-2</c:v>
                </c:pt>
                <c:pt idx="14">
                  <c:v>6.0600000000000001E-2</c:v>
                </c:pt>
                <c:pt idx="15">
                  <c:v>6.3E-2</c:v>
                </c:pt>
                <c:pt idx="16">
                  <c:v>6.83E-2</c:v>
                </c:pt>
                <c:pt idx="17">
                  <c:v>7.2700000000000001E-2</c:v>
                </c:pt>
                <c:pt idx="18">
                  <c:v>6.4199999999999993E-2</c:v>
                </c:pt>
                <c:pt idx="19">
                  <c:v>5.3499999999999999E-2</c:v>
                </c:pt>
                <c:pt idx="20">
                  <c:v>4.24E-2</c:v>
                </c:pt>
                <c:pt idx="21">
                  <c:v>3.3000000000000002E-2</c:v>
                </c:pt>
                <c:pt idx="22">
                  <c:v>2.24E-2</c:v>
                </c:pt>
                <c:pt idx="23">
                  <c:v>1.3599999999999999E-2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9C-4A94-885D-02E38906087D}"/>
            </c:ext>
          </c:extLst>
        </c:ser>
        <c:ser>
          <c:idx val="1"/>
          <c:order val="1"/>
          <c:tx>
            <c:strRef>
              <c:f>[198]Sheet1!$C$4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[198]Sheet1!$C$5:$C$28</c:f>
              <c:numCache>
                <c:formatCode>General</c:formatCode>
                <c:ptCount val="24"/>
                <c:pt idx="0">
                  <c:v>8.8000000000000005E-3</c:v>
                </c:pt>
                <c:pt idx="1">
                  <c:v>6.0000000000000001E-3</c:v>
                </c:pt>
                <c:pt idx="2">
                  <c:v>3.8999999999999998E-3</c:v>
                </c:pt>
                <c:pt idx="3">
                  <c:v>3.5000000000000001E-3</c:v>
                </c:pt>
                <c:pt idx="4">
                  <c:v>5.7000000000000002E-3</c:v>
                </c:pt>
                <c:pt idx="5">
                  <c:v>1.44E-2</c:v>
                </c:pt>
                <c:pt idx="6">
                  <c:v>2.9000000000000001E-2</c:v>
                </c:pt>
                <c:pt idx="7">
                  <c:v>4.3299999999999998E-2</c:v>
                </c:pt>
                <c:pt idx="8">
                  <c:v>4.87E-2</c:v>
                </c:pt>
                <c:pt idx="9">
                  <c:v>4.87E-2</c:v>
                </c:pt>
                <c:pt idx="10">
                  <c:v>5.0900000000000001E-2</c:v>
                </c:pt>
                <c:pt idx="11">
                  <c:v>5.3499999999999999E-2</c:v>
                </c:pt>
                <c:pt idx="12">
                  <c:v>5.74E-2</c:v>
                </c:pt>
                <c:pt idx="13">
                  <c:v>5.9400000000000001E-2</c:v>
                </c:pt>
                <c:pt idx="14">
                  <c:v>6.6699999999999995E-2</c:v>
                </c:pt>
                <c:pt idx="15">
                  <c:v>7.0400000000000004E-2</c:v>
                </c:pt>
                <c:pt idx="16">
                  <c:v>8.1600000000000006E-2</c:v>
                </c:pt>
                <c:pt idx="17">
                  <c:v>9.0899999999999995E-2</c:v>
                </c:pt>
                <c:pt idx="18">
                  <c:v>7.7799999999999994E-2</c:v>
                </c:pt>
                <c:pt idx="19">
                  <c:v>5.7599999999999998E-2</c:v>
                </c:pt>
                <c:pt idx="20">
                  <c:v>4.6800000000000001E-2</c:v>
                </c:pt>
                <c:pt idx="21">
                  <c:v>3.56E-2</c:v>
                </c:pt>
                <c:pt idx="22">
                  <c:v>2.4E-2</c:v>
                </c:pt>
                <c:pt idx="23">
                  <c:v>1.52E-2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9C-4A94-885D-02E38906087D}"/>
            </c:ext>
          </c:extLst>
        </c:ser>
        <c:ser>
          <c:idx val="2"/>
          <c:order val="2"/>
          <c:tx>
            <c:strRef>
              <c:f>[198]Sheet1!$D$4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[198]Sheet1!$D$5:$D$28</c:f>
              <c:numCache>
                <c:formatCode>General</c:formatCode>
                <c:ptCount val="24"/>
                <c:pt idx="0">
                  <c:v>8.3999999999999995E-3</c:v>
                </c:pt>
                <c:pt idx="1">
                  <c:v>5.7000000000000002E-3</c:v>
                </c:pt>
                <c:pt idx="2">
                  <c:v>4.1999999999999997E-3</c:v>
                </c:pt>
                <c:pt idx="3">
                  <c:v>4.4000000000000003E-3</c:v>
                </c:pt>
                <c:pt idx="4">
                  <c:v>7.7000000000000002E-3</c:v>
                </c:pt>
                <c:pt idx="5">
                  <c:v>1.8800000000000001E-2</c:v>
                </c:pt>
                <c:pt idx="6">
                  <c:v>4.3099999999999999E-2</c:v>
                </c:pt>
                <c:pt idx="7">
                  <c:v>5.5199999999999999E-2</c:v>
                </c:pt>
                <c:pt idx="8">
                  <c:v>5.0999999999999997E-2</c:v>
                </c:pt>
                <c:pt idx="9">
                  <c:v>4.9500000000000002E-2</c:v>
                </c:pt>
                <c:pt idx="10">
                  <c:v>5.1200000000000002E-2</c:v>
                </c:pt>
                <c:pt idx="11">
                  <c:v>5.3499999999999999E-2</c:v>
                </c:pt>
                <c:pt idx="12">
                  <c:v>5.74E-2</c:v>
                </c:pt>
                <c:pt idx="13">
                  <c:v>5.9400000000000001E-2</c:v>
                </c:pt>
                <c:pt idx="14">
                  <c:v>6.3700000000000007E-2</c:v>
                </c:pt>
                <c:pt idx="15">
                  <c:v>6.6699999999999995E-2</c:v>
                </c:pt>
                <c:pt idx="16">
                  <c:v>7.4899999999999994E-2</c:v>
                </c:pt>
                <c:pt idx="17">
                  <c:v>8.1799999999999998E-2</c:v>
                </c:pt>
                <c:pt idx="18">
                  <c:v>7.0999999999999994E-2</c:v>
                </c:pt>
                <c:pt idx="19">
                  <c:v>5.5599999999999997E-2</c:v>
                </c:pt>
                <c:pt idx="20">
                  <c:v>4.4600000000000001E-2</c:v>
                </c:pt>
                <c:pt idx="21">
                  <c:v>3.4299999999999997E-2</c:v>
                </c:pt>
                <c:pt idx="22">
                  <c:v>2.3199999999999998E-2</c:v>
                </c:pt>
                <c:pt idx="23">
                  <c:v>1.44E-2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9C-4A94-885D-02E389060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[198]Sheet1!$H$4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[198]Sheet1!$F$5:$F$16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October</c:v>
                </c:pt>
                <c:pt idx="9">
                  <c:v>November</c:v>
                </c:pt>
                <c:pt idx="10">
                  <c:v>December</c:v>
                </c:pt>
                <c:pt idx="11">
                  <c:v>December</c:v>
                </c:pt>
              </c:strCache>
            </c:strRef>
          </c:cat>
          <c:val>
            <c:numRef>
              <c:f>[198]Sheet1!$H$5:$H$16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1.05</c:v>
                </c:pt>
                <c:pt idx="2">
                  <c:v>1.07</c:v>
                </c:pt>
                <c:pt idx="3">
                  <c:v>1.02</c:v>
                </c:pt>
                <c:pt idx="4">
                  <c:v>1.03</c:v>
                </c:pt>
                <c:pt idx="5">
                  <c:v>0.93</c:v>
                </c:pt>
                <c:pt idx="6">
                  <c:v>0.92</c:v>
                </c:pt>
                <c:pt idx="7">
                  <c:v>0.97</c:v>
                </c:pt>
                <c:pt idx="8">
                  <c:v>0.99</c:v>
                </c:pt>
                <c:pt idx="9">
                  <c:v>1.02</c:v>
                </c:pt>
                <c:pt idx="10">
                  <c:v>1.03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B7-4FB5-8CF0-0AF84B174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[199]Sheet1!$B$4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[199]Sheet1!$B$5:$B$28</c:f>
              <c:numCache>
                <c:formatCode>General</c:formatCode>
                <c:ptCount val="24"/>
                <c:pt idx="0">
                  <c:v>7.0000000000000001E-3</c:v>
                </c:pt>
                <c:pt idx="1">
                  <c:v>4.7000000000000002E-3</c:v>
                </c:pt>
                <c:pt idx="2">
                  <c:v>4.3E-3</c:v>
                </c:pt>
                <c:pt idx="3">
                  <c:v>5.5999999999999999E-3</c:v>
                </c:pt>
                <c:pt idx="4">
                  <c:v>1.0999999999999999E-2</c:v>
                </c:pt>
                <c:pt idx="5">
                  <c:v>3.2199999999999999E-2</c:v>
                </c:pt>
                <c:pt idx="6">
                  <c:v>7.1800000000000003E-2</c:v>
                </c:pt>
                <c:pt idx="7">
                  <c:v>7.1300000000000002E-2</c:v>
                </c:pt>
                <c:pt idx="8">
                  <c:v>5.3999999999999999E-2</c:v>
                </c:pt>
                <c:pt idx="9">
                  <c:v>5.11E-2</c:v>
                </c:pt>
                <c:pt idx="10">
                  <c:v>5.1700000000000003E-2</c:v>
                </c:pt>
                <c:pt idx="11">
                  <c:v>5.33E-2</c:v>
                </c:pt>
                <c:pt idx="12">
                  <c:v>5.67E-2</c:v>
                </c:pt>
                <c:pt idx="13">
                  <c:v>5.8400000000000001E-2</c:v>
                </c:pt>
                <c:pt idx="14">
                  <c:v>5.9200000000000003E-2</c:v>
                </c:pt>
                <c:pt idx="15">
                  <c:v>6.2E-2</c:v>
                </c:pt>
                <c:pt idx="16">
                  <c:v>6.9000000000000006E-2</c:v>
                </c:pt>
                <c:pt idx="17">
                  <c:v>7.0499999999999993E-2</c:v>
                </c:pt>
                <c:pt idx="18">
                  <c:v>6.0199999999999997E-2</c:v>
                </c:pt>
                <c:pt idx="19">
                  <c:v>4.8899999999999999E-2</c:v>
                </c:pt>
                <c:pt idx="20">
                  <c:v>3.9E-2</c:v>
                </c:pt>
                <c:pt idx="21">
                  <c:v>2.81E-2</c:v>
                </c:pt>
                <c:pt idx="22">
                  <c:v>1.89E-2</c:v>
                </c:pt>
                <c:pt idx="23">
                  <c:v>1.14E-2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79-486B-BFB0-14C67F2DB049}"/>
            </c:ext>
          </c:extLst>
        </c:ser>
        <c:ser>
          <c:idx val="1"/>
          <c:order val="1"/>
          <c:tx>
            <c:strRef>
              <c:f>[199]Sheet1!$C$4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[199]Sheet1!$C$5:$C$28</c:f>
              <c:numCache>
                <c:formatCode>General</c:formatCode>
                <c:ptCount val="24"/>
                <c:pt idx="0">
                  <c:v>7.7999999999999996E-3</c:v>
                </c:pt>
                <c:pt idx="1">
                  <c:v>4.7999999999999996E-3</c:v>
                </c:pt>
                <c:pt idx="2">
                  <c:v>3.7000000000000002E-3</c:v>
                </c:pt>
                <c:pt idx="3">
                  <c:v>3.5999999999999999E-3</c:v>
                </c:pt>
                <c:pt idx="4">
                  <c:v>5.8999999999999999E-3</c:v>
                </c:pt>
                <c:pt idx="5">
                  <c:v>1.7100000000000001E-2</c:v>
                </c:pt>
                <c:pt idx="6">
                  <c:v>3.2399999999999998E-2</c:v>
                </c:pt>
                <c:pt idx="7">
                  <c:v>4.4999999999999998E-2</c:v>
                </c:pt>
                <c:pt idx="8">
                  <c:v>4.8500000000000001E-2</c:v>
                </c:pt>
                <c:pt idx="9">
                  <c:v>4.9000000000000002E-2</c:v>
                </c:pt>
                <c:pt idx="10">
                  <c:v>5.0200000000000002E-2</c:v>
                </c:pt>
                <c:pt idx="11">
                  <c:v>5.21E-2</c:v>
                </c:pt>
                <c:pt idx="12">
                  <c:v>5.62E-2</c:v>
                </c:pt>
                <c:pt idx="13">
                  <c:v>5.96E-2</c:v>
                </c:pt>
                <c:pt idx="14">
                  <c:v>6.6600000000000006E-2</c:v>
                </c:pt>
                <c:pt idx="15">
                  <c:v>7.2900000000000006E-2</c:v>
                </c:pt>
                <c:pt idx="16">
                  <c:v>8.5199999999999998E-2</c:v>
                </c:pt>
                <c:pt idx="17">
                  <c:v>9.6600000000000005E-2</c:v>
                </c:pt>
                <c:pt idx="18">
                  <c:v>7.5700000000000003E-2</c:v>
                </c:pt>
                <c:pt idx="19">
                  <c:v>5.5100000000000003E-2</c:v>
                </c:pt>
                <c:pt idx="20">
                  <c:v>4.3799999999999999E-2</c:v>
                </c:pt>
                <c:pt idx="21">
                  <c:v>3.2099999999999997E-2</c:v>
                </c:pt>
                <c:pt idx="22">
                  <c:v>2.2700000000000001E-2</c:v>
                </c:pt>
                <c:pt idx="23">
                  <c:v>1.34E-2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79-486B-BFB0-14C67F2DB049}"/>
            </c:ext>
          </c:extLst>
        </c:ser>
        <c:ser>
          <c:idx val="2"/>
          <c:order val="2"/>
          <c:tx>
            <c:strRef>
              <c:f>[199]Sheet1!$D$4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[199]Sheet1!$D$5:$D$28</c:f>
              <c:numCache>
                <c:formatCode>General</c:formatCode>
                <c:ptCount val="24"/>
                <c:pt idx="0">
                  <c:v>7.4000000000000003E-3</c:v>
                </c:pt>
                <c:pt idx="1">
                  <c:v>4.7999999999999996E-3</c:v>
                </c:pt>
                <c:pt idx="2">
                  <c:v>4.0000000000000001E-3</c:v>
                </c:pt>
                <c:pt idx="3">
                  <c:v>4.5999999999999999E-3</c:v>
                </c:pt>
                <c:pt idx="4">
                  <c:v>8.3999999999999995E-3</c:v>
                </c:pt>
                <c:pt idx="5">
                  <c:v>2.46E-2</c:v>
                </c:pt>
                <c:pt idx="6">
                  <c:v>5.1999999999999998E-2</c:v>
                </c:pt>
                <c:pt idx="7">
                  <c:v>5.8099999999999999E-2</c:v>
                </c:pt>
                <c:pt idx="8">
                  <c:v>5.1299999999999998E-2</c:v>
                </c:pt>
                <c:pt idx="9">
                  <c:v>0.05</c:v>
                </c:pt>
                <c:pt idx="10">
                  <c:v>5.0999999999999997E-2</c:v>
                </c:pt>
                <c:pt idx="11">
                  <c:v>5.2699999999999997E-2</c:v>
                </c:pt>
                <c:pt idx="12">
                  <c:v>5.6399999999999999E-2</c:v>
                </c:pt>
                <c:pt idx="13">
                  <c:v>5.8999999999999997E-2</c:v>
                </c:pt>
                <c:pt idx="14">
                  <c:v>6.2899999999999998E-2</c:v>
                </c:pt>
                <c:pt idx="15">
                  <c:v>6.7500000000000004E-2</c:v>
                </c:pt>
                <c:pt idx="16">
                  <c:v>7.7200000000000005E-2</c:v>
                </c:pt>
                <c:pt idx="17">
                  <c:v>8.3599999999999994E-2</c:v>
                </c:pt>
                <c:pt idx="18">
                  <c:v>6.8000000000000005E-2</c:v>
                </c:pt>
                <c:pt idx="19">
                  <c:v>5.1999999999999998E-2</c:v>
                </c:pt>
                <c:pt idx="20">
                  <c:v>4.1399999999999999E-2</c:v>
                </c:pt>
                <c:pt idx="21">
                  <c:v>3.0099999999999998E-2</c:v>
                </c:pt>
                <c:pt idx="22">
                  <c:v>2.0799999999999999E-2</c:v>
                </c:pt>
                <c:pt idx="23">
                  <c:v>1.24E-2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79-486B-BFB0-14C67F2DB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[199]Sheet1!$H$4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[199]Sheet1!$F$5:$F$16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[199]Sheet1!$H$5:$H$16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1.03</c:v>
                </c:pt>
                <c:pt idx="2">
                  <c:v>1.06</c:v>
                </c:pt>
                <c:pt idx="3">
                  <c:v>1.05</c:v>
                </c:pt>
                <c:pt idx="4">
                  <c:v>1.01</c:v>
                </c:pt>
                <c:pt idx="5">
                  <c:v>0.95</c:v>
                </c:pt>
                <c:pt idx="6">
                  <c:v>0.92</c:v>
                </c:pt>
                <c:pt idx="7">
                  <c:v>1</c:v>
                </c:pt>
                <c:pt idx="8">
                  <c:v>0.98</c:v>
                </c:pt>
                <c:pt idx="9">
                  <c:v>1.01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BE-4D4D-8FEE-95DC258D4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[197]Sheet1!$B$4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[197]Sheet1!$B$5:$B$28</c:f>
              <c:numCache>
                <c:formatCode>General</c:formatCode>
                <c:ptCount val="24"/>
                <c:pt idx="0">
                  <c:v>7.0000000000000001E-3</c:v>
                </c:pt>
                <c:pt idx="1">
                  <c:v>4.7000000000000002E-3</c:v>
                </c:pt>
                <c:pt idx="2">
                  <c:v>4.3E-3</c:v>
                </c:pt>
                <c:pt idx="3">
                  <c:v>5.5999999999999999E-3</c:v>
                </c:pt>
                <c:pt idx="4">
                  <c:v>1.0999999999999999E-2</c:v>
                </c:pt>
                <c:pt idx="5">
                  <c:v>3.2199999999999999E-2</c:v>
                </c:pt>
                <c:pt idx="6">
                  <c:v>7.1800000000000003E-2</c:v>
                </c:pt>
                <c:pt idx="7">
                  <c:v>7.1300000000000002E-2</c:v>
                </c:pt>
                <c:pt idx="8">
                  <c:v>5.3999999999999999E-2</c:v>
                </c:pt>
                <c:pt idx="9">
                  <c:v>5.11E-2</c:v>
                </c:pt>
                <c:pt idx="10">
                  <c:v>5.1700000000000003E-2</c:v>
                </c:pt>
                <c:pt idx="11">
                  <c:v>5.33E-2</c:v>
                </c:pt>
                <c:pt idx="12">
                  <c:v>5.67E-2</c:v>
                </c:pt>
                <c:pt idx="13">
                  <c:v>5.8400000000000001E-2</c:v>
                </c:pt>
                <c:pt idx="14">
                  <c:v>5.9200000000000003E-2</c:v>
                </c:pt>
                <c:pt idx="15">
                  <c:v>6.2E-2</c:v>
                </c:pt>
                <c:pt idx="16">
                  <c:v>6.9000000000000006E-2</c:v>
                </c:pt>
                <c:pt idx="17">
                  <c:v>7.0499999999999993E-2</c:v>
                </c:pt>
                <c:pt idx="18">
                  <c:v>6.0199999999999997E-2</c:v>
                </c:pt>
                <c:pt idx="19">
                  <c:v>4.8899999999999999E-2</c:v>
                </c:pt>
                <c:pt idx="20">
                  <c:v>3.9E-2</c:v>
                </c:pt>
                <c:pt idx="21">
                  <c:v>2.81E-2</c:v>
                </c:pt>
                <c:pt idx="22">
                  <c:v>1.89E-2</c:v>
                </c:pt>
                <c:pt idx="23">
                  <c:v>1.14E-2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15-497F-B182-6256B9263E45}"/>
            </c:ext>
          </c:extLst>
        </c:ser>
        <c:ser>
          <c:idx val="1"/>
          <c:order val="1"/>
          <c:tx>
            <c:strRef>
              <c:f>[197]Sheet1!$C$4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[197]Sheet1!$C$5:$C$28</c:f>
              <c:numCache>
                <c:formatCode>General</c:formatCode>
                <c:ptCount val="24"/>
                <c:pt idx="0">
                  <c:v>7.7999999999999996E-3</c:v>
                </c:pt>
                <c:pt idx="1">
                  <c:v>4.7999999999999996E-3</c:v>
                </c:pt>
                <c:pt idx="2">
                  <c:v>3.7000000000000002E-3</c:v>
                </c:pt>
                <c:pt idx="3">
                  <c:v>3.5999999999999999E-3</c:v>
                </c:pt>
                <c:pt idx="4">
                  <c:v>5.8999999999999999E-3</c:v>
                </c:pt>
                <c:pt idx="5">
                  <c:v>1.7100000000000001E-2</c:v>
                </c:pt>
                <c:pt idx="6">
                  <c:v>3.2399999999999998E-2</c:v>
                </c:pt>
                <c:pt idx="7">
                  <c:v>4.4999999999999998E-2</c:v>
                </c:pt>
                <c:pt idx="8">
                  <c:v>4.8500000000000001E-2</c:v>
                </c:pt>
                <c:pt idx="9">
                  <c:v>4.9000000000000002E-2</c:v>
                </c:pt>
                <c:pt idx="10">
                  <c:v>5.0200000000000002E-2</c:v>
                </c:pt>
                <c:pt idx="11">
                  <c:v>5.21E-2</c:v>
                </c:pt>
                <c:pt idx="12">
                  <c:v>5.62E-2</c:v>
                </c:pt>
                <c:pt idx="13">
                  <c:v>5.96E-2</c:v>
                </c:pt>
                <c:pt idx="14">
                  <c:v>6.6600000000000006E-2</c:v>
                </c:pt>
                <c:pt idx="15">
                  <c:v>7.2900000000000006E-2</c:v>
                </c:pt>
                <c:pt idx="16">
                  <c:v>8.5199999999999998E-2</c:v>
                </c:pt>
                <c:pt idx="17">
                  <c:v>9.6600000000000005E-2</c:v>
                </c:pt>
                <c:pt idx="18">
                  <c:v>7.5700000000000003E-2</c:v>
                </c:pt>
                <c:pt idx="19">
                  <c:v>5.5100000000000003E-2</c:v>
                </c:pt>
                <c:pt idx="20">
                  <c:v>4.3799999999999999E-2</c:v>
                </c:pt>
                <c:pt idx="21">
                  <c:v>3.2099999999999997E-2</c:v>
                </c:pt>
                <c:pt idx="22">
                  <c:v>2.2700000000000001E-2</c:v>
                </c:pt>
                <c:pt idx="23">
                  <c:v>1.34E-2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15-497F-B182-6256B9263E45}"/>
            </c:ext>
          </c:extLst>
        </c:ser>
        <c:ser>
          <c:idx val="2"/>
          <c:order val="2"/>
          <c:tx>
            <c:strRef>
              <c:f>[197]Sheet1!$D$4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[197]Sheet1!$D$5:$D$28</c:f>
              <c:numCache>
                <c:formatCode>General</c:formatCode>
                <c:ptCount val="24"/>
                <c:pt idx="0">
                  <c:v>7.4000000000000003E-3</c:v>
                </c:pt>
                <c:pt idx="1">
                  <c:v>4.7999999999999996E-3</c:v>
                </c:pt>
                <c:pt idx="2">
                  <c:v>4.0000000000000001E-3</c:v>
                </c:pt>
                <c:pt idx="3">
                  <c:v>4.5999999999999999E-3</c:v>
                </c:pt>
                <c:pt idx="4">
                  <c:v>8.3999999999999995E-3</c:v>
                </c:pt>
                <c:pt idx="5">
                  <c:v>2.46E-2</c:v>
                </c:pt>
                <c:pt idx="6">
                  <c:v>5.1999999999999998E-2</c:v>
                </c:pt>
                <c:pt idx="7">
                  <c:v>5.8099999999999999E-2</c:v>
                </c:pt>
                <c:pt idx="8">
                  <c:v>5.1299999999999998E-2</c:v>
                </c:pt>
                <c:pt idx="9">
                  <c:v>0.05</c:v>
                </c:pt>
                <c:pt idx="10">
                  <c:v>5.0999999999999997E-2</c:v>
                </c:pt>
                <c:pt idx="11">
                  <c:v>5.2699999999999997E-2</c:v>
                </c:pt>
                <c:pt idx="12">
                  <c:v>5.6399999999999999E-2</c:v>
                </c:pt>
                <c:pt idx="13">
                  <c:v>5.8999999999999997E-2</c:v>
                </c:pt>
                <c:pt idx="14">
                  <c:v>6.2899999999999998E-2</c:v>
                </c:pt>
                <c:pt idx="15">
                  <c:v>6.7500000000000004E-2</c:v>
                </c:pt>
                <c:pt idx="16">
                  <c:v>7.7200000000000005E-2</c:v>
                </c:pt>
                <c:pt idx="17">
                  <c:v>8.3599999999999994E-2</c:v>
                </c:pt>
                <c:pt idx="18">
                  <c:v>6.8000000000000005E-2</c:v>
                </c:pt>
                <c:pt idx="19">
                  <c:v>5.1999999999999998E-2</c:v>
                </c:pt>
                <c:pt idx="20">
                  <c:v>4.1399999999999999E-2</c:v>
                </c:pt>
                <c:pt idx="21">
                  <c:v>3.0099999999999998E-2</c:v>
                </c:pt>
                <c:pt idx="22">
                  <c:v>2.0799999999999999E-2</c:v>
                </c:pt>
                <c:pt idx="23">
                  <c:v>1.24E-2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15-497F-B182-6256B9263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48"/>
          <c:w val="0.81524141593509036"/>
          <c:h val="0.47196940795718684"/>
        </c:manualLayout>
      </c:layout>
      <c:lineChart>
        <c:grouping val="standard"/>
        <c:varyColors val="0"/>
        <c:ser>
          <c:idx val="0"/>
          <c:order val="0"/>
          <c:tx>
            <c:strRef>
              <c:f>[20]Sheet1!$H$4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[20]Sheet1!$H$5:$H$16</c:f>
              <c:numCache>
                <c:formatCode>General</c:formatCode>
                <c:ptCount val="12"/>
                <c:pt idx="0">
                  <c:v>1.17</c:v>
                </c:pt>
                <c:pt idx="1">
                  <c:v>1.32</c:v>
                </c:pt>
                <c:pt idx="2">
                  <c:v>1.4</c:v>
                </c:pt>
                <c:pt idx="3">
                  <c:v>1.1599999999999999</c:v>
                </c:pt>
                <c:pt idx="4">
                  <c:v>0.91</c:v>
                </c:pt>
                <c:pt idx="5">
                  <c:v>0.8</c:v>
                </c:pt>
                <c:pt idx="6">
                  <c:v>0.81</c:v>
                </c:pt>
                <c:pt idx="7">
                  <c:v>0.75</c:v>
                </c:pt>
                <c:pt idx="8">
                  <c:v>0.74</c:v>
                </c:pt>
                <c:pt idx="9">
                  <c:v>0.88</c:v>
                </c:pt>
                <c:pt idx="10">
                  <c:v>1.01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AC-47F4-8326-974A3F1CB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780032"/>
        <c:axId val="72781824"/>
      </c:lineChart>
      <c:catAx>
        <c:axId val="72780032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2781824"/>
        <c:crosses val="autoZero"/>
        <c:auto val="1"/>
        <c:lblAlgn val="ctr"/>
        <c:lblOffset val="100"/>
        <c:noMultiLvlLbl val="0"/>
      </c:catAx>
      <c:valAx>
        <c:axId val="7278182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2780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33" l="0.70000000000000062" r="0.70000000000000062" t="0.75000000000000333" header="0.30000000000000032" footer="0.30000000000000032"/>
    <c:pageSetup orientation="portrait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[197]Sheet1!$H$4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[197]Sheet1!$F$5:$F$16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[197]Sheet1!$H$5:$H$16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1.03</c:v>
                </c:pt>
                <c:pt idx="2">
                  <c:v>1.06</c:v>
                </c:pt>
                <c:pt idx="3">
                  <c:v>1.05</c:v>
                </c:pt>
                <c:pt idx="4">
                  <c:v>1.01</c:v>
                </c:pt>
                <c:pt idx="5">
                  <c:v>0.95</c:v>
                </c:pt>
                <c:pt idx="6">
                  <c:v>0.92</c:v>
                </c:pt>
                <c:pt idx="7">
                  <c:v>1</c:v>
                </c:pt>
                <c:pt idx="8">
                  <c:v>0.98</c:v>
                </c:pt>
                <c:pt idx="9">
                  <c:v>1.01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8F-427F-991C-967E0967B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[200]Sheet1!$B$4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[200]Sheet1!$B$5:$B$28</c:f>
              <c:numCache>
                <c:formatCode>General</c:formatCode>
                <c:ptCount val="24"/>
                <c:pt idx="0">
                  <c:v>6.3E-3</c:v>
                </c:pt>
                <c:pt idx="1">
                  <c:v>3.5000000000000001E-3</c:v>
                </c:pt>
                <c:pt idx="2">
                  <c:v>2.5000000000000001E-3</c:v>
                </c:pt>
                <c:pt idx="3">
                  <c:v>2.5000000000000001E-3</c:v>
                </c:pt>
                <c:pt idx="4">
                  <c:v>4.1999999999999997E-3</c:v>
                </c:pt>
                <c:pt idx="5">
                  <c:v>9.5999999999999992E-3</c:v>
                </c:pt>
                <c:pt idx="6">
                  <c:v>2.1000000000000001E-2</c:v>
                </c:pt>
                <c:pt idx="7">
                  <c:v>4.53E-2</c:v>
                </c:pt>
                <c:pt idx="8">
                  <c:v>4.9700000000000001E-2</c:v>
                </c:pt>
                <c:pt idx="9">
                  <c:v>5.3699999999999998E-2</c:v>
                </c:pt>
                <c:pt idx="10">
                  <c:v>5.7700000000000001E-2</c:v>
                </c:pt>
                <c:pt idx="11">
                  <c:v>6.3500000000000001E-2</c:v>
                </c:pt>
                <c:pt idx="12">
                  <c:v>6.9800000000000001E-2</c:v>
                </c:pt>
                <c:pt idx="13">
                  <c:v>7.0599999999999996E-2</c:v>
                </c:pt>
                <c:pt idx="14">
                  <c:v>6.9599999999999995E-2</c:v>
                </c:pt>
                <c:pt idx="15">
                  <c:v>7.3499999999999996E-2</c:v>
                </c:pt>
                <c:pt idx="16">
                  <c:v>8.3199999999999996E-2</c:v>
                </c:pt>
                <c:pt idx="17">
                  <c:v>8.9700000000000002E-2</c:v>
                </c:pt>
                <c:pt idx="18">
                  <c:v>7.1999999999999995E-2</c:v>
                </c:pt>
                <c:pt idx="19">
                  <c:v>5.0099999999999999E-2</c:v>
                </c:pt>
                <c:pt idx="20">
                  <c:v>3.9600000000000003E-2</c:v>
                </c:pt>
                <c:pt idx="21">
                  <c:v>3.1199999999999999E-2</c:v>
                </c:pt>
                <c:pt idx="22">
                  <c:v>0.02</c:v>
                </c:pt>
                <c:pt idx="23">
                  <c:v>1.12E-2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34-4284-8DEA-623115947A6A}"/>
            </c:ext>
          </c:extLst>
        </c:ser>
        <c:ser>
          <c:idx val="1"/>
          <c:order val="1"/>
          <c:tx>
            <c:strRef>
              <c:f>[200]Sheet1!$C$4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[200]Sheet1!$C$5:$C$28</c:f>
              <c:numCache>
                <c:formatCode>General</c:formatCode>
                <c:ptCount val="24"/>
                <c:pt idx="0">
                  <c:v>4.8999999999999998E-3</c:v>
                </c:pt>
                <c:pt idx="1">
                  <c:v>3.0000000000000001E-3</c:v>
                </c:pt>
                <c:pt idx="2">
                  <c:v>2.2000000000000001E-3</c:v>
                </c:pt>
                <c:pt idx="3">
                  <c:v>1.6999999999999999E-3</c:v>
                </c:pt>
                <c:pt idx="4">
                  <c:v>3.5999999999999999E-3</c:v>
                </c:pt>
                <c:pt idx="5">
                  <c:v>1.24E-2</c:v>
                </c:pt>
                <c:pt idx="6">
                  <c:v>4.2299999999999997E-2</c:v>
                </c:pt>
                <c:pt idx="7">
                  <c:v>6.9599999999999995E-2</c:v>
                </c:pt>
                <c:pt idx="8">
                  <c:v>7.0000000000000007E-2</c:v>
                </c:pt>
                <c:pt idx="9">
                  <c:v>6.0499999999999998E-2</c:v>
                </c:pt>
                <c:pt idx="10">
                  <c:v>6.1899999999999997E-2</c:v>
                </c:pt>
                <c:pt idx="11">
                  <c:v>6.5000000000000002E-2</c:v>
                </c:pt>
                <c:pt idx="12">
                  <c:v>6.88E-2</c:v>
                </c:pt>
                <c:pt idx="13">
                  <c:v>7.1199999999999999E-2</c:v>
                </c:pt>
                <c:pt idx="14">
                  <c:v>7.3300000000000004E-2</c:v>
                </c:pt>
                <c:pt idx="15">
                  <c:v>6.9199999999999998E-2</c:v>
                </c:pt>
                <c:pt idx="16">
                  <c:v>6.7799999999999999E-2</c:v>
                </c:pt>
                <c:pt idx="17">
                  <c:v>6.7900000000000002E-2</c:v>
                </c:pt>
                <c:pt idx="18">
                  <c:v>5.4800000000000001E-2</c:v>
                </c:pt>
                <c:pt idx="19">
                  <c:v>4.0800000000000003E-2</c:v>
                </c:pt>
                <c:pt idx="20">
                  <c:v>3.2300000000000002E-2</c:v>
                </c:pt>
                <c:pt idx="21">
                  <c:v>2.8000000000000001E-2</c:v>
                </c:pt>
                <c:pt idx="22">
                  <c:v>1.9400000000000001E-2</c:v>
                </c:pt>
                <c:pt idx="23">
                  <c:v>9.4000000000000004E-3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34-4284-8DEA-623115947A6A}"/>
            </c:ext>
          </c:extLst>
        </c:ser>
        <c:ser>
          <c:idx val="2"/>
          <c:order val="2"/>
          <c:tx>
            <c:strRef>
              <c:f>[200]Sheet1!$D$4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[200]Sheet1!$D$5:$D$28</c:f>
              <c:numCache>
                <c:formatCode>General</c:formatCode>
                <c:ptCount val="24"/>
                <c:pt idx="0">
                  <c:v>5.4999999999999997E-3</c:v>
                </c:pt>
                <c:pt idx="1">
                  <c:v>3.2000000000000002E-3</c:v>
                </c:pt>
                <c:pt idx="2">
                  <c:v>2.3E-3</c:v>
                </c:pt>
                <c:pt idx="3">
                  <c:v>2.0999999999999999E-3</c:v>
                </c:pt>
                <c:pt idx="4">
                  <c:v>3.8999999999999998E-3</c:v>
                </c:pt>
                <c:pt idx="5">
                  <c:v>1.11E-2</c:v>
                </c:pt>
                <c:pt idx="6">
                  <c:v>3.2500000000000001E-2</c:v>
                </c:pt>
                <c:pt idx="7">
                  <c:v>5.8400000000000001E-2</c:v>
                </c:pt>
                <c:pt idx="8">
                  <c:v>6.0699999999999997E-2</c:v>
                </c:pt>
                <c:pt idx="9">
                  <c:v>5.74E-2</c:v>
                </c:pt>
                <c:pt idx="10">
                  <c:v>0.06</c:v>
                </c:pt>
                <c:pt idx="11">
                  <c:v>6.4299999999999996E-2</c:v>
                </c:pt>
                <c:pt idx="12">
                  <c:v>6.9199999999999998E-2</c:v>
                </c:pt>
                <c:pt idx="13">
                  <c:v>7.0900000000000005E-2</c:v>
                </c:pt>
                <c:pt idx="14">
                  <c:v>7.1599999999999997E-2</c:v>
                </c:pt>
                <c:pt idx="15">
                  <c:v>7.1199999999999999E-2</c:v>
                </c:pt>
                <c:pt idx="16">
                  <c:v>7.4899999999999994E-2</c:v>
                </c:pt>
                <c:pt idx="17">
                  <c:v>7.7899999999999997E-2</c:v>
                </c:pt>
                <c:pt idx="18">
                  <c:v>6.2700000000000006E-2</c:v>
                </c:pt>
                <c:pt idx="19">
                  <c:v>4.5100000000000001E-2</c:v>
                </c:pt>
                <c:pt idx="20">
                  <c:v>3.5700000000000003E-2</c:v>
                </c:pt>
                <c:pt idx="21">
                  <c:v>2.9499999999999998E-2</c:v>
                </c:pt>
                <c:pt idx="22">
                  <c:v>1.9699999999999999E-2</c:v>
                </c:pt>
                <c:pt idx="23">
                  <c:v>1.0200000000000001E-2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34-4284-8DEA-623115947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60064"/>
        <c:axId val="165161600"/>
      </c:lineChart>
      <c:catAx>
        <c:axId val="165160064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5161600"/>
        <c:crosses val="autoZero"/>
        <c:auto val="1"/>
        <c:lblAlgn val="ctr"/>
        <c:lblOffset val="100"/>
        <c:noMultiLvlLbl val="0"/>
      </c:catAx>
      <c:valAx>
        <c:axId val="16516160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5160064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" l="0.25" r="0.25" t="0.750000000000003" header="0.30000000000000032" footer="0.30000000000000032"/>
    <c:pageSetup orientation="portrait"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48"/>
          <c:w val="0.81524141593509036"/>
          <c:h val="0.47196940795718684"/>
        </c:manualLayout>
      </c:layout>
      <c:lineChart>
        <c:grouping val="standard"/>
        <c:varyColors val="0"/>
        <c:ser>
          <c:idx val="0"/>
          <c:order val="0"/>
          <c:tx>
            <c:strRef>
              <c:f>[200]Sheet1!$H$4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[200]Sheet1!$F$5:$F$16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[200]Sheet1!$H$5:$H$16</c:f>
              <c:numCache>
                <c:formatCode>General</c:formatCode>
                <c:ptCount val="12"/>
                <c:pt idx="0">
                  <c:v>1.0900000000000001</c:v>
                </c:pt>
                <c:pt idx="1">
                  <c:v>1.18</c:v>
                </c:pt>
                <c:pt idx="2">
                  <c:v>1.1599999999999999</c:v>
                </c:pt>
                <c:pt idx="3">
                  <c:v>1.05</c:v>
                </c:pt>
                <c:pt idx="4">
                  <c:v>0.9</c:v>
                </c:pt>
                <c:pt idx="5">
                  <c:v>0.86</c:v>
                </c:pt>
                <c:pt idx="6">
                  <c:v>0.85</c:v>
                </c:pt>
                <c:pt idx="7">
                  <c:v>0.92</c:v>
                </c:pt>
                <c:pt idx="8">
                  <c:v>0.96</c:v>
                </c:pt>
                <c:pt idx="9">
                  <c:v>1</c:v>
                </c:pt>
                <c:pt idx="10">
                  <c:v>1.02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3-4B37-AED8-CF331D8AC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93984"/>
        <c:axId val="165212160"/>
      </c:lineChart>
      <c:catAx>
        <c:axId val="165193984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5212160"/>
        <c:crosses val="autoZero"/>
        <c:auto val="1"/>
        <c:lblAlgn val="ctr"/>
        <c:lblOffset val="100"/>
        <c:noMultiLvlLbl val="0"/>
      </c:catAx>
      <c:valAx>
        <c:axId val="165212160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5193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33" l="0.70000000000000062" r="0.70000000000000062" t="0.75000000000000333" header="0.30000000000000032" footer="0.30000000000000032"/>
    <c:pageSetup orientation="portrait"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[201]Sheet1!$B$4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[201]Sheet1!$B$5:$B$28</c:f>
              <c:numCache>
                <c:formatCode>General</c:formatCode>
                <c:ptCount val="24"/>
                <c:pt idx="0">
                  <c:v>6.0000000000000001E-3</c:v>
                </c:pt>
                <c:pt idx="1">
                  <c:v>3.3999999999999998E-3</c:v>
                </c:pt>
                <c:pt idx="2">
                  <c:v>2.3999999999999998E-3</c:v>
                </c:pt>
                <c:pt idx="3">
                  <c:v>2.2000000000000001E-3</c:v>
                </c:pt>
                <c:pt idx="4">
                  <c:v>4.3E-3</c:v>
                </c:pt>
                <c:pt idx="5">
                  <c:v>1.03E-2</c:v>
                </c:pt>
                <c:pt idx="6">
                  <c:v>2.35E-2</c:v>
                </c:pt>
                <c:pt idx="7">
                  <c:v>4.5400000000000003E-2</c:v>
                </c:pt>
                <c:pt idx="8">
                  <c:v>5.0200000000000002E-2</c:v>
                </c:pt>
                <c:pt idx="9">
                  <c:v>5.4399999999999997E-2</c:v>
                </c:pt>
                <c:pt idx="10">
                  <c:v>5.79E-2</c:v>
                </c:pt>
                <c:pt idx="11">
                  <c:v>6.4299999999999996E-2</c:v>
                </c:pt>
                <c:pt idx="12">
                  <c:v>6.9800000000000001E-2</c:v>
                </c:pt>
                <c:pt idx="13">
                  <c:v>7.0199999999999999E-2</c:v>
                </c:pt>
                <c:pt idx="14">
                  <c:v>6.9599999999999995E-2</c:v>
                </c:pt>
                <c:pt idx="15">
                  <c:v>7.3700000000000002E-2</c:v>
                </c:pt>
                <c:pt idx="16">
                  <c:v>8.3599999999999994E-2</c:v>
                </c:pt>
                <c:pt idx="17">
                  <c:v>8.8800000000000004E-2</c:v>
                </c:pt>
                <c:pt idx="18">
                  <c:v>7.0900000000000005E-2</c:v>
                </c:pt>
                <c:pt idx="19">
                  <c:v>4.9399999999999999E-2</c:v>
                </c:pt>
                <c:pt idx="20">
                  <c:v>3.9199999999999999E-2</c:v>
                </c:pt>
                <c:pt idx="21">
                  <c:v>0.03</c:v>
                </c:pt>
                <c:pt idx="22">
                  <c:v>1.9400000000000001E-2</c:v>
                </c:pt>
                <c:pt idx="23">
                  <c:v>1.0999999999999999E-2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05-4D3F-8AF1-A9FED3D8CF88}"/>
            </c:ext>
          </c:extLst>
        </c:ser>
        <c:ser>
          <c:idx val="1"/>
          <c:order val="1"/>
          <c:tx>
            <c:strRef>
              <c:f>[201]Sheet1!$C$4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[201]Sheet1!$C$5:$C$28</c:f>
              <c:numCache>
                <c:formatCode>General</c:formatCode>
                <c:ptCount val="24"/>
                <c:pt idx="0">
                  <c:v>4.7999999999999996E-3</c:v>
                </c:pt>
                <c:pt idx="1">
                  <c:v>3.0000000000000001E-3</c:v>
                </c:pt>
                <c:pt idx="2">
                  <c:v>2.0999999999999999E-3</c:v>
                </c:pt>
                <c:pt idx="3">
                  <c:v>1.8E-3</c:v>
                </c:pt>
                <c:pt idx="4">
                  <c:v>4.1000000000000003E-3</c:v>
                </c:pt>
                <c:pt idx="5">
                  <c:v>1.44E-2</c:v>
                </c:pt>
                <c:pt idx="6">
                  <c:v>4.3099999999999999E-2</c:v>
                </c:pt>
                <c:pt idx="7">
                  <c:v>6.9099999999999995E-2</c:v>
                </c:pt>
                <c:pt idx="8">
                  <c:v>7.2599999999999998E-2</c:v>
                </c:pt>
                <c:pt idx="9">
                  <c:v>6.3700000000000007E-2</c:v>
                </c:pt>
                <c:pt idx="10">
                  <c:v>6.3200000000000006E-2</c:v>
                </c:pt>
                <c:pt idx="11">
                  <c:v>6.6500000000000004E-2</c:v>
                </c:pt>
                <c:pt idx="12">
                  <c:v>6.9500000000000006E-2</c:v>
                </c:pt>
                <c:pt idx="13">
                  <c:v>7.0800000000000002E-2</c:v>
                </c:pt>
                <c:pt idx="14">
                  <c:v>7.1599999999999997E-2</c:v>
                </c:pt>
                <c:pt idx="15">
                  <c:v>6.93E-2</c:v>
                </c:pt>
                <c:pt idx="16">
                  <c:v>6.7699999999999996E-2</c:v>
                </c:pt>
                <c:pt idx="17">
                  <c:v>6.6400000000000001E-2</c:v>
                </c:pt>
                <c:pt idx="18">
                  <c:v>5.3100000000000001E-2</c:v>
                </c:pt>
                <c:pt idx="19">
                  <c:v>3.9399999999999998E-2</c:v>
                </c:pt>
                <c:pt idx="20">
                  <c:v>3.1199999999999999E-2</c:v>
                </c:pt>
                <c:pt idx="21">
                  <c:v>2.5700000000000001E-2</c:v>
                </c:pt>
                <c:pt idx="22">
                  <c:v>1.78E-2</c:v>
                </c:pt>
                <c:pt idx="23">
                  <c:v>9.1999999999999998E-3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05-4D3F-8AF1-A9FED3D8CF88}"/>
            </c:ext>
          </c:extLst>
        </c:ser>
        <c:ser>
          <c:idx val="2"/>
          <c:order val="2"/>
          <c:tx>
            <c:strRef>
              <c:f>[201]Sheet1!$D$4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[201]Sheet1!$D$5:$D$28</c:f>
              <c:numCache>
                <c:formatCode>General</c:formatCode>
                <c:ptCount val="24"/>
                <c:pt idx="0">
                  <c:v>5.3E-3</c:v>
                </c:pt>
                <c:pt idx="1">
                  <c:v>3.2000000000000002E-3</c:v>
                </c:pt>
                <c:pt idx="2">
                  <c:v>2.3E-3</c:v>
                </c:pt>
                <c:pt idx="3">
                  <c:v>2E-3</c:v>
                </c:pt>
                <c:pt idx="4">
                  <c:v>4.1999999999999997E-3</c:v>
                </c:pt>
                <c:pt idx="5">
                  <c:v>1.26E-2</c:v>
                </c:pt>
                <c:pt idx="6">
                  <c:v>3.4099999999999998E-2</c:v>
                </c:pt>
                <c:pt idx="7">
                  <c:v>5.8200000000000002E-2</c:v>
                </c:pt>
                <c:pt idx="8">
                  <c:v>6.2300000000000001E-2</c:v>
                </c:pt>
                <c:pt idx="9">
                  <c:v>5.9400000000000001E-2</c:v>
                </c:pt>
                <c:pt idx="10">
                  <c:v>6.08E-2</c:v>
                </c:pt>
                <c:pt idx="11">
                  <c:v>6.5500000000000003E-2</c:v>
                </c:pt>
                <c:pt idx="12">
                  <c:v>6.9599999999999995E-2</c:v>
                </c:pt>
                <c:pt idx="13">
                  <c:v>7.0499999999999993E-2</c:v>
                </c:pt>
                <c:pt idx="14">
                  <c:v>7.0699999999999999E-2</c:v>
                </c:pt>
                <c:pt idx="15">
                  <c:v>7.1300000000000002E-2</c:v>
                </c:pt>
                <c:pt idx="16">
                  <c:v>7.4999999999999997E-2</c:v>
                </c:pt>
                <c:pt idx="17">
                  <c:v>7.6700000000000004E-2</c:v>
                </c:pt>
                <c:pt idx="18">
                  <c:v>6.13E-2</c:v>
                </c:pt>
                <c:pt idx="19">
                  <c:v>4.3999999999999997E-2</c:v>
                </c:pt>
                <c:pt idx="20">
                  <c:v>3.49E-2</c:v>
                </c:pt>
                <c:pt idx="21">
                  <c:v>2.7699999999999999E-2</c:v>
                </c:pt>
                <c:pt idx="22">
                  <c:v>1.8499999999999999E-2</c:v>
                </c:pt>
                <c:pt idx="2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5-4D3F-8AF1-A9FED3D8C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[201]Sheet1!$H$4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[201]Sheet1!$F$5:$F$16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[201]Sheet1!$H$5:$H$16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1.08</c:v>
                </c:pt>
                <c:pt idx="2">
                  <c:v>1.1399999999999999</c:v>
                </c:pt>
                <c:pt idx="3">
                  <c:v>1.06</c:v>
                </c:pt>
                <c:pt idx="4">
                  <c:v>0.95</c:v>
                </c:pt>
                <c:pt idx="5">
                  <c:v>0.89</c:v>
                </c:pt>
                <c:pt idx="6">
                  <c:v>0.86</c:v>
                </c:pt>
                <c:pt idx="7">
                  <c:v>0.92</c:v>
                </c:pt>
                <c:pt idx="8">
                  <c:v>0.91</c:v>
                </c:pt>
                <c:pt idx="9">
                  <c:v>1.0900000000000001</c:v>
                </c:pt>
                <c:pt idx="10">
                  <c:v>1.1000000000000001</c:v>
                </c:pt>
                <c:pt idx="11">
                  <c:v>1.0900000000000001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AC-451D-ADEA-7DBA8BD4F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[201]Sheet1!$B$4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[201]Sheet1!$B$5:$B$28</c:f>
              <c:numCache>
                <c:formatCode>General</c:formatCode>
                <c:ptCount val="24"/>
                <c:pt idx="0">
                  <c:v>6.0000000000000001E-3</c:v>
                </c:pt>
                <c:pt idx="1">
                  <c:v>3.3999999999999998E-3</c:v>
                </c:pt>
                <c:pt idx="2">
                  <c:v>2.3999999999999998E-3</c:v>
                </c:pt>
                <c:pt idx="3">
                  <c:v>2.2000000000000001E-3</c:v>
                </c:pt>
                <c:pt idx="4">
                  <c:v>4.3E-3</c:v>
                </c:pt>
                <c:pt idx="5">
                  <c:v>1.03E-2</c:v>
                </c:pt>
                <c:pt idx="6">
                  <c:v>2.35E-2</c:v>
                </c:pt>
                <c:pt idx="7">
                  <c:v>4.5400000000000003E-2</c:v>
                </c:pt>
                <c:pt idx="8">
                  <c:v>5.0200000000000002E-2</c:v>
                </c:pt>
                <c:pt idx="9">
                  <c:v>5.4399999999999997E-2</c:v>
                </c:pt>
                <c:pt idx="10">
                  <c:v>5.79E-2</c:v>
                </c:pt>
                <c:pt idx="11">
                  <c:v>6.4299999999999996E-2</c:v>
                </c:pt>
                <c:pt idx="12">
                  <c:v>6.9800000000000001E-2</c:v>
                </c:pt>
                <c:pt idx="13">
                  <c:v>7.0199999999999999E-2</c:v>
                </c:pt>
                <c:pt idx="14">
                  <c:v>6.9599999999999995E-2</c:v>
                </c:pt>
                <c:pt idx="15">
                  <c:v>7.3700000000000002E-2</c:v>
                </c:pt>
                <c:pt idx="16">
                  <c:v>8.3599999999999994E-2</c:v>
                </c:pt>
                <c:pt idx="17">
                  <c:v>8.8800000000000004E-2</c:v>
                </c:pt>
                <c:pt idx="18">
                  <c:v>7.0900000000000005E-2</c:v>
                </c:pt>
                <c:pt idx="19">
                  <c:v>4.9399999999999999E-2</c:v>
                </c:pt>
                <c:pt idx="20">
                  <c:v>3.9199999999999999E-2</c:v>
                </c:pt>
                <c:pt idx="21">
                  <c:v>0.03</c:v>
                </c:pt>
                <c:pt idx="22">
                  <c:v>1.9400000000000001E-2</c:v>
                </c:pt>
                <c:pt idx="23">
                  <c:v>1.0999999999999999E-2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5F-4958-BB8B-C71B687E0A9B}"/>
            </c:ext>
          </c:extLst>
        </c:ser>
        <c:ser>
          <c:idx val="1"/>
          <c:order val="1"/>
          <c:tx>
            <c:strRef>
              <c:f>[201]Sheet1!$C$4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[201]Sheet1!$C$5:$C$28</c:f>
              <c:numCache>
                <c:formatCode>General</c:formatCode>
                <c:ptCount val="24"/>
                <c:pt idx="0">
                  <c:v>4.7999999999999996E-3</c:v>
                </c:pt>
                <c:pt idx="1">
                  <c:v>3.0000000000000001E-3</c:v>
                </c:pt>
                <c:pt idx="2">
                  <c:v>2.0999999999999999E-3</c:v>
                </c:pt>
                <c:pt idx="3">
                  <c:v>1.8E-3</c:v>
                </c:pt>
                <c:pt idx="4">
                  <c:v>4.1000000000000003E-3</c:v>
                </c:pt>
                <c:pt idx="5">
                  <c:v>1.44E-2</c:v>
                </c:pt>
                <c:pt idx="6">
                  <c:v>4.3099999999999999E-2</c:v>
                </c:pt>
                <c:pt idx="7">
                  <c:v>6.9099999999999995E-2</c:v>
                </c:pt>
                <c:pt idx="8">
                  <c:v>7.2599999999999998E-2</c:v>
                </c:pt>
                <c:pt idx="9">
                  <c:v>6.3700000000000007E-2</c:v>
                </c:pt>
                <c:pt idx="10">
                  <c:v>6.3200000000000006E-2</c:v>
                </c:pt>
                <c:pt idx="11">
                  <c:v>6.6500000000000004E-2</c:v>
                </c:pt>
                <c:pt idx="12">
                  <c:v>6.9500000000000006E-2</c:v>
                </c:pt>
                <c:pt idx="13">
                  <c:v>7.0800000000000002E-2</c:v>
                </c:pt>
                <c:pt idx="14">
                  <c:v>7.1599999999999997E-2</c:v>
                </c:pt>
                <c:pt idx="15">
                  <c:v>6.93E-2</c:v>
                </c:pt>
                <c:pt idx="16">
                  <c:v>6.7699999999999996E-2</c:v>
                </c:pt>
                <c:pt idx="17">
                  <c:v>6.6400000000000001E-2</c:v>
                </c:pt>
                <c:pt idx="18">
                  <c:v>5.3100000000000001E-2</c:v>
                </c:pt>
                <c:pt idx="19">
                  <c:v>3.9399999999999998E-2</c:v>
                </c:pt>
                <c:pt idx="20">
                  <c:v>3.1199999999999999E-2</c:v>
                </c:pt>
                <c:pt idx="21">
                  <c:v>2.5700000000000001E-2</c:v>
                </c:pt>
                <c:pt idx="22">
                  <c:v>1.78E-2</c:v>
                </c:pt>
                <c:pt idx="23">
                  <c:v>9.1999999999999998E-3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5F-4958-BB8B-C71B687E0A9B}"/>
            </c:ext>
          </c:extLst>
        </c:ser>
        <c:ser>
          <c:idx val="2"/>
          <c:order val="2"/>
          <c:tx>
            <c:strRef>
              <c:f>[201]Sheet1!$D$4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[201]Sheet1!$D$5:$D$28</c:f>
              <c:numCache>
                <c:formatCode>General</c:formatCode>
                <c:ptCount val="24"/>
                <c:pt idx="0">
                  <c:v>5.3E-3</c:v>
                </c:pt>
                <c:pt idx="1">
                  <c:v>3.2000000000000002E-3</c:v>
                </c:pt>
                <c:pt idx="2">
                  <c:v>2.3E-3</c:v>
                </c:pt>
                <c:pt idx="3">
                  <c:v>2E-3</c:v>
                </c:pt>
                <c:pt idx="4">
                  <c:v>4.1999999999999997E-3</c:v>
                </c:pt>
                <c:pt idx="5">
                  <c:v>1.26E-2</c:v>
                </c:pt>
                <c:pt idx="6">
                  <c:v>3.4099999999999998E-2</c:v>
                </c:pt>
                <c:pt idx="7">
                  <c:v>5.8200000000000002E-2</c:v>
                </c:pt>
                <c:pt idx="8">
                  <c:v>6.2300000000000001E-2</c:v>
                </c:pt>
                <c:pt idx="9">
                  <c:v>5.9400000000000001E-2</c:v>
                </c:pt>
                <c:pt idx="10">
                  <c:v>6.08E-2</c:v>
                </c:pt>
                <c:pt idx="11">
                  <c:v>6.5500000000000003E-2</c:v>
                </c:pt>
                <c:pt idx="12">
                  <c:v>6.9599999999999995E-2</c:v>
                </c:pt>
                <c:pt idx="13">
                  <c:v>7.0499999999999993E-2</c:v>
                </c:pt>
                <c:pt idx="14">
                  <c:v>7.0699999999999999E-2</c:v>
                </c:pt>
                <c:pt idx="15">
                  <c:v>7.1300000000000002E-2</c:v>
                </c:pt>
                <c:pt idx="16">
                  <c:v>7.4999999999999997E-2</c:v>
                </c:pt>
                <c:pt idx="17">
                  <c:v>7.6700000000000004E-2</c:v>
                </c:pt>
                <c:pt idx="18">
                  <c:v>6.13E-2</c:v>
                </c:pt>
                <c:pt idx="19">
                  <c:v>4.3999999999999997E-2</c:v>
                </c:pt>
                <c:pt idx="20">
                  <c:v>3.49E-2</c:v>
                </c:pt>
                <c:pt idx="21">
                  <c:v>2.7699999999999999E-2</c:v>
                </c:pt>
                <c:pt idx="22">
                  <c:v>1.8499999999999999E-2</c:v>
                </c:pt>
                <c:pt idx="2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5F-4958-BB8B-C71B687E0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[201]Sheet1!$H$4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[201]Sheet1!$F$5:$F$16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[201]Sheet1!$H$5:$H$16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1.08</c:v>
                </c:pt>
                <c:pt idx="2">
                  <c:v>1.1399999999999999</c:v>
                </c:pt>
                <c:pt idx="3">
                  <c:v>1.06</c:v>
                </c:pt>
                <c:pt idx="4">
                  <c:v>0.95</c:v>
                </c:pt>
                <c:pt idx="5">
                  <c:v>0.89</c:v>
                </c:pt>
                <c:pt idx="6">
                  <c:v>0.86</c:v>
                </c:pt>
                <c:pt idx="7">
                  <c:v>0.92</c:v>
                </c:pt>
                <c:pt idx="8">
                  <c:v>0.91</c:v>
                </c:pt>
                <c:pt idx="9">
                  <c:v>1.0900000000000001</c:v>
                </c:pt>
                <c:pt idx="10">
                  <c:v>1.1000000000000001</c:v>
                </c:pt>
                <c:pt idx="11">
                  <c:v>1.0900000000000001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DC-4E81-A3FD-E98CD93BA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[202]Sheet1!$B$4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[202]Sheet1!$B$5:$B$28</c:f>
              <c:numCache>
                <c:formatCode>General</c:formatCode>
                <c:ptCount val="24"/>
                <c:pt idx="0">
                  <c:v>5.7000000000000002E-3</c:v>
                </c:pt>
                <c:pt idx="1">
                  <c:v>3.0999999999999999E-3</c:v>
                </c:pt>
                <c:pt idx="2">
                  <c:v>2.3E-3</c:v>
                </c:pt>
                <c:pt idx="3">
                  <c:v>2.0999999999999999E-3</c:v>
                </c:pt>
                <c:pt idx="4">
                  <c:v>3.7000000000000002E-3</c:v>
                </c:pt>
                <c:pt idx="5">
                  <c:v>9.5999999999999992E-3</c:v>
                </c:pt>
                <c:pt idx="6">
                  <c:v>2.1899999999999999E-2</c:v>
                </c:pt>
                <c:pt idx="7">
                  <c:v>4.6800000000000001E-2</c:v>
                </c:pt>
                <c:pt idx="8">
                  <c:v>0.05</c:v>
                </c:pt>
                <c:pt idx="9">
                  <c:v>5.28E-2</c:v>
                </c:pt>
                <c:pt idx="10">
                  <c:v>5.6800000000000003E-2</c:v>
                </c:pt>
                <c:pt idx="11">
                  <c:v>6.2799999999999995E-2</c:v>
                </c:pt>
                <c:pt idx="12">
                  <c:v>6.88E-2</c:v>
                </c:pt>
                <c:pt idx="13">
                  <c:v>6.9400000000000003E-2</c:v>
                </c:pt>
                <c:pt idx="14">
                  <c:v>6.9699999999999998E-2</c:v>
                </c:pt>
                <c:pt idx="15">
                  <c:v>7.5200000000000003E-2</c:v>
                </c:pt>
                <c:pt idx="16">
                  <c:v>8.5400000000000004E-2</c:v>
                </c:pt>
                <c:pt idx="17">
                  <c:v>9.1899999999999996E-2</c:v>
                </c:pt>
                <c:pt idx="18">
                  <c:v>7.2900000000000006E-2</c:v>
                </c:pt>
                <c:pt idx="19">
                  <c:v>4.9000000000000002E-2</c:v>
                </c:pt>
                <c:pt idx="20">
                  <c:v>3.9100000000000003E-2</c:v>
                </c:pt>
                <c:pt idx="21">
                  <c:v>3.0700000000000002E-2</c:v>
                </c:pt>
                <c:pt idx="22">
                  <c:v>1.95E-2</c:v>
                </c:pt>
                <c:pt idx="23">
                  <c:v>1.0800000000000001E-2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4-4939-AC90-2C04761CC8F6}"/>
            </c:ext>
          </c:extLst>
        </c:ser>
        <c:ser>
          <c:idx val="1"/>
          <c:order val="1"/>
          <c:tx>
            <c:strRef>
              <c:f>[202]Sheet1!$C$4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[202]Sheet1!$C$5:$C$28</c:f>
              <c:numCache>
                <c:formatCode>General</c:formatCode>
                <c:ptCount val="24"/>
                <c:pt idx="0">
                  <c:v>4.1999999999999997E-3</c:v>
                </c:pt>
                <c:pt idx="1">
                  <c:v>2.5000000000000001E-3</c:v>
                </c:pt>
                <c:pt idx="2">
                  <c:v>1.6999999999999999E-3</c:v>
                </c:pt>
                <c:pt idx="3">
                  <c:v>1.5E-3</c:v>
                </c:pt>
                <c:pt idx="4">
                  <c:v>4.1000000000000003E-3</c:v>
                </c:pt>
                <c:pt idx="5">
                  <c:v>1.49E-2</c:v>
                </c:pt>
                <c:pt idx="6">
                  <c:v>4.9700000000000001E-2</c:v>
                </c:pt>
                <c:pt idx="7">
                  <c:v>7.5899999999999995E-2</c:v>
                </c:pt>
                <c:pt idx="8">
                  <c:v>7.4700000000000003E-2</c:v>
                </c:pt>
                <c:pt idx="9">
                  <c:v>6.3799999999999996E-2</c:v>
                </c:pt>
                <c:pt idx="10">
                  <c:v>6.3500000000000001E-2</c:v>
                </c:pt>
                <c:pt idx="11">
                  <c:v>6.5699999999999995E-2</c:v>
                </c:pt>
                <c:pt idx="12">
                  <c:v>6.7699999999999996E-2</c:v>
                </c:pt>
                <c:pt idx="13">
                  <c:v>7.0000000000000007E-2</c:v>
                </c:pt>
                <c:pt idx="14">
                  <c:v>7.1199999999999999E-2</c:v>
                </c:pt>
                <c:pt idx="15">
                  <c:v>6.7699999999999996E-2</c:v>
                </c:pt>
                <c:pt idx="16">
                  <c:v>6.6000000000000003E-2</c:v>
                </c:pt>
                <c:pt idx="17">
                  <c:v>6.3899999999999998E-2</c:v>
                </c:pt>
                <c:pt idx="18">
                  <c:v>5.16E-2</c:v>
                </c:pt>
                <c:pt idx="19">
                  <c:v>3.78E-2</c:v>
                </c:pt>
                <c:pt idx="20">
                  <c:v>2.98E-2</c:v>
                </c:pt>
                <c:pt idx="21">
                  <c:v>2.5499999999999998E-2</c:v>
                </c:pt>
                <c:pt idx="22">
                  <c:v>1.77E-2</c:v>
                </c:pt>
                <c:pt idx="23">
                  <c:v>8.8999999999999999E-3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24-4939-AC90-2C04761CC8F6}"/>
            </c:ext>
          </c:extLst>
        </c:ser>
        <c:ser>
          <c:idx val="2"/>
          <c:order val="2"/>
          <c:tx>
            <c:strRef>
              <c:f>[202]Sheet1!$D$4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[202]Sheet1!$D$5:$D$28</c:f>
              <c:numCache>
                <c:formatCode>General</c:formatCode>
                <c:ptCount val="24"/>
                <c:pt idx="0">
                  <c:v>4.8999999999999998E-3</c:v>
                </c:pt>
                <c:pt idx="1">
                  <c:v>2.8E-3</c:v>
                </c:pt>
                <c:pt idx="2">
                  <c:v>2E-3</c:v>
                </c:pt>
                <c:pt idx="3">
                  <c:v>1.8E-3</c:v>
                </c:pt>
                <c:pt idx="4">
                  <c:v>3.8999999999999998E-3</c:v>
                </c:pt>
                <c:pt idx="5">
                  <c:v>1.24E-2</c:v>
                </c:pt>
                <c:pt idx="6">
                  <c:v>3.6700000000000003E-2</c:v>
                </c:pt>
                <c:pt idx="7">
                  <c:v>6.2300000000000001E-2</c:v>
                </c:pt>
                <c:pt idx="8">
                  <c:v>6.3100000000000003E-2</c:v>
                </c:pt>
                <c:pt idx="9">
                  <c:v>5.8700000000000002E-2</c:v>
                </c:pt>
                <c:pt idx="10">
                  <c:v>6.0299999999999999E-2</c:v>
                </c:pt>
                <c:pt idx="11">
                  <c:v>6.4399999999999999E-2</c:v>
                </c:pt>
                <c:pt idx="12">
                  <c:v>6.8199999999999997E-2</c:v>
                </c:pt>
                <c:pt idx="13">
                  <c:v>6.9699999999999998E-2</c:v>
                </c:pt>
                <c:pt idx="14">
                  <c:v>7.0499999999999993E-2</c:v>
                </c:pt>
                <c:pt idx="15">
                  <c:v>7.1199999999999999E-2</c:v>
                </c:pt>
                <c:pt idx="16">
                  <c:v>7.51E-2</c:v>
                </c:pt>
                <c:pt idx="17">
                  <c:v>7.6999999999999999E-2</c:v>
                </c:pt>
                <c:pt idx="18">
                  <c:v>6.1600000000000002E-2</c:v>
                </c:pt>
                <c:pt idx="19">
                  <c:v>4.2999999999999997E-2</c:v>
                </c:pt>
                <c:pt idx="20">
                  <c:v>3.4200000000000001E-2</c:v>
                </c:pt>
                <c:pt idx="21">
                  <c:v>2.7900000000000001E-2</c:v>
                </c:pt>
                <c:pt idx="22">
                  <c:v>1.8599999999999998E-2</c:v>
                </c:pt>
                <c:pt idx="23">
                  <c:v>9.7999999999999997E-3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24-4939-AC90-2C04761C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[202]Sheet1!$H$4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[202]Sheet1!$F$5:$F$16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[202]Sheet1!$H$5:$H$16</c:f>
              <c:numCache>
                <c:formatCode>General</c:formatCode>
                <c:ptCount val="12"/>
                <c:pt idx="0">
                  <c:v>1.1100000000000001</c:v>
                </c:pt>
                <c:pt idx="1">
                  <c:v>1.17</c:v>
                </c:pt>
                <c:pt idx="2">
                  <c:v>1.18</c:v>
                </c:pt>
                <c:pt idx="3">
                  <c:v>1.1000000000000001</c:v>
                </c:pt>
                <c:pt idx="4">
                  <c:v>0.98</c:v>
                </c:pt>
                <c:pt idx="5">
                  <c:v>0.9</c:v>
                </c:pt>
                <c:pt idx="6">
                  <c:v>0.83</c:v>
                </c:pt>
                <c:pt idx="7">
                  <c:v>0.81</c:v>
                </c:pt>
                <c:pt idx="8">
                  <c:v>0.89</c:v>
                </c:pt>
                <c:pt idx="9">
                  <c:v>1</c:v>
                </c:pt>
                <c:pt idx="10">
                  <c:v>1.02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5C-448D-822E-E0164CA32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[203]Sheet1!$B$4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[203]Sheet1!$B$5:$B$28</c:f>
              <c:numCache>
                <c:formatCode>General</c:formatCode>
                <c:ptCount val="24"/>
                <c:pt idx="0">
                  <c:v>5.7000000000000002E-3</c:v>
                </c:pt>
                <c:pt idx="1">
                  <c:v>3.0999999999999999E-3</c:v>
                </c:pt>
                <c:pt idx="2">
                  <c:v>2.3E-3</c:v>
                </c:pt>
                <c:pt idx="3">
                  <c:v>2.0999999999999999E-3</c:v>
                </c:pt>
                <c:pt idx="4">
                  <c:v>3.7000000000000002E-3</c:v>
                </c:pt>
                <c:pt idx="5">
                  <c:v>9.5999999999999992E-3</c:v>
                </c:pt>
                <c:pt idx="6">
                  <c:v>2.1899999999999999E-2</c:v>
                </c:pt>
                <c:pt idx="7">
                  <c:v>4.6800000000000001E-2</c:v>
                </c:pt>
                <c:pt idx="8">
                  <c:v>0.05</c:v>
                </c:pt>
                <c:pt idx="9">
                  <c:v>5.28E-2</c:v>
                </c:pt>
                <c:pt idx="10">
                  <c:v>5.6800000000000003E-2</c:v>
                </c:pt>
                <c:pt idx="11">
                  <c:v>6.2799999999999995E-2</c:v>
                </c:pt>
                <c:pt idx="12">
                  <c:v>6.88E-2</c:v>
                </c:pt>
                <c:pt idx="13">
                  <c:v>6.9400000000000003E-2</c:v>
                </c:pt>
                <c:pt idx="14">
                  <c:v>6.9699999999999998E-2</c:v>
                </c:pt>
                <c:pt idx="15">
                  <c:v>7.5200000000000003E-2</c:v>
                </c:pt>
                <c:pt idx="16">
                  <c:v>8.5400000000000004E-2</c:v>
                </c:pt>
                <c:pt idx="17">
                  <c:v>9.1899999999999996E-2</c:v>
                </c:pt>
                <c:pt idx="18">
                  <c:v>7.2900000000000006E-2</c:v>
                </c:pt>
                <c:pt idx="19">
                  <c:v>4.9000000000000002E-2</c:v>
                </c:pt>
                <c:pt idx="20">
                  <c:v>3.9100000000000003E-2</c:v>
                </c:pt>
                <c:pt idx="21">
                  <c:v>3.0700000000000002E-2</c:v>
                </c:pt>
                <c:pt idx="22">
                  <c:v>1.95E-2</c:v>
                </c:pt>
                <c:pt idx="23">
                  <c:v>1.0800000000000001E-2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63-479F-A34D-B359B99E95BE}"/>
            </c:ext>
          </c:extLst>
        </c:ser>
        <c:ser>
          <c:idx val="1"/>
          <c:order val="1"/>
          <c:tx>
            <c:strRef>
              <c:f>[203]Sheet1!$C$4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[203]Sheet1!$C$5:$C$28</c:f>
              <c:numCache>
                <c:formatCode>General</c:formatCode>
                <c:ptCount val="24"/>
                <c:pt idx="0">
                  <c:v>4.1999999999999997E-3</c:v>
                </c:pt>
                <c:pt idx="1">
                  <c:v>2.5000000000000001E-3</c:v>
                </c:pt>
                <c:pt idx="2">
                  <c:v>1.6999999999999999E-3</c:v>
                </c:pt>
                <c:pt idx="3">
                  <c:v>1.5E-3</c:v>
                </c:pt>
                <c:pt idx="4">
                  <c:v>4.1000000000000003E-3</c:v>
                </c:pt>
                <c:pt idx="5">
                  <c:v>1.49E-2</c:v>
                </c:pt>
                <c:pt idx="6">
                  <c:v>4.9700000000000001E-2</c:v>
                </c:pt>
                <c:pt idx="7">
                  <c:v>7.5899999999999995E-2</c:v>
                </c:pt>
                <c:pt idx="8">
                  <c:v>7.4700000000000003E-2</c:v>
                </c:pt>
                <c:pt idx="9">
                  <c:v>6.3799999999999996E-2</c:v>
                </c:pt>
                <c:pt idx="10">
                  <c:v>6.3500000000000001E-2</c:v>
                </c:pt>
                <c:pt idx="11">
                  <c:v>6.5699999999999995E-2</c:v>
                </c:pt>
                <c:pt idx="12">
                  <c:v>6.7699999999999996E-2</c:v>
                </c:pt>
                <c:pt idx="13">
                  <c:v>7.0000000000000007E-2</c:v>
                </c:pt>
                <c:pt idx="14">
                  <c:v>7.1199999999999999E-2</c:v>
                </c:pt>
                <c:pt idx="15">
                  <c:v>6.7699999999999996E-2</c:v>
                </c:pt>
                <c:pt idx="16">
                  <c:v>6.6000000000000003E-2</c:v>
                </c:pt>
                <c:pt idx="17">
                  <c:v>6.3899999999999998E-2</c:v>
                </c:pt>
                <c:pt idx="18">
                  <c:v>5.16E-2</c:v>
                </c:pt>
                <c:pt idx="19">
                  <c:v>3.78E-2</c:v>
                </c:pt>
                <c:pt idx="20">
                  <c:v>2.98E-2</c:v>
                </c:pt>
                <c:pt idx="21">
                  <c:v>2.5499999999999998E-2</c:v>
                </c:pt>
                <c:pt idx="22">
                  <c:v>1.77E-2</c:v>
                </c:pt>
                <c:pt idx="23">
                  <c:v>8.8999999999999999E-3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63-479F-A34D-B359B99E95BE}"/>
            </c:ext>
          </c:extLst>
        </c:ser>
        <c:ser>
          <c:idx val="2"/>
          <c:order val="2"/>
          <c:tx>
            <c:strRef>
              <c:f>[203]Sheet1!$D$4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[203]Sheet1!$D$5:$D$28</c:f>
              <c:numCache>
                <c:formatCode>General</c:formatCode>
                <c:ptCount val="24"/>
                <c:pt idx="0">
                  <c:v>4.8999999999999998E-3</c:v>
                </c:pt>
                <c:pt idx="1">
                  <c:v>2.8E-3</c:v>
                </c:pt>
                <c:pt idx="2">
                  <c:v>2E-3</c:v>
                </c:pt>
                <c:pt idx="3">
                  <c:v>1.8E-3</c:v>
                </c:pt>
                <c:pt idx="4">
                  <c:v>3.8999999999999998E-3</c:v>
                </c:pt>
                <c:pt idx="5">
                  <c:v>1.24E-2</c:v>
                </c:pt>
                <c:pt idx="6">
                  <c:v>3.6700000000000003E-2</c:v>
                </c:pt>
                <c:pt idx="7">
                  <c:v>6.2300000000000001E-2</c:v>
                </c:pt>
                <c:pt idx="8">
                  <c:v>6.3100000000000003E-2</c:v>
                </c:pt>
                <c:pt idx="9">
                  <c:v>5.8700000000000002E-2</c:v>
                </c:pt>
                <c:pt idx="10">
                  <c:v>6.0299999999999999E-2</c:v>
                </c:pt>
                <c:pt idx="11">
                  <c:v>6.4399999999999999E-2</c:v>
                </c:pt>
                <c:pt idx="12">
                  <c:v>6.8199999999999997E-2</c:v>
                </c:pt>
                <c:pt idx="13">
                  <c:v>6.9699999999999998E-2</c:v>
                </c:pt>
                <c:pt idx="14">
                  <c:v>7.0499999999999993E-2</c:v>
                </c:pt>
                <c:pt idx="15">
                  <c:v>7.1199999999999999E-2</c:v>
                </c:pt>
                <c:pt idx="16">
                  <c:v>7.51E-2</c:v>
                </c:pt>
                <c:pt idx="17">
                  <c:v>7.6999999999999999E-2</c:v>
                </c:pt>
                <c:pt idx="18">
                  <c:v>6.1600000000000002E-2</c:v>
                </c:pt>
                <c:pt idx="19">
                  <c:v>4.2999999999999997E-2</c:v>
                </c:pt>
                <c:pt idx="20">
                  <c:v>3.4200000000000001E-2</c:v>
                </c:pt>
                <c:pt idx="21">
                  <c:v>2.7900000000000001E-2</c:v>
                </c:pt>
                <c:pt idx="22">
                  <c:v>1.8599999999999998E-2</c:v>
                </c:pt>
                <c:pt idx="23">
                  <c:v>9.7999999999999997E-3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63-479F-A34D-B359B99E9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[21]Sheet1!$B$4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[21]Sheet1!$B$5:$B$28</c:f>
              <c:numCache>
                <c:formatCode>General</c:formatCode>
                <c:ptCount val="24"/>
                <c:pt idx="0">
                  <c:v>3.3999999999999998E-3</c:v>
                </c:pt>
                <c:pt idx="1">
                  <c:v>2E-3</c:v>
                </c:pt>
                <c:pt idx="2">
                  <c:v>1.5E-3</c:v>
                </c:pt>
                <c:pt idx="3">
                  <c:v>1.2999999999999999E-3</c:v>
                </c:pt>
                <c:pt idx="4">
                  <c:v>3.2000000000000002E-3</c:v>
                </c:pt>
                <c:pt idx="5">
                  <c:v>6.7999999999999996E-3</c:v>
                </c:pt>
                <c:pt idx="6">
                  <c:v>1.77E-2</c:v>
                </c:pt>
                <c:pt idx="7">
                  <c:v>3.5900000000000001E-2</c:v>
                </c:pt>
                <c:pt idx="8">
                  <c:v>5.16E-2</c:v>
                </c:pt>
                <c:pt idx="9">
                  <c:v>6.2E-2</c:v>
                </c:pt>
                <c:pt idx="10">
                  <c:v>7.0999999999999994E-2</c:v>
                </c:pt>
                <c:pt idx="11">
                  <c:v>7.5499999999999998E-2</c:v>
                </c:pt>
                <c:pt idx="12">
                  <c:v>7.7899999999999997E-2</c:v>
                </c:pt>
                <c:pt idx="13">
                  <c:v>7.6499999999999999E-2</c:v>
                </c:pt>
                <c:pt idx="14">
                  <c:v>7.7899999999999997E-2</c:v>
                </c:pt>
                <c:pt idx="15">
                  <c:v>8.4199999999999997E-2</c:v>
                </c:pt>
                <c:pt idx="16">
                  <c:v>8.1299999999999997E-2</c:v>
                </c:pt>
                <c:pt idx="17">
                  <c:v>7.46E-2</c:v>
                </c:pt>
                <c:pt idx="18">
                  <c:v>6.0600000000000001E-2</c:v>
                </c:pt>
                <c:pt idx="19">
                  <c:v>4.6399999999999997E-2</c:v>
                </c:pt>
                <c:pt idx="20">
                  <c:v>4.0800000000000003E-2</c:v>
                </c:pt>
                <c:pt idx="21">
                  <c:v>2.5999999999999999E-2</c:v>
                </c:pt>
                <c:pt idx="22">
                  <c:v>1.52E-2</c:v>
                </c:pt>
                <c:pt idx="23">
                  <c:v>6.8999999999999999E-3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90-4B2B-8FEF-AD872DB01126}"/>
            </c:ext>
          </c:extLst>
        </c:ser>
        <c:ser>
          <c:idx val="1"/>
          <c:order val="1"/>
          <c:tx>
            <c:strRef>
              <c:f>[21]Sheet1!$C$4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[21]Sheet1!$C$5:$C$28</c:f>
              <c:numCache>
                <c:formatCode>General</c:formatCode>
                <c:ptCount val="24"/>
                <c:pt idx="0">
                  <c:v>4.1999999999999997E-3</c:v>
                </c:pt>
                <c:pt idx="1">
                  <c:v>2.3E-3</c:v>
                </c:pt>
                <c:pt idx="2">
                  <c:v>1.5E-3</c:v>
                </c:pt>
                <c:pt idx="3">
                  <c:v>8.9999999999999998E-4</c:v>
                </c:pt>
                <c:pt idx="4">
                  <c:v>1.4E-3</c:v>
                </c:pt>
                <c:pt idx="5">
                  <c:v>4.1000000000000003E-3</c:v>
                </c:pt>
                <c:pt idx="6">
                  <c:v>1.83E-2</c:v>
                </c:pt>
                <c:pt idx="7">
                  <c:v>3.8800000000000001E-2</c:v>
                </c:pt>
                <c:pt idx="8">
                  <c:v>5.7000000000000002E-2</c:v>
                </c:pt>
                <c:pt idx="9">
                  <c:v>6.7000000000000004E-2</c:v>
                </c:pt>
                <c:pt idx="10">
                  <c:v>7.4800000000000005E-2</c:v>
                </c:pt>
                <c:pt idx="11">
                  <c:v>8.14E-2</c:v>
                </c:pt>
                <c:pt idx="12">
                  <c:v>8.4199999999999997E-2</c:v>
                </c:pt>
                <c:pt idx="13">
                  <c:v>7.8700000000000006E-2</c:v>
                </c:pt>
                <c:pt idx="14">
                  <c:v>7.4300000000000005E-2</c:v>
                </c:pt>
                <c:pt idx="15">
                  <c:v>7.3899999999999993E-2</c:v>
                </c:pt>
                <c:pt idx="16">
                  <c:v>7.3800000000000004E-2</c:v>
                </c:pt>
                <c:pt idx="17">
                  <c:v>7.2700000000000001E-2</c:v>
                </c:pt>
                <c:pt idx="18">
                  <c:v>6.0900000000000003E-2</c:v>
                </c:pt>
                <c:pt idx="19">
                  <c:v>4.7300000000000002E-2</c:v>
                </c:pt>
                <c:pt idx="20">
                  <c:v>3.4200000000000001E-2</c:v>
                </c:pt>
                <c:pt idx="21">
                  <c:v>2.5899999999999999E-2</c:v>
                </c:pt>
                <c:pt idx="22">
                  <c:v>1.46E-2</c:v>
                </c:pt>
                <c:pt idx="23">
                  <c:v>7.6E-3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90-4B2B-8FEF-AD872DB01126}"/>
            </c:ext>
          </c:extLst>
        </c:ser>
        <c:ser>
          <c:idx val="2"/>
          <c:order val="2"/>
          <c:tx>
            <c:strRef>
              <c:f>[21]Sheet1!$D$4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[21]Sheet1!$D$5:$D$28</c:f>
              <c:numCache>
                <c:formatCode>General</c:formatCode>
                <c:ptCount val="24"/>
                <c:pt idx="0">
                  <c:v>3.8E-3</c:v>
                </c:pt>
                <c:pt idx="1">
                  <c:v>2.2000000000000001E-3</c:v>
                </c:pt>
                <c:pt idx="2">
                  <c:v>1.5E-3</c:v>
                </c:pt>
                <c:pt idx="3">
                  <c:v>1.1000000000000001E-3</c:v>
                </c:pt>
                <c:pt idx="4">
                  <c:v>2.3E-3</c:v>
                </c:pt>
                <c:pt idx="5">
                  <c:v>5.4000000000000003E-3</c:v>
                </c:pt>
                <c:pt idx="6">
                  <c:v>1.7999999999999999E-2</c:v>
                </c:pt>
                <c:pt idx="7">
                  <c:v>3.7400000000000003E-2</c:v>
                </c:pt>
                <c:pt idx="8">
                  <c:v>5.4300000000000001E-2</c:v>
                </c:pt>
                <c:pt idx="9">
                  <c:v>6.4600000000000005E-2</c:v>
                </c:pt>
                <c:pt idx="10">
                  <c:v>7.2999999999999995E-2</c:v>
                </c:pt>
                <c:pt idx="11">
                  <c:v>7.85E-2</c:v>
                </c:pt>
                <c:pt idx="12">
                  <c:v>8.1100000000000005E-2</c:v>
                </c:pt>
                <c:pt idx="13">
                  <c:v>7.7600000000000002E-2</c:v>
                </c:pt>
                <c:pt idx="14">
                  <c:v>7.6100000000000001E-2</c:v>
                </c:pt>
                <c:pt idx="15">
                  <c:v>7.9000000000000001E-2</c:v>
                </c:pt>
                <c:pt idx="16">
                  <c:v>7.7499999999999999E-2</c:v>
                </c:pt>
                <c:pt idx="17">
                  <c:v>7.3599999999999999E-2</c:v>
                </c:pt>
                <c:pt idx="18">
                  <c:v>6.0699999999999997E-2</c:v>
                </c:pt>
                <c:pt idx="19">
                  <c:v>4.6899999999999997E-2</c:v>
                </c:pt>
                <c:pt idx="20">
                  <c:v>3.7400000000000003E-2</c:v>
                </c:pt>
                <c:pt idx="21">
                  <c:v>2.5899999999999999E-2</c:v>
                </c:pt>
                <c:pt idx="22">
                  <c:v>1.49E-2</c:v>
                </c:pt>
                <c:pt idx="23">
                  <c:v>7.3000000000000001E-3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90-4B2B-8FEF-AD872DB01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[203]Sheet1!$H$4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[203]Sheet1!$F$5:$F$16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[203]Sheet1!$H$5:$H$16</c:f>
              <c:numCache>
                <c:formatCode>General</c:formatCode>
                <c:ptCount val="12"/>
                <c:pt idx="0">
                  <c:v>1.1100000000000001</c:v>
                </c:pt>
                <c:pt idx="1">
                  <c:v>1.17</c:v>
                </c:pt>
                <c:pt idx="2">
                  <c:v>1.18</c:v>
                </c:pt>
                <c:pt idx="3">
                  <c:v>1.1000000000000001</c:v>
                </c:pt>
                <c:pt idx="4">
                  <c:v>0.98</c:v>
                </c:pt>
                <c:pt idx="5">
                  <c:v>0.9</c:v>
                </c:pt>
                <c:pt idx="6">
                  <c:v>0.83</c:v>
                </c:pt>
                <c:pt idx="7">
                  <c:v>0.81</c:v>
                </c:pt>
                <c:pt idx="8">
                  <c:v>0.89</c:v>
                </c:pt>
                <c:pt idx="9">
                  <c:v>1</c:v>
                </c:pt>
                <c:pt idx="10">
                  <c:v>1.02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F0-42D0-9B71-BA4DE60EA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[204]Sheet1!$B$4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[204]Sheet1!$B$5:$B$28</c:f>
              <c:numCache>
                <c:formatCode>General</c:formatCode>
                <c:ptCount val="24"/>
                <c:pt idx="0">
                  <c:v>9.1999999999999998E-3</c:v>
                </c:pt>
                <c:pt idx="1">
                  <c:v>5.4999999999999997E-3</c:v>
                </c:pt>
                <c:pt idx="2">
                  <c:v>3.5000000000000001E-3</c:v>
                </c:pt>
                <c:pt idx="3">
                  <c:v>2.3999999999999998E-3</c:v>
                </c:pt>
                <c:pt idx="4">
                  <c:v>3.3999999999999998E-3</c:v>
                </c:pt>
                <c:pt idx="5">
                  <c:v>6.0000000000000001E-3</c:v>
                </c:pt>
                <c:pt idx="6">
                  <c:v>1.1599999999999999E-2</c:v>
                </c:pt>
                <c:pt idx="7">
                  <c:v>3.8100000000000002E-2</c:v>
                </c:pt>
                <c:pt idx="8">
                  <c:v>4.99E-2</c:v>
                </c:pt>
                <c:pt idx="9">
                  <c:v>5.4399999999999997E-2</c:v>
                </c:pt>
                <c:pt idx="10">
                  <c:v>6.3399999999999998E-2</c:v>
                </c:pt>
                <c:pt idx="11">
                  <c:v>7.0199999999999999E-2</c:v>
                </c:pt>
                <c:pt idx="12">
                  <c:v>7.4200000000000002E-2</c:v>
                </c:pt>
                <c:pt idx="13">
                  <c:v>7.6200000000000004E-2</c:v>
                </c:pt>
                <c:pt idx="14">
                  <c:v>7.22E-2</c:v>
                </c:pt>
                <c:pt idx="15">
                  <c:v>7.0900000000000005E-2</c:v>
                </c:pt>
                <c:pt idx="16">
                  <c:v>7.6499999999999999E-2</c:v>
                </c:pt>
                <c:pt idx="17">
                  <c:v>7.9399999999999998E-2</c:v>
                </c:pt>
                <c:pt idx="18">
                  <c:v>7.0499999999999993E-2</c:v>
                </c:pt>
                <c:pt idx="19">
                  <c:v>5.0500000000000003E-2</c:v>
                </c:pt>
                <c:pt idx="20">
                  <c:v>3.7100000000000001E-2</c:v>
                </c:pt>
                <c:pt idx="21">
                  <c:v>3.3599999999999998E-2</c:v>
                </c:pt>
                <c:pt idx="22">
                  <c:v>2.5600000000000001E-2</c:v>
                </c:pt>
                <c:pt idx="23">
                  <c:v>1.55E-2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71-473C-922E-FCCBFB46AF11}"/>
            </c:ext>
          </c:extLst>
        </c:ser>
        <c:ser>
          <c:idx val="1"/>
          <c:order val="1"/>
          <c:tx>
            <c:strRef>
              <c:f>[204]Sheet1!$C$4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[204]Sheet1!$C$5:$C$28</c:f>
              <c:numCache>
                <c:formatCode>General</c:formatCode>
                <c:ptCount val="24"/>
                <c:pt idx="0">
                  <c:v>1.01E-2</c:v>
                </c:pt>
                <c:pt idx="1">
                  <c:v>6.8999999999999999E-3</c:v>
                </c:pt>
                <c:pt idx="2">
                  <c:v>4.4999999999999997E-3</c:v>
                </c:pt>
                <c:pt idx="3">
                  <c:v>2.2000000000000001E-3</c:v>
                </c:pt>
                <c:pt idx="4">
                  <c:v>2.2000000000000001E-3</c:v>
                </c:pt>
                <c:pt idx="5">
                  <c:v>5.5999999999999999E-3</c:v>
                </c:pt>
                <c:pt idx="6">
                  <c:v>1.3899999999999999E-2</c:v>
                </c:pt>
                <c:pt idx="7">
                  <c:v>2.4299999999999999E-2</c:v>
                </c:pt>
                <c:pt idx="8">
                  <c:v>3.1600000000000003E-2</c:v>
                </c:pt>
                <c:pt idx="9">
                  <c:v>3.6700000000000003E-2</c:v>
                </c:pt>
                <c:pt idx="10">
                  <c:v>5.11E-2</c:v>
                </c:pt>
                <c:pt idx="11">
                  <c:v>6.5600000000000006E-2</c:v>
                </c:pt>
                <c:pt idx="12">
                  <c:v>7.6799999999999993E-2</c:v>
                </c:pt>
                <c:pt idx="13">
                  <c:v>8.1699999999999995E-2</c:v>
                </c:pt>
                <c:pt idx="14">
                  <c:v>8.1600000000000006E-2</c:v>
                </c:pt>
                <c:pt idx="15">
                  <c:v>8.0500000000000002E-2</c:v>
                </c:pt>
                <c:pt idx="16">
                  <c:v>8.0500000000000002E-2</c:v>
                </c:pt>
                <c:pt idx="17">
                  <c:v>7.9399999999999998E-2</c:v>
                </c:pt>
                <c:pt idx="18">
                  <c:v>7.0499999999999993E-2</c:v>
                </c:pt>
                <c:pt idx="19">
                  <c:v>6.3200000000000006E-2</c:v>
                </c:pt>
                <c:pt idx="20">
                  <c:v>5.11E-2</c:v>
                </c:pt>
                <c:pt idx="21">
                  <c:v>3.9699999999999999E-2</c:v>
                </c:pt>
                <c:pt idx="22">
                  <c:v>2.5000000000000001E-2</c:v>
                </c:pt>
                <c:pt idx="23">
                  <c:v>1.55E-2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71-473C-922E-FCCBFB46AF11}"/>
            </c:ext>
          </c:extLst>
        </c:ser>
        <c:ser>
          <c:idx val="2"/>
          <c:order val="2"/>
          <c:tx>
            <c:strRef>
              <c:f>[204]Sheet1!$D$4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[204]Sheet1!$D$5:$D$28</c:f>
              <c:numCache>
                <c:formatCode>General</c:formatCode>
                <c:ptCount val="24"/>
                <c:pt idx="0">
                  <c:v>9.7000000000000003E-3</c:v>
                </c:pt>
                <c:pt idx="1">
                  <c:v>6.1999999999999998E-3</c:v>
                </c:pt>
                <c:pt idx="2">
                  <c:v>4.0000000000000001E-3</c:v>
                </c:pt>
                <c:pt idx="3">
                  <c:v>2.3E-3</c:v>
                </c:pt>
                <c:pt idx="4">
                  <c:v>2.8E-3</c:v>
                </c:pt>
                <c:pt idx="5">
                  <c:v>5.7999999999999996E-3</c:v>
                </c:pt>
                <c:pt idx="6">
                  <c:v>1.2800000000000001E-2</c:v>
                </c:pt>
                <c:pt idx="7">
                  <c:v>3.1E-2</c:v>
                </c:pt>
                <c:pt idx="8">
                  <c:v>4.0399999999999998E-2</c:v>
                </c:pt>
                <c:pt idx="9">
                  <c:v>4.5199999999999997E-2</c:v>
                </c:pt>
                <c:pt idx="10">
                  <c:v>5.7000000000000002E-2</c:v>
                </c:pt>
                <c:pt idx="11">
                  <c:v>6.7799999999999999E-2</c:v>
                </c:pt>
                <c:pt idx="12">
                  <c:v>7.5499999999999998E-2</c:v>
                </c:pt>
                <c:pt idx="13">
                  <c:v>7.9100000000000004E-2</c:v>
                </c:pt>
                <c:pt idx="14">
                  <c:v>7.6999999999999999E-2</c:v>
                </c:pt>
                <c:pt idx="15">
                  <c:v>7.5899999999999995E-2</c:v>
                </c:pt>
                <c:pt idx="16">
                  <c:v>7.8600000000000003E-2</c:v>
                </c:pt>
                <c:pt idx="17">
                  <c:v>7.9500000000000001E-2</c:v>
                </c:pt>
                <c:pt idx="18">
                  <c:v>7.0499999999999993E-2</c:v>
                </c:pt>
                <c:pt idx="19">
                  <c:v>5.7000000000000002E-2</c:v>
                </c:pt>
                <c:pt idx="20">
                  <c:v>4.4299999999999999E-2</c:v>
                </c:pt>
                <c:pt idx="21">
                  <c:v>3.6700000000000003E-2</c:v>
                </c:pt>
                <c:pt idx="22">
                  <c:v>2.53E-2</c:v>
                </c:pt>
                <c:pt idx="23">
                  <c:v>1.55E-2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71-473C-922E-FCCBFB46A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254272"/>
        <c:axId val="165255808"/>
      </c:lineChart>
      <c:catAx>
        <c:axId val="165254272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5255808"/>
        <c:crosses val="autoZero"/>
        <c:auto val="1"/>
        <c:lblAlgn val="ctr"/>
        <c:lblOffset val="100"/>
        <c:noMultiLvlLbl val="0"/>
      </c:catAx>
      <c:valAx>
        <c:axId val="16525580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5254272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22" l="0.25" r="0.25" t="0.75000000000000322" header="0.30000000000000032" footer="0.30000000000000032"/>
    <c:pageSetup orientation="portrait"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65"/>
          <c:w val="0.81524141593509081"/>
          <c:h val="0.47196940795718695"/>
        </c:manualLayout>
      </c:layout>
      <c:lineChart>
        <c:grouping val="standard"/>
        <c:varyColors val="0"/>
        <c:ser>
          <c:idx val="0"/>
          <c:order val="0"/>
          <c:tx>
            <c:strRef>
              <c:f>[204]Sheet1!$H$4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[204]Sheet1!$F$5:$F$16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[204]Sheet1!$H$5:$H$16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1.08</c:v>
                </c:pt>
                <c:pt idx="2">
                  <c:v>1.05</c:v>
                </c:pt>
                <c:pt idx="3">
                  <c:v>0.95</c:v>
                </c:pt>
                <c:pt idx="4">
                  <c:v>0.81</c:v>
                </c:pt>
                <c:pt idx="5">
                  <c:v>0.78</c:v>
                </c:pt>
                <c:pt idx="6">
                  <c:v>0.76</c:v>
                </c:pt>
                <c:pt idx="7">
                  <c:v>1.01</c:v>
                </c:pt>
                <c:pt idx="8">
                  <c:v>1.1299999999999999</c:v>
                </c:pt>
                <c:pt idx="9">
                  <c:v>1.1599999999999999</c:v>
                </c:pt>
                <c:pt idx="10">
                  <c:v>1.1599999999999999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82-415C-8AC0-36827AB24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267712"/>
        <c:axId val="165285888"/>
      </c:lineChart>
      <c:catAx>
        <c:axId val="165267712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5285888"/>
        <c:crosses val="autoZero"/>
        <c:auto val="1"/>
        <c:lblAlgn val="ctr"/>
        <c:lblOffset val="100"/>
        <c:noMultiLvlLbl val="0"/>
      </c:catAx>
      <c:valAx>
        <c:axId val="165285888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5267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[205]Sheet1!$B$4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[205]Sheet1!$B$5:$B$28</c:f>
              <c:numCache>
                <c:formatCode>General</c:formatCode>
                <c:ptCount val="24"/>
                <c:pt idx="0">
                  <c:v>8.5000000000000006E-3</c:v>
                </c:pt>
                <c:pt idx="1">
                  <c:v>4.7000000000000002E-3</c:v>
                </c:pt>
                <c:pt idx="2">
                  <c:v>3.0000000000000001E-3</c:v>
                </c:pt>
                <c:pt idx="3">
                  <c:v>1.9E-3</c:v>
                </c:pt>
                <c:pt idx="4">
                  <c:v>2.8E-3</c:v>
                </c:pt>
                <c:pt idx="5">
                  <c:v>5.5999999999999999E-3</c:v>
                </c:pt>
                <c:pt idx="6">
                  <c:v>1.2200000000000001E-2</c:v>
                </c:pt>
                <c:pt idx="7">
                  <c:v>3.4000000000000002E-2</c:v>
                </c:pt>
                <c:pt idx="8">
                  <c:v>4.4600000000000001E-2</c:v>
                </c:pt>
                <c:pt idx="9">
                  <c:v>5.1900000000000002E-2</c:v>
                </c:pt>
                <c:pt idx="10">
                  <c:v>5.7799999999999997E-2</c:v>
                </c:pt>
                <c:pt idx="11">
                  <c:v>7.1300000000000002E-2</c:v>
                </c:pt>
                <c:pt idx="12">
                  <c:v>7.5899999999999995E-2</c:v>
                </c:pt>
                <c:pt idx="13">
                  <c:v>7.6700000000000004E-2</c:v>
                </c:pt>
                <c:pt idx="14">
                  <c:v>7.6899999999999996E-2</c:v>
                </c:pt>
                <c:pt idx="15">
                  <c:v>7.3999999999999996E-2</c:v>
                </c:pt>
                <c:pt idx="16">
                  <c:v>7.7499999999999999E-2</c:v>
                </c:pt>
                <c:pt idx="17">
                  <c:v>8.4400000000000003E-2</c:v>
                </c:pt>
                <c:pt idx="18">
                  <c:v>7.2400000000000006E-2</c:v>
                </c:pt>
                <c:pt idx="19">
                  <c:v>5.3499999999999999E-2</c:v>
                </c:pt>
                <c:pt idx="20">
                  <c:v>3.8300000000000001E-2</c:v>
                </c:pt>
                <c:pt idx="21">
                  <c:v>3.1600000000000003E-2</c:v>
                </c:pt>
                <c:pt idx="22">
                  <c:v>2.4500000000000001E-2</c:v>
                </c:pt>
                <c:pt idx="23">
                  <c:v>1.6199999999999999E-2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9C-43E0-BFEB-0EECD21DCA1C}"/>
            </c:ext>
          </c:extLst>
        </c:ser>
        <c:ser>
          <c:idx val="1"/>
          <c:order val="1"/>
          <c:tx>
            <c:strRef>
              <c:f>[205]Sheet1!$C$4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[205]Sheet1!$C$5:$C$28</c:f>
              <c:numCache>
                <c:formatCode>General</c:formatCode>
                <c:ptCount val="24"/>
                <c:pt idx="0">
                  <c:v>1.0500000000000001E-2</c:v>
                </c:pt>
                <c:pt idx="1">
                  <c:v>6.8999999999999999E-3</c:v>
                </c:pt>
                <c:pt idx="2">
                  <c:v>4.4999999999999997E-3</c:v>
                </c:pt>
                <c:pt idx="3">
                  <c:v>2.2000000000000001E-3</c:v>
                </c:pt>
                <c:pt idx="4">
                  <c:v>2.0999999999999999E-3</c:v>
                </c:pt>
                <c:pt idx="5">
                  <c:v>5.4999999999999997E-3</c:v>
                </c:pt>
                <c:pt idx="6">
                  <c:v>1.35E-2</c:v>
                </c:pt>
                <c:pt idx="7">
                  <c:v>2.53E-2</c:v>
                </c:pt>
                <c:pt idx="8">
                  <c:v>3.3599999999999998E-2</c:v>
                </c:pt>
                <c:pt idx="9">
                  <c:v>3.6299999999999999E-2</c:v>
                </c:pt>
                <c:pt idx="10">
                  <c:v>4.8800000000000003E-2</c:v>
                </c:pt>
                <c:pt idx="11">
                  <c:v>6.6199999999999995E-2</c:v>
                </c:pt>
                <c:pt idx="12">
                  <c:v>7.7899999999999997E-2</c:v>
                </c:pt>
                <c:pt idx="13">
                  <c:v>7.9899999999999999E-2</c:v>
                </c:pt>
                <c:pt idx="14">
                  <c:v>8.2100000000000006E-2</c:v>
                </c:pt>
                <c:pt idx="15">
                  <c:v>8.1199999999999994E-2</c:v>
                </c:pt>
                <c:pt idx="16">
                  <c:v>8.0799999999999997E-2</c:v>
                </c:pt>
                <c:pt idx="17">
                  <c:v>8.1000000000000003E-2</c:v>
                </c:pt>
                <c:pt idx="18">
                  <c:v>6.83E-2</c:v>
                </c:pt>
                <c:pt idx="19">
                  <c:v>6.08E-2</c:v>
                </c:pt>
                <c:pt idx="20">
                  <c:v>5.1200000000000002E-2</c:v>
                </c:pt>
                <c:pt idx="21">
                  <c:v>3.8699999999999998E-2</c:v>
                </c:pt>
                <c:pt idx="22">
                  <c:v>2.69E-2</c:v>
                </c:pt>
                <c:pt idx="23">
                  <c:v>1.5800000000000002E-2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9C-43E0-BFEB-0EECD21DCA1C}"/>
            </c:ext>
          </c:extLst>
        </c:ser>
        <c:ser>
          <c:idx val="2"/>
          <c:order val="2"/>
          <c:tx>
            <c:strRef>
              <c:f>[205]Sheet1!$D$4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[205]Sheet1!$D$5:$D$28</c:f>
              <c:numCache>
                <c:formatCode>General</c:formatCode>
                <c:ptCount val="24"/>
                <c:pt idx="0">
                  <c:v>9.4999999999999998E-3</c:v>
                </c:pt>
                <c:pt idx="1">
                  <c:v>5.8999999999999999E-3</c:v>
                </c:pt>
                <c:pt idx="2">
                  <c:v>3.8E-3</c:v>
                </c:pt>
                <c:pt idx="3">
                  <c:v>2.0999999999999999E-3</c:v>
                </c:pt>
                <c:pt idx="4">
                  <c:v>2.3999999999999998E-3</c:v>
                </c:pt>
                <c:pt idx="5">
                  <c:v>5.5999999999999999E-3</c:v>
                </c:pt>
                <c:pt idx="6">
                  <c:v>1.29E-2</c:v>
                </c:pt>
                <c:pt idx="7">
                  <c:v>2.9399999999999999E-2</c:v>
                </c:pt>
                <c:pt idx="8">
                  <c:v>3.8699999999999998E-2</c:v>
                </c:pt>
                <c:pt idx="9">
                  <c:v>4.36E-2</c:v>
                </c:pt>
                <c:pt idx="10">
                  <c:v>5.2999999999999999E-2</c:v>
                </c:pt>
                <c:pt idx="11">
                  <c:v>6.8599999999999994E-2</c:v>
                </c:pt>
                <c:pt idx="12">
                  <c:v>7.6999999999999999E-2</c:v>
                </c:pt>
                <c:pt idx="13">
                  <c:v>7.8399999999999997E-2</c:v>
                </c:pt>
                <c:pt idx="14">
                  <c:v>7.9699999999999993E-2</c:v>
                </c:pt>
                <c:pt idx="15">
                  <c:v>7.7799999999999994E-2</c:v>
                </c:pt>
                <c:pt idx="16">
                  <c:v>7.9299999999999995E-2</c:v>
                </c:pt>
                <c:pt idx="17">
                  <c:v>8.2600000000000007E-2</c:v>
                </c:pt>
                <c:pt idx="18">
                  <c:v>7.0300000000000001E-2</c:v>
                </c:pt>
                <c:pt idx="19">
                  <c:v>5.74E-2</c:v>
                </c:pt>
                <c:pt idx="20">
                  <c:v>4.5199999999999997E-2</c:v>
                </c:pt>
                <c:pt idx="21">
                  <c:v>3.5400000000000001E-2</c:v>
                </c:pt>
                <c:pt idx="22">
                  <c:v>2.58E-2</c:v>
                </c:pt>
                <c:pt idx="23">
                  <c:v>1.5900000000000001E-2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9C-43E0-BFEB-0EECD21DC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[205]Sheet1!$H$4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[205]Sheet1!$F$5:$F$16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October</c:v>
                </c:pt>
                <c:pt idx="9">
                  <c:v>November</c:v>
                </c:pt>
                <c:pt idx="10">
                  <c:v>December</c:v>
                </c:pt>
                <c:pt idx="11">
                  <c:v>December</c:v>
                </c:pt>
              </c:strCache>
            </c:strRef>
          </c:cat>
          <c:val>
            <c:numRef>
              <c:f>[205]Sheet1!$H$5:$H$16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B-43EB-92AE-67021ABCD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[206]Sheet1!$B$4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[206]Sheet1!$B$5:$B$28</c:f>
              <c:numCache>
                <c:formatCode>General</c:formatCode>
                <c:ptCount val="24"/>
                <c:pt idx="0">
                  <c:v>8.3000000000000001E-3</c:v>
                </c:pt>
                <c:pt idx="1">
                  <c:v>5.1999999999999998E-3</c:v>
                </c:pt>
                <c:pt idx="2">
                  <c:v>3.0999999999999999E-3</c:v>
                </c:pt>
                <c:pt idx="3">
                  <c:v>2E-3</c:v>
                </c:pt>
                <c:pt idx="4">
                  <c:v>3.0000000000000001E-3</c:v>
                </c:pt>
                <c:pt idx="5">
                  <c:v>5.8999999999999999E-3</c:v>
                </c:pt>
                <c:pt idx="6">
                  <c:v>1.2999999999999999E-2</c:v>
                </c:pt>
                <c:pt idx="7">
                  <c:v>4.0500000000000001E-2</c:v>
                </c:pt>
                <c:pt idx="8">
                  <c:v>5.1799999999999999E-2</c:v>
                </c:pt>
                <c:pt idx="9">
                  <c:v>5.3400000000000003E-2</c:v>
                </c:pt>
                <c:pt idx="10">
                  <c:v>6.2799999999999995E-2</c:v>
                </c:pt>
                <c:pt idx="11">
                  <c:v>7.0599999999999996E-2</c:v>
                </c:pt>
                <c:pt idx="12">
                  <c:v>7.4099999999999999E-2</c:v>
                </c:pt>
                <c:pt idx="13">
                  <c:v>7.4800000000000005E-2</c:v>
                </c:pt>
                <c:pt idx="14">
                  <c:v>7.1800000000000003E-2</c:v>
                </c:pt>
                <c:pt idx="15">
                  <c:v>7.0900000000000005E-2</c:v>
                </c:pt>
                <c:pt idx="16">
                  <c:v>7.85E-2</c:v>
                </c:pt>
                <c:pt idx="17">
                  <c:v>8.3299999999999999E-2</c:v>
                </c:pt>
                <c:pt idx="18">
                  <c:v>6.7400000000000002E-2</c:v>
                </c:pt>
                <c:pt idx="19">
                  <c:v>4.8599999999999997E-2</c:v>
                </c:pt>
                <c:pt idx="20">
                  <c:v>3.7499999999999999E-2</c:v>
                </c:pt>
                <c:pt idx="21">
                  <c:v>3.4000000000000002E-2</c:v>
                </c:pt>
                <c:pt idx="22">
                  <c:v>2.4899999999999999E-2</c:v>
                </c:pt>
                <c:pt idx="23">
                  <c:v>1.46E-2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45-44F9-97DA-B44774470B74}"/>
            </c:ext>
          </c:extLst>
        </c:ser>
        <c:ser>
          <c:idx val="1"/>
          <c:order val="1"/>
          <c:tx>
            <c:strRef>
              <c:f>[206]Sheet1!$C$4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[206]Sheet1!$C$5:$C$28</c:f>
              <c:numCache>
                <c:formatCode>General</c:formatCode>
                <c:ptCount val="24"/>
                <c:pt idx="0">
                  <c:v>0.01</c:v>
                </c:pt>
                <c:pt idx="1">
                  <c:v>6.4000000000000003E-3</c:v>
                </c:pt>
                <c:pt idx="2">
                  <c:v>3.5000000000000001E-3</c:v>
                </c:pt>
                <c:pt idx="3">
                  <c:v>1.6999999999999999E-3</c:v>
                </c:pt>
                <c:pt idx="4">
                  <c:v>1.9E-3</c:v>
                </c:pt>
                <c:pt idx="5">
                  <c:v>6.4000000000000003E-3</c:v>
                </c:pt>
                <c:pt idx="6">
                  <c:v>1.5299999999999999E-2</c:v>
                </c:pt>
                <c:pt idx="7">
                  <c:v>2.8199999999999999E-2</c:v>
                </c:pt>
                <c:pt idx="8">
                  <c:v>3.5099999999999999E-2</c:v>
                </c:pt>
                <c:pt idx="9">
                  <c:v>3.7100000000000001E-2</c:v>
                </c:pt>
                <c:pt idx="10">
                  <c:v>5.4300000000000001E-2</c:v>
                </c:pt>
                <c:pt idx="11">
                  <c:v>6.6600000000000006E-2</c:v>
                </c:pt>
                <c:pt idx="12">
                  <c:v>7.6700000000000004E-2</c:v>
                </c:pt>
                <c:pt idx="13">
                  <c:v>8.0699999999999994E-2</c:v>
                </c:pt>
                <c:pt idx="14">
                  <c:v>7.7700000000000005E-2</c:v>
                </c:pt>
                <c:pt idx="15">
                  <c:v>7.85E-2</c:v>
                </c:pt>
                <c:pt idx="16">
                  <c:v>8.0500000000000002E-2</c:v>
                </c:pt>
                <c:pt idx="17">
                  <c:v>7.9299999999999995E-2</c:v>
                </c:pt>
                <c:pt idx="18">
                  <c:v>6.9599999999999995E-2</c:v>
                </c:pt>
                <c:pt idx="19">
                  <c:v>6.2799999999999995E-2</c:v>
                </c:pt>
                <c:pt idx="20">
                  <c:v>5.04E-2</c:v>
                </c:pt>
                <c:pt idx="21">
                  <c:v>3.8300000000000001E-2</c:v>
                </c:pt>
                <c:pt idx="22">
                  <c:v>2.4500000000000001E-2</c:v>
                </c:pt>
                <c:pt idx="23">
                  <c:v>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45-44F9-97DA-B44774470B74}"/>
            </c:ext>
          </c:extLst>
        </c:ser>
        <c:ser>
          <c:idx val="2"/>
          <c:order val="2"/>
          <c:tx>
            <c:strRef>
              <c:f>[206]Sheet1!$D$4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[206]Sheet1!$D$5:$D$28</c:f>
              <c:numCache>
                <c:formatCode>General</c:formatCode>
                <c:ptCount val="24"/>
                <c:pt idx="0">
                  <c:v>9.1999999999999998E-3</c:v>
                </c:pt>
                <c:pt idx="1">
                  <c:v>5.7999999999999996E-3</c:v>
                </c:pt>
                <c:pt idx="2">
                  <c:v>3.3E-3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6.1000000000000004E-3</c:v>
                </c:pt>
                <c:pt idx="6">
                  <c:v>1.4200000000000001E-2</c:v>
                </c:pt>
                <c:pt idx="7">
                  <c:v>3.39E-2</c:v>
                </c:pt>
                <c:pt idx="8">
                  <c:v>4.2799999999999998E-2</c:v>
                </c:pt>
                <c:pt idx="9">
                  <c:v>4.4699999999999997E-2</c:v>
                </c:pt>
                <c:pt idx="10">
                  <c:v>5.8299999999999998E-2</c:v>
                </c:pt>
                <c:pt idx="11">
                  <c:v>6.8500000000000005E-2</c:v>
                </c:pt>
                <c:pt idx="12">
                  <c:v>7.5499999999999998E-2</c:v>
                </c:pt>
                <c:pt idx="13">
                  <c:v>7.7899999999999997E-2</c:v>
                </c:pt>
                <c:pt idx="14">
                  <c:v>7.4899999999999994E-2</c:v>
                </c:pt>
                <c:pt idx="15">
                  <c:v>7.4999999999999997E-2</c:v>
                </c:pt>
                <c:pt idx="16">
                  <c:v>7.9600000000000004E-2</c:v>
                </c:pt>
                <c:pt idx="17">
                  <c:v>8.1100000000000005E-2</c:v>
                </c:pt>
                <c:pt idx="18">
                  <c:v>6.8599999999999994E-2</c:v>
                </c:pt>
                <c:pt idx="19">
                  <c:v>5.6300000000000003E-2</c:v>
                </c:pt>
                <c:pt idx="20">
                  <c:v>4.4400000000000002E-2</c:v>
                </c:pt>
                <c:pt idx="21">
                  <c:v>3.6299999999999999E-2</c:v>
                </c:pt>
                <c:pt idx="22">
                  <c:v>2.47E-2</c:v>
                </c:pt>
                <c:pt idx="23">
                  <c:v>1.46E-2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45-44F9-97DA-B44774470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[206]Sheet1!$H$4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[206]Sheet1!$F$5:$F$16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[206]Sheet1!$H$5:$H$16</c:f>
              <c:numCache>
                <c:formatCode>General</c:formatCode>
                <c:ptCount val="12"/>
                <c:pt idx="2">
                  <c:v>1.2</c:v>
                </c:pt>
                <c:pt idx="3">
                  <c:v>1.17</c:v>
                </c:pt>
                <c:pt idx="4">
                  <c:v>0.87</c:v>
                </c:pt>
                <c:pt idx="5">
                  <c:v>0.82</c:v>
                </c:pt>
                <c:pt idx="6">
                  <c:v>0.73</c:v>
                </c:pt>
                <c:pt idx="7">
                  <c:v>0.91</c:v>
                </c:pt>
                <c:pt idx="8">
                  <c:v>1.04</c:v>
                </c:pt>
                <c:pt idx="9">
                  <c:v>1.06</c:v>
                </c:pt>
                <c:pt idx="10">
                  <c:v>1.1100000000000001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F8-469F-A881-D0A0FBB16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[207]Sheet1!$B$4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[207]Sheet1!$B$5:$B$28</c:f>
              <c:numCache>
                <c:formatCode>General</c:formatCode>
                <c:ptCount val="24"/>
                <c:pt idx="0">
                  <c:v>8.3000000000000001E-3</c:v>
                </c:pt>
                <c:pt idx="1">
                  <c:v>5.1999999999999998E-3</c:v>
                </c:pt>
                <c:pt idx="2">
                  <c:v>3.0999999999999999E-3</c:v>
                </c:pt>
                <c:pt idx="3">
                  <c:v>2E-3</c:v>
                </c:pt>
                <c:pt idx="4">
                  <c:v>3.0000000000000001E-3</c:v>
                </c:pt>
                <c:pt idx="5">
                  <c:v>5.8999999999999999E-3</c:v>
                </c:pt>
                <c:pt idx="6">
                  <c:v>1.2999999999999999E-2</c:v>
                </c:pt>
                <c:pt idx="7">
                  <c:v>4.0500000000000001E-2</c:v>
                </c:pt>
                <c:pt idx="8">
                  <c:v>5.1799999999999999E-2</c:v>
                </c:pt>
                <c:pt idx="9">
                  <c:v>5.3400000000000003E-2</c:v>
                </c:pt>
                <c:pt idx="10">
                  <c:v>6.2799999999999995E-2</c:v>
                </c:pt>
                <c:pt idx="11">
                  <c:v>7.0599999999999996E-2</c:v>
                </c:pt>
                <c:pt idx="12">
                  <c:v>7.4099999999999999E-2</c:v>
                </c:pt>
                <c:pt idx="13">
                  <c:v>7.4800000000000005E-2</c:v>
                </c:pt>
                <c:pt idx="14">
                  <c:v>7.1800000000000003E-2</c:v>
                </c:pt>
                <c:pt idx="15">
                  <c:v>7.0900000000000005E-2</c:v>
                </c:pt>
                <c:pt idx="16">
                  <c:v>7.85E-2</c:v>
                </c:pt>
                <c:pt idx="17">
                  <c:v>8.3299999999999999E-2</c:v>
                </c:pt>
                <c:pt idx="18">
                  <c:v>6.7400000000000002E-2</c:v>
                </c:pt>
                <c:pt idx="19">
                  <c:v>4.8599999999999997E-2</c:v>
                </c:pt>
                <c:pt idx="20">
                  <c:v>3.7499999999999999E-2</c:v>
                </c:pt>
                <c:pt idx="21">
                  <c:v>3.4000000000000002E-2</c:v>
                </c:pt>
                <c:pt idx="22">
                  <c:v>2.4899999999999999E-2</c:v>
                </c:pt>
                <c:pt idx="23">
                  <c:v>1.46E-2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D8-4B02-AAEF-8BF4D5D7E5D0}"/>
            </c:ext>
          </c:extLst>
        </c:ser>
        <c:ser>
          <c:idx val="1"/>
          <c:order val="1"/>
          <c:tx>
            <c:strRef>
              <c:f>[207]Sheet1!$C$4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[207]Sheet1!$C$5:$C$28</c:f>
              <c:numCache>
                <c:formatCode>General</c:formatCode>
                <c:ptCount val="24"/>
                <c:pt idx="0">
                  <c:v>0.01</c:v>
                </c:pt>
                <c:pt idx="1">
                  <c:v>6.4000000000000003E-3</c:v>
                </c:pt>
                <c:pt idx="2">
                  <c:v>3.5000000000000001E-3</c:v>
                </c:pt>
                <c:pt idx="3">
                  <c:v>1.6999999999999999E-3</c:v>
                </c:pt>
                <c:pt idx="4">
                  <c:v>1.9E-3</c:v>
                </c:pt>
                <c:pt idx="5">
                  <c:v>6.4000000000000003E-3</c:v>
                </c:pt>
                <c:pt idx="6">
                  <c:v>1.5299999999999999E-2</c:v>
                </c:pt>
                <c:pt idx="7">
                  <c:v>2.8199999999999999E-2</c:v>
                </c:pt>
                <c:pt idx="8">
                  <c:v>3.5099999999999999E-2</c:v>
                </c:pt>
                <c:pt idx="9">
                  <c:v>3.7100000000000001E-2</c:v>
                </c:pt>
                <c:pt idx="10">
                  <c:v>5.4300000000000001E-2</c:v>
                </c:pt>
                <c:pt idx="11">
                  <c:v>6.6600000000000006E-2</c:v>
                </c:pt>
                <c:pt idx="12">
                  <c:v>7.6700000000000004E-2</c:v>
                </c:pt>
                <c:pt idx="13">
                  <c:v>8.0699999999999994E-2</c:v>
                </c:pt>
                <c:pt idx="14">
                  <c:v>7.7700000000000005E-2</c:v>
                </c:pt>
                <c:pt idx="15">
                  <c:v>7.85E-2</c:v>
                </c:pt>
                <c:pt idx="16">
                  <c:v>8.0500000000000002E-2</c:v>
                </c:pt>
                <c:pt idx="17">
                  <c:v>7.9299999999999995E-2</c:v>
                </c:pt>
                <c:pt idx="18">
                  <c:v>6.9599999999999995E-2</c:v>
                </c:pt>
                <c:pt idx="19">
                  <c:v>6.2799999999999995E-2</c:v>
                </c:pt>
                <c:pt idx="20">
                  <c:v>5.04E-2</c:v>
                </c:pt>
                <c:pt idx="21">
                  <c:v>3.8300000000000001E-2</c:v>
                </c:pt>
                <c:pt idx="22">
                  <c:v>2.4500000000000001E-2</c:v>
                </c:pt>
                <c:pt idx="23">
                  <c:v>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D8-4B02-AAEF-8BF4D5D7E5D0}"/>
            </c:ext>
          </c:extLst>
        </c:ser>
        <c:ser>
          <c:idx val="2"/>
          <c:order val="2"/>
          <c:tx>
            <c:strRef>
              <c:f>[207]Sheet1!$D$4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[207]Sheet1!$D$5:$D$28</c:f>
              <c:numCache>
                <c:formatCode>General</c:formatCode>
                <c:ptCount val="24"/>
                <c:pt idx="0">
                  <c:v>9.1999999999999998E-3</c:v>
                </c:pt>
                <c:pt idx="1">
                  <c:v>5.7999999999999996E-3</c:v>
                </c:pt>
                <c:pt idx="2">
                  <c:v>3.3E-3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6.1000000000000004E-3</c:v>
                </c:pt>
                <c:pt idx="6">
                  <c:v>1.4200000000000001E-2</c:v>
                </c:pt>
                <c:pt idx="7">
                  <c:v>3.39E-2</c:v>
                </c:pt>
                <c:pt idx="8">
                  <c:v>4.2799999999999998E-2</c:v>
                </c:pt>
                <c:pt idx="9">
                  <c:v>4.4699999999999997E-2</c:v>
                </c:pt>
                <c:pt idx="10">
                  <c:v>5.8299999999999998E-2</c:v>
                </c:pt>
                <c:pt idx="11">
                  <c:v>6.8500000000000005E-2</c:v>
                </c:pt>
                <c:pt idx="12">
                  <c:v>7.5499999999999998E-2</c:v>
                </c:pt>
                <c:pt idx="13">
                  <c:v>7.7899999999999997E-2</c:v>
                </c:pt>
                <c:pt idx="14">
                  <c:v>7.4899999999999994E-2</c:v>
                </c:pt>
                <c:pt idx="15">
                  <c:v>7.4999999999999997E-2</c:v>
                </c:pt>
                <c:pt idx="16">
                  <c:v>7.9600000000000004E-2</c:v>
                </c:pt>
                <c:pt idx="17">
                  <c:v>8.1100000000000005E-2</c:v>
                </c:pt>
                <c:pt idx="18">
                  <c:v>6.8599999999999994E-2</c:v>
                </c:pt>
                <c:pt idx="19">
                  <c:v>5.6300000000000003E-2</c:v>
                </c:pt>
                <c:pt idx="20">
                  <c:v>4.4400000000000002E-2</c:v>
                </c:pt>
                <c:pt idx="21">
                  <c:v>3.6299999999999999E-2</c:v>
                </c:pt>
                <c:pt idx="22">
                  <c:v>2.47E-2</c:v>
                </c:pt>
                <c:pt idx="23">
                  <c:v>1.46E-2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D8-4B02-AAEF-8BF4D5D7E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[207]Sheet1!$H$4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[207]Sheet1!$F$5:$F$16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[207]Sheet1!$H$5:$H$16</c:f>
              <c:numCache>
                <c:formatCode>General</c:formatCode>
                <c:ptCount val="12"/>
                <c:pt idx="2">
                  <c:v>1.2</c:v>
                </c:pt>
                <c:pt idx="3">
                  <c:v>1.17</c:v>
                </c:pt>
                <c:pt idx="4">
                  <c:v>0.87</c:v>
                </c:pt>
                <c:pt idx="5">
                  <c:v>0.82</c:v>
                </c:pt>
                <c:pt idx="6">
                  <c:v>0.73</c:v>
                </c:pt>
                <c:pt idx="7">
                  <c:v>0.91</c:v>
                </c:pt>
                <c:pt idx="8">
                  <c:v>1.04</c:v>
                </c:pt>
                <c:pt idx="9">
                  <c:v>1.06</c:v>
                </c:pt>
                <c:pt idx="10">
                  <c:v>1.1100000000000001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C5-4078-9242-B4D46B027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[208]Sheet1!$B$4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[208]Sheet1!$B$5:$B$28</c:f>
              <c:numCache>
                <c:formatCode>General</c:formatCode>
                <c:ptCount val="24"/>
                <c:pt idx="0">
                  <c:v>6.1999999999999998E-3</c:v>
                </c:pt>
                <c:pt idx="1">
                  <c:v>3.7000000000000002E-3</c:v>
                </c:pt>
                <c:pt idx="2">
                  <c:v>2.5999999999999999E-3</c:v>
                </c:pt>
                <c:pt idx="3">
                  <c:v>2E-3</c:v>
                </c:pt>
                <c:pt idx="4">
                  <c:v>2.3999999999999998E-3</c:v>
                </c:pt>
                <c:pt idx="5">
                  <c:v>6.1999999999999998E-3</c:v>
                </c:pt>
                <c:pt idx="6">
                  <c:v>1.8200000000000001E-2</c:v>
                </c:pt>
                <c:pt idx="7">
                  <c:v>3.6900000000000002E-2</c:v>
                </c:pt>
                <c:pt idx="8">
                  <c:v>4.6100000000000002E-2</c:v>
                </c:pt>
                <c:pt idx="9">
                  <c:v>4.87E-2</c:v>
                </c:pt>
                <c:pt idx="10">
                  <c:v>5.6500000000000002E-2</c:v>
                </c:pt>
                <c:pt idx="11">
                  <c:v>6.3799999999999996E-2</c:v>
                </c:pt>
                <c:pt idx="12">
                  <c:v>7.0099999999999996E-2</c:v>
                </c:pt>
                <c:pt idx="13">
                  <c:v>7.2700000000000001E-2</c:v>
                </c:pt>
                <c:pt idx="14">
                  <c:v>7.3800000000000004E-2</c:v>
                </c:pt>
                <c:pt idx="15">
                  <c:v>7.9500000000000001E-2</c:v>
                </c:pt>
                <c:pt idx="16">
                  <c:v>8.9099999999999999E-2</c:v>
                </c:pt>
                <c:pt idx="17">
                  <c:v>9.64E-2</c:v>
                </c:pt>
                <c:pt idx="18">
                  <c:v>7.3400000000000007E-2</c:v>
                </c:pt>
                <c:pt idx="19">
                  <c:v>4.8300000000000003E-2</c:v>
                </c:pt>
                <c:pt idx="20">
                  <c:v>3.7699999999999997E-2</c:v>
                </c:pt>
                <c:pt idx="21">
                  <c:v>3.1899999999999998E-2</c:v>
                </c:pt>
                <c:pt idx="22">
                  <c:v>2.1899999999999999E-2</c:v>
                </c:pt>
                <c:pt idx="23">
                  <c:v>1.1900000000000001E-2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DD-4430-B1AF-A7B742933D74}"/>
            </c:ext>
          </c:extLst>
        </c:ser>
        <c:ser>
          <c:idx val="1"/>
          <c:order val="1"/>
          <c:tx>
            <c:strRef>
              <c:f>[208]Sheet1!$C$4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[208]Sheet1!$C$5:$C$28</c:f>
              <c:numCache>
                <c:formatCode>General</c:formatCode>
                <c:ptCount val="24"/>
                <c:pt idx="0">
                  <c:v>1.7999999999999999E-2</c:v>
                </c:pt>
                <c:pt idx="1">
                  <c:v>1.7399999999999999E-2</c:v>
                </c:pt>
                <c:pt idx="2">
                  <c:v>1.6899999999999998E-2</c:v>
                </c:pt>
                <c:pt idx="3">
                  <c:v>1.5599999999999999E-2</c:v>
                </c:pt>
                <c:pt idx="4">
                  <c:v>1.78E-2</c:v>
                </c:pt>
                <c:pt idx="5">
                  <c:v>2.5999999999999999E-2</c:v>
                </c:pt>
                <c:pt idx="6">
                  <c:v>4.8099999999999997E-2</c:v>
                </c:pt>
                <c:pt idx="7">
                  <c:v>7.0099999999999996E-2</c:v>
                </c:pt>
                <c:pt idx="8">
                  <c:v>6.6000000000000003E-2</c:v>
                </c:pt>
                <c:pt idx="9">
                  <c:v>5.67E-2</c:v>
                </c:pt>
                <c:pt idx="10">
                  <c:v>5.2699999999999997E-2</c:v>
                </c:pt>
                <c:pt idx="11">
                  <c:v>5.5100000000000003E-2</c:v>
                </c:pt>
                <c:pt idx="12">
                  <c:v>5.5500000000000001E-2</c:v>
                </c:pt>
                <c:pt idx="13">
                  <c:v>5.8500000000000003E-2</c:v>
                </c:pt>
                <c:pt idx="14">
                  <c:v>5.9499999999999997E-2</c:v>
                </c:pt>
                <c:pt idx="15">
                  <c:v>5.7599999999999998E-2</c:v>
                </c:pt>
                <c:pt idx="16">
                  <c:v>5.8200000000000002E-2</c:v>
                </c:pt>
                <c:pt idx="17">
                  <c:v>5.6599999999999998E-2</c:v>
                </c:pt>
                <c:pt idx="18">
                  <c:v>4.7399999999999998E-2</c:v>
                </c:pt>
                <c:pt idx="19">
                  <c:v>3.9600000000000003E-2</c:v>
                </c:pt>
                <c:pt idx="20">
                  <c:v>3.3700000000000001E-2</c:v>
                </c:pt>
                <c:pt idx="21">
                  <c:v>2.8899999999999999E-2</c:v>
                </c:pt>
                <c:pt idx="22">
                  <c:v>2.3900000000000001E-2</c:v>
                </c:pt>
                <c:pt idx="23">
                  <c:v>2.01E-2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DD-4430-B1AF-A7B742933D74}"/>
            </c:ext>
          </c:extLst>
        </c:ser>
        <c:ser>
          <c:idx val="2"/>
          <c:order val="2"/>
          <c:tx>
            <c:strRef>
              <c:f>[208]Sheet1!$D$4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[208]Sheet1!$D$5:$D$28</c:f>
              <c:numCache>
                <c:formatCode>General</c:formatCode>
                <c:ptCount val="24"/>
                <c:pt idx="0">
                  <c:v>1.3299999999999999E-2</c:v>
                </c:pt>
                <c:pt idx="1">
                  <c:v>1.18E-2</c:v>
                </c:pt>
                <c:pt idx="2">
                  <c:v>1.11E-2</c:v>
                </c:pt>
                <c:pt idx="3">
                  <c:v>1.01E-2</c:v>
                </c:pt>
                <c:pt idx="4">
                  <c:v>1.1599999999999999E-2</c:v>
                </c:pt>
                <c:pt idx="5">
                  <c:v>1.7999999999999999E-2</c:v>
                </c:pt>
                <c:pt idx="6">
                  <c:v>3.5999999999999997E-2</c:v>
                </c:pt>
                <c:pt idx="7">
                  <c:v>5.6599999999999998E-2</c:v>
                </c:pt>
                <c:pt idx="8">
                  <c:v>5.79E-2</c:v>
                </c:pt>
                <c:pt idx="9">
                  <c:v>5.3499999999999999E-2</c:v>
                </c:pt>
                <c:pt idx="10">
                  <c:v>5.4199999999999998E-2</c:v>
                </c:pt>
                <c:pt idx="11">
                  <c:v>5.8599999999999999E-2</c:v>
                </c:pt>
                <c:pt idx="12">
                  <c:v>6.1400000000000003E-2</c:v>
                </c:pt>
                <c:pt idx="13">
                  <c:v>6.4199999999999993E-2</c:v>
                </c:pt>
                <c:pt idx="14">
                  <c:v>6.5299999999999997E-2</c:v>
                </c:pt>
                <c:pt idx="15">
                  <c:v>6.6500000000000004E-2</c:v>
                </c:pt>
                <c:pt idx="16">
                  <c:v>7.0699999999999999E-2</c:v>
                </c:pt>
                <c:pt idx="17">
                  <c:v>7.2700000000000001E-2</c:v>
                </c:pt>
                <c:pt idx="18">
                  <c:v>5.79E-2</c:v>
                </c:pt>
                <c:pt idx="19">
                  <c:v>4.3099999999999999E-2</c:v>
                </c:pt>
                <c:pt idx="20">
                  <c:v>3.5299999999999998E-2</c:v>
                </c:pt>
                <c:pt idx="21">
                  <c:v>3.0099999999999998E-2</c:v>
                </c:pt>
                <c:pt idx="22">
                  <c:v>2.3099999999999999E-2</c:v>
                </c:pt>
                <c:pt idx="23">
                  <c:v>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DD-4430-B1AF-A7B742933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[21]Sheet1!$H$5:$H$16</c:f>
              <c:numCache>
                <c:formatCode>General</c:formatCode>
                <c:ptCount val="12"/>
                <c:pt idx="0">
                  <c:v>1.19</c:v>
                </c:pt>
                <c:pt idx="1">
                  <c:v>1.36</c:v>
                </c:pt>
                <c:pt idx="2">
                  <c:v>1.4</c:v>
                </c:pt>
                <c:pt idx="3">
                  <c:v>1.19</c:v>
                </c:pt>
                <c:pt idx="4">
                  <c:v>0.92</c:v>
                </c:pt>
                <c:pt idx="5">
                  <c:v>0.78</c:v>
                </c:pt>
                <c:pt idx="6">
                  <c:v>0.82</c:v>
                </c:pt>
                <c:pt idx="7">
                  <c:v>0.77</c:v>
                </c:pt>
                <c:pt idx="8">
                  <c:v>0.66</c:v>
                </c:pt>
                <c:pt idx="9">
                  <c:v>0.89</c:v>
                </c:pt>
                <c:pt idx="10">
                  <c:v>1.05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CF-4EEC-8506-6620C6A94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[208]Sheet1!$H$4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[208]Sheet1!$F$5:$F$16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[208]Sheet1!$H$5:$H$16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1.05</c:v>
                </c:pt>
                <c:pt idx="2">
                  <c:v>1.03</c:v>
                </c:pt>
                <c:pt idx="3">
                  <c:v>1.1200000000000001</c:v>
                </c:pt>
                <c:pt idx="4">
                  <c:v>0.82</c:v>
                </c:pt>
                <c:pt idx="5">
                  <c:v>0.74</c:v>
                </c:pt>
                <c:pt idx="6">
                  <c:v>0.73</c:v>
                </c:pt>
                <c:pt idx="7">
                  <c:v>0.9</c:v>
                </c:pt>
                <c:pt idx="8">
                  <c:v>1.02</c:v>
                </c:pt>
                <c:pt idx="9">
                  <c:v>1.1499999999999999</c:v>
                </c:pt>
                <c:pt idx="10">
                  <c:v>1.1399999999999999</c:v>
                </c:pt>
                <c:pt idx="11">
                  <c:v>1.21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B2-48EA-9798-474EDBC4E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[210]Sheet1!$B$4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[210]Sheet1!$B$5:$B$28</c:f>
              <c:numCache>
                <c:formatCode>General</c:formatCode>
                <c:ptCount val="24"/>
                <c:pt idx="0">
                  <c:v>1.4500000000000001E-2</c:v>
                </c:pt>
                <c:pt idx="1">
                  <c:v>1.35E-2</c:v>
                </c:pt>
                <c:pt idx="2">
                  <c:v>1.3299999999999999E-2</c:v>
                </c:pt>
                <c:pt idx="3">
                  <c:v>1.3899999999999999E-2</c:v>
                </c:pt>
                <c:pt idx="4">
                  <c:v>1.5599999999999999E-2</c:v>
                </c:pt>
                <c:pt idx="5">
                  <c:v>2.07E-2</c:v>
                </c:pt>
                <c:pt idx="6">
                  <c:v>3.6499999999999998E-2</c:v>
                </c:pt>
                <c:pt idx="7">
                  <c:v>6.0199999999999997E-2</c:v>
                </c:pt>
                <c:pt idx="8">
                  <c:v>6.0299999999999999E-2</c:v>
                </c:pt>
                <c:pt idx="9">
                  <c:v>6.1699999999999998E-2</c:v>
                </c:pt>
                <c:pt idx="10">
                  <c:v>6.4500000000000002E-2</c:v>
                </c:pt>
                <c:pt idx="11">
                  <c:v>6.59E-2</c:v>
                </c:pt>
                <c:pt idx="12">
                  <c:v>6.6400000000000001E-2</c:v>
                </c:pt>
                <c:pt idx="13">
                  <c:v>6.3399999999999998E-2</c:v>
                </c:pt>
                <c:pt idx="14">
                  <c:v>5.9799999999999999E-2</c:v>
                </c:pt>
                <c:pt idx="15">
                  <c:v>5.8400000000000001E-2</c:v>
                </c:pt>
                <c:pt idx="16">
                  <c:v>6.2E-2</c:v>
                </c:pt>
                <c:pt idx="17">
                  <c:v>6.1899999999999997E-2</c:v>
                </c:pt>
                <c:pt idx="18">
                  <c:v>5.0200000000000002E-2</c:v>
                </c:pt>
                <c:pt idx="19">
                  <c:v>3.9800000000000002E-2</c:v>
                </c:pt>
                <c:pt idx="20">
                  <c:v>3.27E-2</c:v>
                </c:pt>
                <c:pt idx="21">
                  <c:v>2.6499999999999999E-2</c:v>
                </c:pt>
                <c:pt idx="22">
                  <c:v>2.1299999999999999E-2</c:v>
                </c:pt>
                <c:pt idx="23">
                  <c:v>1.7299999999999999E-2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E-4161-8F1A-E0145EEDB672}"/>
            </c:ext>
          </c:extLst>
        </c:ser>
        <c:ser>
          <c:idx val="1"/>
          <c:order val="1"/>
          <c:tx>
            <c:strRef>
              <c:f>[210]Sheet1!$C$4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[210]Sheet1!$C$5:$C$28</c:f>
              <c:numCache>
                <c:formatCode>General</c:formatCode>
                <c:ptCount val="24"/>
                <c:pt idx="0">
                  <c:v>7.0000000000000001E-3</c:v>
                </c:pt>
                <c:pt idx="1">
                  <c:v>3.8999999999999998E-3</c:v>
                </c:pt>
                <c:pt idx="2">
                  <c:v>2.5999999999999999E-3</c:v>
                </c:pt>
                <c:pt idx="3">
                  <c:v>1.9E-3</c:v>
                </c:pt>
                <c:pt idx="4">
                  <c:v>2.8E-3</c:v>
                </c:pt>
                <c:pt idx="5">
                  <c:v>6.6E-3</c:v>
                </c:pt>
                <c:pt idx="6">
                  <c:v>2.1499999999999998E-2</c:v>
                </c:pt>
                <c:pt idx="7">
                  <c:v>3.73E-2</c:v>
                </c:pt>
                <c:pt idx="8">
                  <c:v>5.0299999999999997E-2</c:v>
                </c:pt>
                <c:pt idx="9">
                  <c:v>5.1299999999999998E-2</c:v>
                </c:pt>
                <c:pt idx="10">
                  <c:v>5.5E-2</c:v>
                </c:pt>
                <c:pt idx="11">
                  <c:v>6.3299999999999995E-2</c:v>
                </c:pt>
                <c:pt idx="12">
                  <c:v>6.9099999999999995E-2</c:v>
                </c:pt>
                <c:pt idx="13">
                  <c:v>7.1499999999999994E-2</c:v>
                </c:pt>
                <c:pt idx="14">
                  <c:v>7.3700000000000002E-2</c:v>
                </c:pt>
                <c:pt idx="15">
                  <c:v>8.1000000000000003E-2</c:v>
                </c:pt>
                <c:pt idx="16">
                  <c:v>8.7300000000000003E-2</c:v>
                </c:pt>
                <c:pt idx="17">
                  <c:v>8.8999999999999996E-2</c:v>
                </c:pt>
                <c:pt idx="18">
                  <c:v>7.0199999999999999E-2</c:v>
                </c:pt>
                <c:pt idx="19">
                  <c:v>5.1799999999999999E-2</c:v>
                </c:pt>
                <c:pt idx="20">
                  <c:v>4.1000000000000002E-2</c:v>
                </c:pt>
                <c:pt idx="21">
                  <c:v>3.04E-2</c:v>
                </c:pt>
                <c:pt idx="22">
                  <c:v>1.9900000000000001E-2</c:v>
                </c:pt>
                <c:pt idx="23">
                  <c:v>1.17E-2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E-4161-8F1A-E0145EEDB672}"/>
            </c:ext>
          </c:extLst>
        </c:ser>
        <c:ser>
          <c:idx val="2"/>
          <c:order val="2"/>
          <c:tx>
            <c:strRef>
              <c:f>[210]Sheet1!$D$4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[210]Sheet1!$D$5:$D$28</c:f>
              <c:numCache>
                <c:formatCode>General</c:formatCode>
                <c:ptCount val="24"/>
                <c:pt idx="0">
                  <c:v>5.4000000000000003E-3</c:v>
                </c:pt>
                <c:pt idx="1">
                  <c:v>3.0999999999999999E-3</c:v>
                </c:pt>
                <c:pt idx="2">
                  <c:v>2.3999999999999998E-3</c:v>
                </c:pt>
                <c:pt idx="3">
                  <c:v>2.5000000000000001E-3</c:v>
                </c:pt>
                <c:pt idx="4">
                  <c:v>4.3E-3</c:v>
                </c:pt>
                <c:pt idx="5">
                  <c:v>1.0800000000000001E-2</c:v>
                </c:pt>
                <c:pt idx="6">
                  <c:v>3.0800000000000001E-2</c:v>
                </c:pt>
                <c:pt idx="7">
                  <c:v>5.2900000000000003E-2</c:v>
                </c:pt>
                <c:pt idx="8">
                  <c:v>5.8900000000000001E-2</c:v>
                </c:pt>
                <c:pt idx="9">
                  <c:v>6.0499999999999998E-2</c:v>
                </c:pt>
                <c:pt idx="10">
                  <c:v>6.3E-2</c:v>
                </c:pt>
                <c:pt idx="11">
                  <c:v>6.8500000000000005E-2</c:v>
                </c:pt>
                <c:pt idx="12">
                  <c:v>7.2499999999999995E-2</c:v>
                </c:pt>
                <c:pt idx="13">
                  <c:v>7.1800000000000003E-2</c:v>
                </c:pt>
                <c:pt idx="14">
                  <c:v>7.0800000000000002E-2</c:v>
                </c:pt>
                <c:pt idx="15">
                  <c:v>7.3800000000000004E-2</c:v>
                </c:pt>
                <c:pt idx="16">
                  <c:v>7.85E-2</c:v>
                </c:pt>
                <c:pt idx="17">
                  <c:v>7.7899999999999997E-2</c:v>
                </c:pt>
                <c:pt idx="18">
                  <c:v>6.1100000000000002E-2</c:v>
                </c:pt>
                <c:pt idx="19">
                  <c:v>4.4900000000000002E-2</c:v>
                </c:pt>
                <c:pt idx="20">
                  <c:v>3.4500000000000003E-2</c:v>
                </c:pt>
                <c:pt idx="21">
                  <c:v>2.52E-2</c:v>
                </c:pt>
                <c:pt idx="22">
                  <c:v>1.6199999999999999E-2</c:v>
                </c:pt>
                <c:pt idx="23">
                  <c:v>9.4999999999999998E-3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CE-4161-8F1A-E0145EEDB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[210]Sheet1!$H$4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[210]Sheet1!$F$5:$F$16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[210]Sheet1!$H$5:$H$16</c:f>
              <c:numCache>
                <c:formatCode>General</c:formatCode>
                <c:ptCount val="12"/>
                <c:pt idx="1">
                  <c:v>1.1100000000000001</c:v>
                </c:pt>
                <c:pt idx="2">
                  <c:v>1.1299999999999999</c:v>
                </c:pt>
                <c:pt idx="3">
                  <c:v>1.05</c:v>
                </c:pt>
                <c:pt idx="4">
                  <c:v>1.01</c:v>
                </c:pt>
                <c:pt idx="5">
                  <c:v>0.94</c:v>
                </c:pt>
                <c:pt idx="6">
                  <c:v>0.88</c:v>
                </c:pt>
                <c:pt idx="7">
                  <c:v>0.96</c:v>
                </c:pt>
                <c:pt idx="8">
                  <c:v>0.91</c:v>
                </c:pt>
                <c:pt idx="9">
                  <c:v>1.04</c:v>
                </c:pt>
                <c:pt idx="10">
                  <c:v>1.04</c:v>
                </c:pt>
                <c:pt idx="11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1B-4B1D-9153-F9FADB378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[211]Sheet1!$B$4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[211]Sheet1!$B$5:$B$28</c:f>
              <c:numCache>
                <c:formatCode>General</c:formatCode>
                <c:ptCount val="24"/>
                <c:pt idx="0">
                  <c:v>3.5000000000000001E-3</c:v>
                </c:pt>
                <c:pt idx="1">
                  <c:v>2.3E-3</c:v>
                </c:pt>
                <c:pt idx="2">
                  <c:v>1.9E-3</c:v>
                </c:pt>
                <c:pt idx="3">
                  <c:v>2.8999999999999998E-3</c:v>
                </c:pt>
                <c:pt idx="4">
                  <c:v>5.0000000000000001E-3</c:v>
                </c:pt>
                <c:pt idx="5">
                  <c:v>1.3100000000000001E-2</c:v>
                </c:pt>
                <c:pt idx="6">
                  <c:v>3.6799999999999999E-2</c:v>
                </c:pt>
                <c:pt idx="7">
                  <c:v>6.83E-2</c:v>
                </c:pt>
                <c:pt idx="8">
                  <c:v>6.7100000000000007E-2</c:v>
                </c:pt>
                <c:pt idx="9">
                  <c:v>6.9099999999999995E-2</c:v>
                </c:pt>
                <c:pt idx="10">
                  <c:v>7.2700000000000001E-2</c:v>
                </c:pt>
                <c:pt idx="11">
                  <c:v>7.5300000000000006E-2</c:v>
                </c:pt>
                <c:pt idx="12">
                  <c:v>7.6300000000000007E-2</c:v>
                </c:pt>
                <c:pt idx="13">
                  <c:v>7.3899999999999993E-2</c:v>
                </c:pt>
                <c:pt idx="14">
                  <c:v>6.83E-2</c:v>
                </c:pt>
                <c:pt idx="15">
                  <c:v>6.6100000000000006E-2</c:v>
                </c:pt>
                <c:pt idx="16">
                  <c:v>7.0400000000000004E-2</c:v>
                </c:pt>
                <c:pt idx="17">
                  <c:v>6.7000000000000004E-2</c:v>
                </c:pt>
                <c:pt idx="18">
                  <c:v>5.2600000000000001E-2</c:v>
                </c:pt>
                <c:pt idx="19">
                  <c:v>3.8699999999999998E-2</c:v>
                </c:pt>
                <c:pt idx="20">
                  <c:v>2.86E-2</c:v>
                </c:pt>
                <c:pt idx="21">
                  <c:v>2.0299999999999999E-2</c:v>
                </c:pt>
                <c:pt idx="22">
                  <c:v>1.2999999999999999E-2</c:v>
                </c:pt>
                <c:pt idx="23">
                  <c:v>7.0000000000000001E-3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E1-49AD-9F0D-928FA1AB13AA}"/>
            </c:ext>
          </c:extLst>
        </c:ser>
        <c:ser>
          <c:idx val="1"/>
          <c:order val="1"/>
          <c:tx>
            <c:strRef>
              <c:f>[211]Sheet1!$C$4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[211]Sheet1!$C$5:$C$28</c:f>
              <c:numCache>
                <c:formatCode>General</c:formatCode>
                <c:ptCount val="24"/>
                <c:pt idx="0">
                  <c:v>6.7000000000000002E-3</c:v>
                </c:pt>
                <c:pt idx="1">
                  <c:v>4.0000000000000001E-3</c:v>
                </c:pt>
                <c:pt idx="2">
                  <c:v>2.8999999999999998E-3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5.4999999999999997E-3</c:v>
                </c:pt>
                <c:pt idx="6">
                  <c:v>1.9900000000000001E-2</c:v>
                </c:pt>
                <c:pt idx="7">
                  <c:v>3.6200000000000003E-2</c:v>
                </c:pt>
                <c:pt idx="8">
                  <c:v>4.99E-2</c:v>
                </c:pt>
                <c:pt idx="9">
                  <c:v>5.1299999999999998E-2</c:v>
                </c:pt>
                <c:pt idx="10">
                  <c:v>5.4199999999999998E-2</c:v>
                </c:pt>
                <c:pt idx="11">
                  <c:v>6.2199999999999998E-2</c:v>
                </c:pt>
                <c:pt idx="12">
                  <c:v>6.9000000000000006E-2</c:v>
                </c:pt>
                <c:pt idx="13">
                  <c:v>7.1999999999999995E-2</c:v>
                </c:pt>
                <c:pt idx="14">
                  <c:v>7.3400000000000007E-2</c:v>
                </c:pt>
                <c:pt idx="15">
                  <c:v>8.0600000000000005E-2</c:v>
                </c:pt>
                <c:pt idx="16">
                  <c:v>8.7499999999999994E-2</c:v>
                </c:pt>
                <c:pt idx="17">
                  <c:v>9.0700000000000003E-2</c:v>
                </c:pt>
                <c:pt idx="18">
                  <c:v>7.1099999999999997E-2</c:v>
                </c:pt>
                <c:pt idx="19">
                  <c:v>5.2200000000000003E-2</c:v>
                </c:pt>
                <c:pt idx="20">
                  <c:v>4.1500000000000002E-2</c:v>
                </c:pt>
                <c:pt idx="21">
                  <c:v>3.1800000000000002E-2</c:v>
                </c:pt>
                <c:pt idx="22">
                  <c:v>2.1499999999999998E-2</c:v>
                </c:pt>
                <c:pt idx="23">
                  <c:v>1.17E-2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E1-49AD-9F0D-928FA1AB13AA}"/>
            </c:ext>
          </c:extLst>
        </c:ser>
        <c:ser>
          <c:idx val="2"/>
          <c:order val="2"/>
          <c:tx>
            <c:strRef>
              <c:f>[211]Sheet1!$D$4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[211]Sheet1!$D$5:$D$28</c:f>
              <c:numCache>
                <c:formatCode>General</c:formatCode>
                <c:ptCount val="24"/>
                <c:pt idx="0">
                  <c:v>5.1000000000000004E-3</c:v>
                </c:pt>
                <c:pt idx="1">
                  <c:v>3.2000000000000002E-3</c:v>
                </c:pt>
                <c:pt idx="2">
                  <c:v>2.3999999999999998E-3</c:v>
                </c:pt>
                <c:pt idx="3">
                  <c:v>2.3E-3</c:v>
                </c:pt>
                <c:pt idx="4">
                  <c:v>3.5999999999999999E-3</c:v>
                </c:pt>
                <c:pt idx="5">
                  <c:v>9.1999999999999998E-3</c:v>
                </c:pt>
                <c:pt idx="6">
                  <c:v>2.8199999999999999E-2</c:v>
                </c:pt>
                <c:pt idx="7">
                  <c:v>5.1900000000000002E-2</c:v>
                </c:pt>
                <c:pt idx="8">
                  <c:v>5.8299999999999998E-2</c:v>
                </c:pt>
                <c:pt idx="9">
                  <c:v>0.06</c:v>
                </c:pt>
                <c:pt idx="10">
                  <c:v>6.3299999999999995E-2</c:v>
                </c:pt>
                <c:pt idx="11">
                  <c:v>6.8599999999999994E-2</c:v>
                </c:pt>
                <c:pt idx="12">
                  <c:v>7.2599999999999998E-2</c:v>
                </c:pt>
                <c:pt idx="13">
                  <c:v>7.2900000000000006E-2</c:v>
                </c:pt>
                <c:pt idx="14">
                  <c:v>7.0900000000000005E-2</c:v>
                </c:pt>
                <c:pt idx="15">
                  <c:v>7.3499999999999996E-2</c:v>
                </c:pt>
                <c:pt idx="16">
                  <c:v>7.9200000000000007E-2</c:v>
                </c:pt>
                <c:pt idx="17">
                  <c:v>7.9100000000000004E-2</c:v>
                </c:pt>
                <c:pt idx="18">
                  <c:v>6.2E-2</c:v>
                </c:pt>
                <c:pt idx="19">
                  <c:v>4.5600000000000002E-2</c:v>
                </c:pt>
                <c:pt idx="20">
                  <c:v>3.5099999999999999E-2</c:v>
                </c:pt>
                <c:pt idx="21">
                  <c:v>2.6200000000000001E-2</c:v>
                </c:pt>
                <c:pt idx="22">
                  <c:v>1.7299999999999999E-2</c:v>
                </c:pt>
                <c:pt idx="23">
                  <c:v>9.4000000000000004E-3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E1-49AD-9F0D-928FA1AB1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[211]Sheet1!$H$4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[211]Sheet1!$F$5:$F$16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[211]Sheet1!$H$5:$H$16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1.1299999999999999</c:v>
                </c:pt>
                <c:pt idx="2">
                  <c:v>1.1100000000000001</c:v>
                </c:pt>
                <c:pt idx="3">
                  <c:v>1.04</c:v>
                </c:pt>
                <c:pt idx="4">
                  <c:v>0.95</c:v>
                </c:pt>
                <c:pt idx="5">
                  <c:v>0.88</c:v>
                </c:pt>
                <c:pt idx="6">
                  <c:v>0.81</c:v>
                </c:pt>
                <c:pt idx="7">
                  <c:v>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23-45C3-A093-4BC88CFC9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[209]Sheet1!$B$4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[209]Sheet1!$B$5:$B$28</c:f>
              <c:numCache>
                <c:formatCode>General</c:formatCode>
                <c:ptCount val="24"/>
                <c:pt idx="0">
                  <c:v>3.5000000000000001E-3</c:v>
                </c:pt>
                <c:pt idx="1">
                  <c:v>2.3E-3</c:v>
                </c:pt>
                <c:pt idx="2">
                  <c:v>1.9E-3</c:v>
                </c:pt>
                <c:pt idx="3">
                  <c:v>2.8999999999999998E-3</c:v>
                </c:pt>
                <c:pt idx="4">
                  <c:v>5.0000000000000001E-3</c:v>
                </c:pt>
                <c:pt idx="5">
                  <c:v>1.3100000000000001E-2</c:v>
                </c:pt>
                <c:pt idx="6">
                  <c:v>3.6799999999999999E-2</c:v>
                </c:pt>
                <c:pt idx="7">
                  <c:v>6.83E-2</c:v>
                </c:pt>
                <c:pt idx="8">
                  <c:v>6.7100000000000007E-2</c:v>
                </c:pt>
                <c:pt idx="9">
                  <c:v>6.9099999999999995E-2</c:v>
                </c:pt>
                <c:pt idx="10">
                  <c:v>7.2700000000000001E-2</c:v>
                </c:pt>
                <c:pt idx="11">
                  <c:v>7.5300000000000006E-2</c:v>
                </c:pt>
                <c:pt idx="12">
                  <c:v>7.6300000000000007E-2</c:v>
                </c:pt>
                <c:pt idx="13">
                  <c:v>7.3899999999999993E-2</c:v>
                </c:pt>
                <c:pt idx="14">
                  <c:v>6.83E-2</c:v>
                </c:pt>
                <c:pt idx="15">
                  <c:v>6.6100000000000006E-2</c:v>
                </c:pt>
                <c:pt idx="16">
                  <c:v>7.0400000000000004E-2</c:v>
                </c:pt>
                <c:pt idx="17">
                  <c:v>6.7000000000000004E-2</c:v>
                </c:pt>
                <c:pt idx="18">
                  <c:v>5.2600000000000001E-2</c:v>
                </c:pt>
                <c:pt idx="19">
                  <c:v>3.8699999999999998E-2</c:v>
                </c:pt>
                <c:pt idx="20">
                  <c:v>2.86E-2</c:v>
                </c:pt>
                <c:pt idx="21">
                  <c:v>2.0299999999999999E-2</c:v>
                </c:pt>
                <c:pt idx="22">
                  <c:v>1.2999999999999999E-2</c:v>
                </c:pt>
                <c:pt idx="23">
                  <c:v>7.0000000000000001E-3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22-4C84-B705-51DFA54431E6}"/>
            </c:ext>
          </c:extLst>
        </c:ser>
        <c:ser>
          <c:idx val="1"/>
          <c:order val="1"/>
          <c:tx>
            <c:strRef>
              <c:f>[209]Sheet1!$C$4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[209]Sheet1!$C$5:$C$28</c:f>
              <c:numCache>
                <c:formatCode>General</c:formatCode>
                <c:ptCount val="24"/>
                <c:pt idx="0">
                  <c:v>6.7000000000000002E-3</c:v>
                </c:pt>
                <c:pt idx="1">
                  <c:v>4.0000000000000001E-3</c:v>
                </c:pt>
                <c:pt idx="2">
                  <c:v>2.8999999999999998E-3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5.4999999999999997E-3</c:v>
                </c:pt>
                <c:pt idx="6">
                  <c:v>1.9900000000000001E-2</c:v>
                </c:pt>
                <c:pt idx="7">
                  <c:v>3.6200000000000003E-2</c:v>
                </c:pt>
                <c:pt idx="8">
                  <c:v>4.99E-2</c:v>
                </c:pt>
                <c:pt idx="9">
                  <c:v>5.1299999999999998E-2</c:v>
                </c:pt>
                <c:pt idx="10">
                  <c:v>5.4199999999999998E-2</c:v>
                </c:pt>
                <c:pt idx="11">
                  <c:v>6.2199999999999998E-2</c:v>
                </c:pt>
                <c:pt idx="12">
                  <c:v>6.9000000000000006E-2</c:v>
                </c:pt>
                <c:pt idx="13">
                  <c:v>7.1999999999999995E-2</c:v>
                </c:pt>
                <c:pt idx="14">
                  <c:v>7.3400000000000007E-2</c:v>
                </c:pt>
                <c:pt idx="15">
                  <c:v>8.0600000000000005E-2</c:v>
                </c:pt>
                <c:pt idx="16">
                  <c:v>8.7499999999999994E-2</c:v>
                </c:pt>
                <c:pt idx="17">
                  <c:v>9.0700000000000003E-2</c:v>
                </c:pt>
                <c:pt idx="18">
                  <c:v>7.1099999999999997E-2</c:v>
                </c:pt>
                <c:pt idx="19">
                  <c:v>5.2200000000000003E-2</c:v>
                </c:pt>
                <c:pt idx="20">
                  <c:v>4.1500000000000002E-2</c:v>
                </c:pt>
                <c:pt idx="21">
                  <c:v>3.1800000000000002E-2</c:v>
                </c:pt>
                <c:pt idx="22">
                  <c:v>2.1499999999999998E-2</c:v>
                </c:pt>
                <c:pt idx="23">
                  <c:v>1.17E-2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22-4C84-B705-51DFA54431E6}"/>
            </c:ext>
          </c:extLst>
        </c:ser>
        <c:ser>
          <c:idx val="2"/>
          <c:order val="2"/>
          <c:tx>
            <c:strRef>
              <c:f>[209]Sheet1!$D$4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[209]Sheet1!$D$5:$D$28</c:f>
              <c:numCache>
                <c:formatCode>General</c:formatCode>
                <c:ptCount val="24"/>
                <c:pt idx="0">
                  <c:v>5.1000000000000004E-3</c:v>
                </c:pt>
                <c:pt idx="1">
                  <c:v>3.2000000000000002E-3</c:v>
                </c:pt>
                <c:pt idx="2">
                  <c:v>2.3999999999999998E-3</c:v>
                </c:pt>
                <c:pt idx="3">
                  <c:v>2.3E-3</c:v>
                </c:pt>
                <c:pt idx="4">
                  <c:v>3.5999999999999999E-3</c:v>
                </c:pt>
                <c:pt idx="5">
                  <c:v>9.1999999999999998E-3</c:v>
                </c:pt>
                <c:pt idx="6">
                  <c:v>2.8199999999999999E-2</c:v>
                </c:pt>
                <c:pt idx="7">
                  <c:v>5.1900000000000002E-2</c:v>
                </c:pt>
                <c:pt idx="8">
                  <c:v>5.8299999999999998E-2</c:v>
                </c:pt>
                <c:pt idx="9">
                  <c:v>0.06</c:v>
                </c:pt>
                <c:pt idx="10">
                  <c:v>6.3299999999999995E-2</c:v>
                </c:pt>
                <c:pt idx="11">
                  <c:v>6.8599999999999994E-2</c:v>
                </c:pt>
                <c:pt idx="12">
                  <c:v>7.2599999999999998E-2</c:v>
                </c:pt>
                <c:pt idx="13">
                  <c:v>7.2900000000000006E-2</c:v>
                </c:pt>
                <c:pt idx="14">
                  <c:v>7.0900000000000005E-2</c:v>
                </c:pt>
                <c:pt idx="15">
                  <c:v>7.3499999999999996E-2</c:v>
                </c:pt>
                <c:pt idx="16">
                  <c:v>7.9200000000000007E-2</c:v>
                </c:pt>
                <c:pt idx="17">
                  <c:v>7.9100000000000004E-2</c:v>
                </c:pt>
                <c:pt idx="18">
                  <c:v>6.2E-2</c:v>
                </c:pt>
                <c:pt idx="19">
                  <c:v>4.5600000000000002E-2</c:v>
                </c:pt>
                <c:pt idx="20">
                  <c:v>3.5099999999999999E-2</c:v>
                </c:pt>
                <c:pt idx="21">
                  <c:v>2.6200000000000001E-2</c:v>
                </c:pt>
                <c:pt idx="22">
                  <c:v>1.7299999999999999E-2</c:v>
                </c:pt>
                <c:pt idx="23">
                  <c:v>9.4000000000000004E-3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22-4C84-B705-51DFA5443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[209]Sheet1!$H$4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[209]Sheet1!$F$5:$F$16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[209]Sheet1!$H$5:$H$16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1.1299999999999999</c:v>
                </c:pt>
                <c:pt idx="2">
                  <c:v>1.1100000000000001</c:v>
                </c:pt>
                <c:pt idx="3">
                  <c:v>1.04</c:v>
                </c:pt>
                <c:pt idx="4">
                  <c:v>0.95</c:v>
                </c:pt>
                <c:pt idx="5">
                  <c:v>0.88</c:v>
                </c:pt>
                <c:pt idx="6">
                  <c:v>0.81</c:v>
                </c:pt>
                <c:pt idx="7">
                  <c:v>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A6-42EC-964F-2BB7AA7F9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[213]Sheet1!$B$4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[213]Sheet1!$B$5:$B$28</c:f>
              <c:numCache>
                <c:formatCode>General</c:formatCode>
                <c:ptCount val="24"/>
                <c:pt idx="0">
                  <c:v>5.5999999999999999E-3</c:v>
                </c:pt>
                <c:pt idx="1">
                  <c:v>3.5000000000000001E-3</c:v>
                </c:pt>
                <c:pt idx="2">
                  <c:v>2.5999999999999999E-3</c:v>
                </c:pt>
                <c:pt idx="3">
                  <c:v>2E-3</c:v>
                </c:pt>
                <c:pt idx="4">
                  <c:v>2.8E-3</c:v>
                </c:pt>
                <c:pt idx="5">
                  <c:v>7.6E-3</c:v>
                </c:pt>
                <c:pt idx="6">
                  <c:v>1.9699999999999999E-2</c:v>
                </c:pt>
                <c:pt idx="7">
                  <c:v>3.78E-2</c:v>
                </c:pt>
                <c:pt idx="8">
                  <c:v>4.7600000000000003E-2</c:v>
                </c:pt>
                <c:pt idx="9">
                  <c:v>5.2600000000000001E-2</c:v>
                </c:pt>
                <c:pt idx="10">
                  <c:v>5.9499999999999997E-2</c:v>
                </c:pt>
                <c:pt idx="11">
                  <c:v>6.7000000000000004E-2</c:v>
                </c:pt>
                <c:pt idx="12">
                  <c:v>7.2499999999999995E-2</c:v>
                </c:pt>
                <c:pt idx="13">
                  <c:v>7.1999999999999995E-2</c:v>
                </c:pt>
                <c:pt idx="14">
                  <c:v>7.6300000000000007E-2</c:v>
                </c:pt>
                <c:pt idx="15">
                  <c:v>8.3500000000000005E-2</c:v>
                </c:pt>
                <c:pt idx="16">
                  <c:v>9.2399999999999996E-2</c:v>
                </c:pt>
                <c:pt idx="17">
                  <c:v>9.4100000000000003E-2</c:v>
                </c:pt>
                <c:pt idx="18">
                  <c:v>6.4699999999999994E-2</c:v>
                </c:pt>
                <c:pt idx="19">
                  <c:v>4.8099999999999997E-2</c:v>
                </c:pt>
                <c:pt idx="20">
                  <c:v>3.6499999999999998E-2</c:v>
                </c:pt>
                <c:pt idx="21">
                  <c:v>2.52E-2</c:v>
                </c:pt>
                <c:pt idx="22">
                  <c:v>1.61E-2</c:v>
                </c:pt>
                <c:pt idx="23">
                  <c:v>1.0200000000000001E-2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A9-42AB-BBE9-C8DFF7C3237A}"/>
            </c:ext>
          </c:extLst>
        </c:ser>
        <c:ser>
          <c:idx val="1"/>
          <c:order val="1"/>
          <c:tx>
            <c:strRef>
              <c:f>[213]Sheet1!$C$4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[213]Sheet1!$C$5:$C$28</c:f>
              <c:numCache>
                <c:formatCode>General</c:formatCode>
                <c:ptCount val="24"/>
                <c:pt idx="0">
                  <c:v>5.1999999999999998E-3</c:v>
                </c:pt>
                <c:pt idx="1">
                  <c:v>3.3999999999999998E-3</c:v>
                </c:pt>
                <c:pt idx="2">
                  <c:v>2.8999999999999998E-3</c:v>
                </c:pt>
                <c:pt idx="3">
                  <c:v>3.0000000000000001E-3</c:v>
                </c:pt>
                <c:pt idx="4">
                  <c:v>5.8999999999999999E-3</c:v>
                </c:pt>
                <c:pt idx="5">
                  <c:v>1.6199999999999999E-2</c:v>
                </c:pt>
                <c:pt idx="6">
                  <c:v>0.04</c:v>
                </c:pt>
                <c:pt idx="7">
                  <c:v>6.5000000000000002E-2</c:v>
                </c:pt>
                <c:pt idx="8">
                  <c:v>7.4999999999999997E-2</c:v>
                </c:pt>
                <c:pt idx="9">
                  <c:v>7.0800000000000002E-2</c:v>
                </c:pt>
                <c:pt idx="10">
                  <c:v>6.9099999999999995E-2</c:v>
                </c:pt>
                <c:pt idx="11">
                  <c:v>7.1300000000000002E-2</c:v>
                </c:pt>
                <c:pt idx="12">
                  <c:v>7.5700000000000003E-2</c:v>
                </c:pt>
                <c:pt idx="13">
                  <c:v>7.2400000000000006E-2</c:v>
                </c:pt>
                <c:pt idx="14">
                  <c:v>7.0000000000000007E-2</c:v>
                </c:pt>
                <c:pt idx="15">
                  <c:v>6.7400000000000002E-2</c:v>
                </c:pt>
                <c:pt idx="16">
                  <c:v>6.2399999999999997E-2</c:v>
                </c:pt>
                <c:pt idx="17">
                  <c:v>5.79E-2</c:v>
                </c:pt>
                <c:pt idx="18">
                  <c:v>4.7300000000000002E-2</c:v>
                </c:pt>
                <c:pt idx="19">
                  <c:v>3.7499999999999999E-2</c:v>
                </c:pt>
                <c:pt idx="20">
                  <c:v>3.15E-2</c:v>
                </c:pt>
                <c:pt idx="21">
                  <c:v>2.46E-2</c:v>
                </c:pt>
                <c:pt idx="22">
                  <c:v>1.61E-2</c:v>
                </c:pt>
                <c:pt idx="23">
                  <c:v>9.5999999999999992E-3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A9-42AB-BBE9-C8DFF7C3237A}"/>
            </c:ext>
          </c:extLst>
        </c:ser>
        <c:ser>
          <c:idx val="2"/>
          <c:order val="2"/>
          <c:tx>
            <c:strRef>
              <c:f>[213]Sheet1!$D$4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[213]Sheet1!$D$5:$D$28</c:f>
              <c:numCache>
                <c:formatCode>General</c:formatCode>
                <c:ptCount val="24"/>
                <c:pt idx="0">
                  <c:v>5.4000000000000003E-3</c:v>
                </c:pt>
                <c:pt idx="1">
                  <c:v>3.3999999999999998E-3</c:v>
                </c:pt>
                <c:pt idx="2">
                  <c:v>2.8E-3</c:v>
                </c:pt>
                <c:pt idx="3">
                  <c:v>2.5000000000000001E-3</c:v>
                </c:pt>
                <c:pt idx="4">
                  <c:v>4.3E-3</c:v>
                </c:pt>
                <c:pt idx="5">
                  <c:v>1.18E-2</c:v>
                </c:pt>
                <c:pt idx="6">
                  <c:v>2.9700000000000001E-2</c:v>
                </c:pt>
                <c:pt idx="7">
                  <c:v>5.1200000000000002E-2</c:v>
                </c:pt>
                <c:pt idx="8">
                  <c:v>6.1100000000000002E-2</c:v>
                </c:pt>
                <c:pt idx="9">
                  <c:v>6.1600000000000002E-2</c:v>
                </c:pt>
                <c:pt idx="10">
                  <c:v>6.4199999999999993E-2</c:v>
                </c:pt>
                <c:pt idx="11">
                  <c:v>6.9099999999999995E-2</c:v>
                </c:pt>
                <c:pt idx="12">
                  <c:v>7.4099999999999999E-2</c:v>
                </c:pt>
                <c:pt idx="13">
                  <c:v>7.22E-2</c:v>
                </c:pt>
                <c:pt idx="14">
                  <c:v>7.3200000000000001E-2</c:v>
                </c:pt>
                <c:pt idx="15">
                  <c:v>7.5600000000000001E-2</c:v>
                </c:pt>
                <c:pt idx="16">
                  <c:v>7.7700000000000005E-2</c:v>
                </c:pt>
                <c:pt idx="17">
                  <c:v>7.6300000000000007E-2</c:v>
                </c:pt>
                <c:pt idx="18">
                  <c:v>5.6099999999999997E-2</c:v>
                </c:pt>
                <c:pt idx="19">
                  <c:v>4.2900000000000001E-2</c:v>
                </c:pt>
                <c:pt idx="20">
                  <c:v>3.4000000000000002E-2</c:v>
                </c:pt>
                <c:pt idx="21">
                  <c:v>2.4899999999999999E-2</c:v>
                </c:pt>
                <c:pt idx="22">
                  <c:v>1.61E-2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A9-42AB-BBE9-C8DFF7C32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[213]Sheet1!$H$4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[213]Sheet1!$F$5:$F$16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[213]Sheet1!$H$5:$H$16</c:f>
              <c:numCache>
                <c:formatCode>General</c:formatCode>
                <c:ptCount val="12"/>
                <c:pt idx="1">
                  <c:v>0.99</c:v>
                </c:pt>
                <c:pt idx="2">
                  <c:v>1.06</c:v>
                </c:pt>
                <c:pt idx="3">
                  <c:v>0.99</c:v>
                </c:pt>
                <c:pt idx="4">
                  <c:v>1.01</c:v>
                </c:pt>
                <c:pt idx="5">
                  <c:v>1.06</c:v>
                </c:pt>
                <c:pt idx="6">
                  <c:v>0.95</c:v>
                </c:pt>
                <c:pt idx="7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EB-44E6-A90C-05E13681F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[214]Sheet1!$B$4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[214]Sheet1!$B$5:$B$28</c:f>
              <c:numCache>
                <c:formatCode>General</c:formatCode>
                <c:ptCount val="24"/>
                <c:pt idx="0">
                  <c:v>5.5999999999999999E-3</c:v>
                </c:pt>
                <c:pt idx="1">
                  <c:v>3.2000000000000002E-3</c:v>
                </c:pt>
                <c:pt idx="2">
                  <c:v>2.5000000000000001E-3</c:v>
                </c:pt>
                <c:pt idx="3">
                  <c:v>1.8E-3</c:v>
                </c:pt>
                <c:pt idx="4">
                  <c:v>2.0999999999999999E-3</c:v>
                </c:pt>
                <c:pt idx="5">
                  <c:v>6.0000000000000001E-3</c:v>
                </c:pt>
                <c:pt idx="6">
                  <c:v>1.72E-2</c:v>
                </c:pt>
                <c:pt idx="7">
                  <c:v>3.6499999999999998E-2</c:v>
                </c:pt>
                <c:pt idx="8">
                  <c:v>4.4200000000000003E-2</c:v>
                </c:pt>
                <c:pt idx="9">
                  <c:v>5.0200000000000002E-2</c:v>
                </c:pt>
                <c:pt idx="10">
                  <c:v>5.6599999999999998E-2</c:v>
                </c:pt>
                <c:pt idx="11">
                  <c:v>6.4399999999999999E-2</c:v>
                </c:pt>
                <c:pt idx="12">
                  <c:v>7.0800000000000002E-2</c:v>
                </c:pt>
                <c:pt idx="13">
                  <c:v>6.83E-2</c:v>
                </c:pt>
                <c:pt idx="14">
                  <c:v>7.7299999999999994E-2</c:v>
                </c:pt>
                <c:pt idx="15">
                  <c:v>8.5999999999999993E-2</c:v>
                </c:pt>
                <c:pt idx="16">
                  <c:v>9.5399999999999999E-2</c:v>
                </c:pt>
                <c:pt idx="17">
                  <c:v>9.98E-2</c:v>
                </c:pt>
                <c:pt idx="18">
                  <c:v>7.2499999999999995E-2</c:v>
                </c:pt>
                <c:pt idx="19">
                  <c:v>5.0500000000000003E-2</c:v>
                </c:pt>
                <c:pt idx="20">
                  <c:v>3.6200000000000003E-2</c:v>
                </c:pt>
                <c:pt idx="21">
                  <c:v>2.52E-2</c:v>
                </c:pt>
                <c:pt idx="22">
                  <c:v>1.7000000000000001E-2</c:v>
                </c:pt>
                <c:pt idx="23">
                  <c:v>1.09E-2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25-49E8-99BC-A3581B2FA8B4}"/>
            </c:ext>
          </c:extLst>
        </c:ser>
        <c:ser>
          <c:idx val="1"/>
          <c:order val="1"/>
          <c:tx>
            <c:strRef>
              <c:f>[214]Sheet1!$C$4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[214]Sheet1!$C$5:$C$28</c:f>
              <c:numCache>
                <c:formatCode>General</c:formatCode>
                <c:ptCount val="24"/>
                <c:pt idx="0">
                  <c:v>5.1999999999999998E-3</c:v>
                </c:pt>
                <c:pt idx="1">
                  <c:v>3.5000000000000001E-3</c:v>
                </c:pt>
                <c:pt idx="2">
                  <c:v>2.8E-3</c:v>
                </c:pt>
                <c:pt idx="3">
                  <c:v>2.7000000000000001E-3</c:v>
                </c:pt>
                <c:pt idx="4">
                  <c:v>4.4000000000000003E-3</c:v>
                </c:pt>
                <c:pt idx="5">
                  <c:v>1.32E-2</c:v>
                </c:pt>
                <c:pt idx="6">
                  <c:v>3.8199999999999998E-2</c:v>
                </c:pt>
                <c:pt idx="7">
                  <c:v>6.2700000000000006E-2</c:v>
                </c:pt>
                <c:pt idx="8">
                  <c:v>7.2300000000000003E-2</c:v>
                </c:pt>
                <c:pt idx="9">
                  <c:v>6.8900000000000003E-2</c:v>
                </c:pt>
                <c:pt idx="10">
                  <c:v>6.9599999999999995E-2</c:v>
                </c:pt>
                <c:pt idx="11">
                  <c:v>6.8699999999999997E-2</c:v>
                </c:pt>
                <c:pt idx="12">
                  <c:v>7.4399999999999994E-2</c:v>
                </c:pt>
                <c:pt idx="13">
                  <c:v>6.9599999999999995E-2</c:v>
                </c:pt>
                <c:pt idx="14">
                  <c:v>7.1199999999999999E-2</c:v>
                </c:pt>
                <c:pt idx="15">
                  <c:v>7.0999999999999994E-2</c:v>
                </c:pt>
                <c:pt idx="16">
                  <c:v>6.4899999999999999E-2</c:v>
                </c:pt>
                <c:pt idx="17">
                  <c:v>6.3500000000000001E-2</c:v>
                </c:pt>
                <c:pt idx="18">
                  <c:v>5.2400000000000002E-2</c:v>
                </c:pt>
                <c:pt idx="19">
                  <c:v>3.9699999999999999E-2</c:v>
                </c:pt>
                <c:pt idx="20">
                  <c:v>3.0200000000000001E-2</c:v>
                </c:pt>
                <c:pt idx="21">
                  <c:v>2.5499999999999998E-2</c:v>
                </c:pt>
                <c:pt idx="22">
                  <c:v>1.6199999999999999E-2</c:v>
                </c:pt>
                <c:pt idx="23">
                  <c:v>9.2999999999999992E-3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25-49E8-99BC-A3581B2FA8B4}"/>
            </c:ext>
          </c:extLst>
        </c:ser>
        <c:ser>
          <c:idx val="2"/>
          <c:order val="2"/>
          <c:tx>
            <c:strRef>
              <c:f>[214]Sheet1!$D$4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[214]Sheet1!$D$5:$D$28</c:f>
              <c:numCache>
                <c:formatCode>General</c:formatCode>
                <c:ptCount val="24"/>
                <c:pt idx="0">
                  <c:v>5.4000000000000003E-3</c:v>
                </c:pt>
                <c:pt idx="1">
                  <c:v>3.3E-3</c:v>
                </c:pt>
                <c:pt idx="2">
                  <c:v>2.5999999999999999E-3</c:v>
                </c:pt>
                <c:pt idx="3">
                  <c:v>2.2000000000000001E-3</c:v>
                </c:pt>
                <c:pt idx="4">
                  <c:v>3.2000000000000002E-3</c:v>
                </c:pt>
                <c:pt idx="5">
                  <c:v>9.4999999999999998E-3</c:v>
                </c:pt>
                <c:pt idx="6">
                  <c:v>2.7400000000000001E-2</c:v>
                </c:pt>
                <c:pt idx="7">
                  <c:v>4.9299999999999997E-2</c:v>
                </c:pt>
                <c:pt idx="8">
                  <c:v>5.79E-2</c:v>
                </c:pt>
                <c:pt idx="9">
                  <c:v>5.9299999999999999E-2</c:v>
                </c:pt>
                <c:pt idx="10">
                  <c:v>6.2899999999999998E-2</c:v>
                </c:pt>
                <c:pt idx="11">
                  <c:v>6.6500000000000004E-2</c:v>
                </c:pt>
                <c:pt idx="12">
                  <c:v>7.2499999999999995E-2</c:v>
                </c:pt>
                <c:pt idx="13">
                  <c:v>6.8900000000000003E-2</c:v>
                </c:pt>
                <c:pt idx="14">
                  <c:v>7.4300000000000005E-2</c:v>
                </c:pt>
                <c:pt idx="15">
                  <c:v>7.8700000000000006E-2</c:v>
                </c:pt>
                <c:pt idx="16">
                  <c:v>8.0500000000000002E-2</c:v>
                </c:pt>
                <c:pt idx="17">
                  <c:v>8.2100000000000006E-2</c:v>
                </c:pt>
                <c:pt idx="18">
                  <c:v>6.2700000000000006E-2</c:v>
                </c:pt>
                <c:pt idx="19">
                  <c:v>4.53E-2</c:v>
                </c:pt>
                <c:pt idx="20">
                  <c:v>3.32E-2</c:v>
                </c:pt>
                <c:pt idx="21">
                  <c:v>2.53E-2</c:v>
                </c:pt>
                <c:pt idx="22">
                  <c:v>1.66E-2</c:v>
                </c:pt>
                <c:pt idx="23">
                  <c:v>1.01E-2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25-49E8-99BC-A3581B2FA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[22]Sheet1!$B$4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[22]Sheet1!$B$5:$B$28</c:f>
              <c:numCache>
                <c:formatCode>General</c:formatCode>
                <c:ptCount val="24"/>
                <c:pt idx="0">
                  <c:v>3.3999999999999998E-3</c:v>
                </c:pt>
                <c:pt idx="1">
                  <c:v>1.9E-3</c:v>
                </c:pt>
                <c:pt idx="2">
                  <c:v>1.4E-3</c:v>
                </c:pt>
                <c:pt idx="3">
                  <c:v>1.4E-3</c:v>
                </c:pt>
                <c:pt idx="4">
                  <c:v>3.3999999999999998E-3</c:v>
                </c:pt>
                <c:pt idx="5">
                  <c:v>7.1999999999999998E-3</c:v>
                </c:pt>
                <c:pt idx="6">
                  <c:v>1.8800000000000001E-2</c:v>
                </c:pt>
                <c:pt idx="7">
                  <c:v>3.78E-2</c:v>
                </c:pt>
                <c:pt idx="8">
                  <c:v>5.21E-2</c:v>
                </c:pt>
                <c:pt idx="9">
                  <c:v>6.4299999999999996E-2</c:v>
                </c:pt>
                <c:pt idx="10">
                  <c:v>7.2099999999999997E-2</c:v>
                </c:pt>
                <c:pt idx="11">
                  <c:v>7.6200000000000004E-2</c:v>
                </c:pt>
                <c:pt idx="12">
                  <c:v>7.7700000000000005E-2</c:v>
                </c:pt>
                <c:pt idx="13">
                  <c:v>7.5899999999999995E-2</c:v>
                </c:pt>
                <c:pt idx="14">
                  <c:v>7.7799999999999994E-2</c:v>
                </c:pt>
                <c:pt idx="15">
                  <c:v>8.3099999999999993E-2</c:v>
                </c:pt>
                <c:pt idx="16">
                  <c:v>7.9399999999999998E-2</c:v>
                </c:pt>
                <c:pt idx="17">
                  <c:v>7.3400000000000007E-2</c:v>
                </c:pt>
                <c:pt idx="18">
                  <c:v>5.8500000000000003E-2</c:v>
                </c:pt>
                <c:pt idx="19">
                  <c:v>4.5499999999999999E-2</c:v>
                </c:pt>
                <c:pt idx="20">
                  <c:v>3.9199999999999999E-2</c:v>
                </c:pt>
                <c:pt idx="21">
                  <c:v>2.6700000000000002E-2</c:v>
                </c:pt>
                <c:pt idx="22">
                  <c:v>1.5599999999999999E-2</c:v>
                </c:pt>
                <c:pt idx="23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45-47C4-A22A-EF6F236E0A87}"/>
            </c:ext>
          </c:extLst>
        </c:ser>
        <c:ser>
          <c:idx val="1"/>
          <c:order val="1"/>
          <c:tx>
            <c:strRef>
              <c:f>[22]Sheet1!$C$4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[22]Sheet1!$C$5:$C$28</c:f>
              <c:numCache>
                <c:formatCode>General</c:formatCode>
                <c:ptCount val="24"/>
                <c:pt idx="0">
                  <c:v>4.1999999999999997E-3</c:v>
                </c:pt>
                <c:pt idx="1">
                  <c:v>2.3999999999999998E-3</c:v>
                </c:pt>
                <c:pt idx="2">
                  <c:v>1.5E-3</c:v>
                </c:pt>
                <c:pt idx="3">
                  <c:v>1E-3</c:v>
                </c:pt>
                <c:pt idx="4">
                  <c:v>1.5E-3</c:v>
                </c:pt>
                <c:pt idx="5">
                  <c:v>4.4999999999999997E-3</c:v>
                </c:pt>
                <c:pt idx="6">
                  <c:v>1.8499999999999999E-2</c:v>
                </c:pt>
                <c:pt idx="7">
                  <c:v>3.9800000000000002E-2</c:v>
                </c:pt>
                <c:pt idx="8">
                  <c:v>5.7200000000000001E-2</c:v>
                </c:pt>
                <c:pt idx="9">
                  <c:v>6.6299999999999998E-2</c:v>
                </c:pt>
                <c:pt idx="10">
                  <c:v>7.3700000000000002E-2</c:v>
                </c:pt>
                <c:pt idx="11">
                  <c:v>8.1199999999999994E-2</c:v>
                </c:pt>
                <c:pt idx="12">
                  <c:v>8.3799999999999999E-2</c:v>
                </c:pt>
                <c:pt idx="13">
                  <c:v>7.8899999999999998E-2</c:v>
                </c:pt>
                <c:pt idx="14">
                  <c:v>7.4899999999999994E-2</c:v>
                </c:pt>
                <c:pt idx="15">
                  <c:v>7.3999999999999996E-2</c:v>
                </c:pt>
                <c:pt idx="16">
                  <c:v>7.4200000000000002E-2</c:v>
                </c:pt>
                <c:pt idx="17">
                  <c:v>7.2599999999999998E-2</c:v>
                </c:pt>
                <c:pt idx="18">
                  <c:v>6.0100000000000001E-2</c:v>
                </c:pt>
                <c:pt idx="19">
                  <c:v>4.6399999999999997E-2</c:v>
                </c:pt>
                <c:pt idx="20">
                  <c:v>3.4500000000000003E-2</c:v>
                </c:pt>
                <c:pt idx="21">
                  <c:v>2.6200000000000001E-2</c:v>
                </c:pt>
                <c:pt idx="22">
                  <c:v>1.49E-2</c:v>
                </c:pt>
                <c:pt idx="23">
                  <c:v>7.4999999999999997E-3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45-47C4-A22A-EF6F236E0A87}"/>
            </c:ext>
          </c:extLst>
        </c:ser>
        <c:ser>
          <c:idx val="2"/>
          <c:order val="2"/>
          <c:tx>
            <c:strRef>
              <c:f>[22]Sheet1!$D$4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[22]Sheet1!$D$5:$D$28</c:f>
              <c:numCache>
                <c:formatCode>General</c:formatCode>
                <c:ptCount val="24"/>
                <c:pt idx="0">
                  <c:v>3.8E-3</c:v>
                </c:pt>
                <c:pt idx="1">
                  <c:v>2.2000000000000001E-3</c:v>
                </c:pt>
                <c:pt idx="2">
                  <c:v>1.5E-3</c:v>
                </c:pt>
                <c:pt idx="3">
                  <c:v>1.1999999999999999E-3</c:v>
                </c:pt>
                <c:pt idx="4">
                  <c:v>2.3999999999999998E-3</c:v>
                </c:pt>
                <c:pt idx="5">
                  <c:v>5.7999999999999996E-3</c:v>
                </c:pt>
                <c:pt idx="6">
                  <c:v>1.8599999999999998E-2</c:v>
                </c:pt>
                <c:pt idx="7">
                  <c:v>3.8800000000000001E-2</c:v>
                </c:pt>
                <c:pt idx="8">
                  <c:v>5.4699999999999999E-2</c:v>
                </c:pt>
                <c:pt idx="9">
                  <c:v>6.5299999999999997E-2</c:v>
                </c:pt>
                <c:pt idx="10">
                  <c:v>7.2900000000000006E-2</c:v>
                </c:pt>
                <c:pt idx="11">
                  <c:v>7.8700000000000006E-2</c:v>
                </c:pt>
                <c:pt idx="12">
                  <c:v>8.0799999999999997E-2</c:v>
                </c:pt>
                <c:pt idx="13">
                  <c:v>7.7399999999999997E-2</c:v>
                </c:pt>
                <c:pt idx="14">
                  <c:v>7.6300000000000007E-2</c:v>
                </c:pt>
                <c:pt idx="15">
                  <c:v>7.85E-2</c:v>
                </c:pt>
                <c:pt idx="16">
                  <c:v>7.6799999999999993E-2</c:v>
                </c:pt>
                <c:pt idx="17">
                  <c:v>7.2999999999999995E-2</c:v>
                </c:pt>
                <c:pt idx="18">
                  <c:v>5.9299999999999999E-2</c:v>
                </c:pt>
                <c:pt idx="19">
                  <c:v>4.5900000000000003E-2</c:v>
                </c:pt>
                <c:pt idx="20">
                  <c:v>3.6799999999999999E-2</c:v>
                </c:pt>
                <c:pt idx="21">
                  <c:v>2.6499999999999999E-2</c:v>
                </c:pt>
                <c:pt idx="22">
                  <c:v>1.52E-2</c:v>
                </c:pt>
                <c:pt idx="23">
                  <c:v>7.4000000000000003E-3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45-47C4-A22A-EF6F236E0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[214]Sheet1!$H$4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[214]Sheet1!$F$5:$F$16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[214]Sheet1!$H$5:$H$16</c:f>
              <c:numCache>
                <c:formatCode>General</c:formatCode>
                <c:ptCount val="12"/>
                <c:pt idx="8">
                  <c:v>0.97</c:v>
                </c:pt>
                <c:pt idx="9">
                  <c:v>1.03</c:v>
                </c:pt>
                <c:pt idx="10">
                  <c:v>1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47-4D89-85D4-49EC48FC1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[212]Sheet1!$B$4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[212]Sheet1!$B$5:$B$28</c:f>
              <c:numCache>
                <c:formatCode>General</c:formatCode>
                <c:ptCount val="24"/>
                <c:pt idx="0">
                  <c:v>5.5999999999999999E-3</c:v>
                </c:pt>
                <c:pt idx="1">
                  <c:v>3.2000000000000002E-3</c:v>
                </c:pt>
                <c:pt idx="2">
                  <c:v>2.5000000000000001E-3</c:v>
                </c:pt>
                <c:pt idx="3">
                  <c:v>1.8E-3</c:v>
                </c:pt>
                <c:pt idx="4">
                  <c:v>2.0999999999999999E-3</c:v>
                </c:pt>
                <c:pt idx="5">
                  <c:v>6.0000000000000001E-3</c:v>
                </c:pt>
                <c:pt idx="6">
                  <c:v>1.72E-2</c:v>
                </c:pt>
                <c:pt idx="7">
                  <c:v>3.6499999999999998E-2</c:v>
                </c:pt>
                <c:pt idx="8">
                  <c:v>4.4200000000000003E-2</c:v>
                </c:pt>
                <c:pt idx="9">
                  <c:v>5.0200000000000002E-2</c:v>
                </c:pt>
                <c:pt idx="10">
                  <c:v>5.6599999999999998E-2</c:v>
                </c:pt>
                <c:pt idx="11">
                  <c:v>6.4399999999999999E-2</c:v>
                </c:pt>
                <c:pt idx="12">
                  <c:v>7.0800000000000002E-2</c:v>
                </c:pt>
                <c:pt idx="13">
                  <c:v>6.83E-2</c:v>
                </c:pt>
                <c:pt idx="14">
                  <c:v>7.7299999999999994E-2</c:v>
                </c:pt>
                <c:pt idx="15">
                  <c:v>8.5999999999999993E-2</c:v>
                </c:pt>
                <c:pt idx="16">
                  <c:v>9.5399999999999999E-2</c:v>
                </c:pt>
                <c:pt idx="17">
                  <c:v>9.98E-2</c:v>
                </c:pt>
                <c:pt idx="18">
                  <c:v>7.2499999999999995E-2</c:v>
                </c:pt>
                <c:pt idx="19">
                  <c:v>5.0500000000000003E-2</c:v>
                </c:pt>
                <c:pt idx="20">
                  <c:v>3.6200000000000003E-2</c:v>
                </c:pt>
                <c:pt idx="21">
                  <c:v>2.52E-2</c:v>
                </c:pt>
                <c:pt idx="22">
                  <c:v>1.7000000000000001E-2</c:v>
                </c:pt>
                <c:pt idx="23">
                  <c:v>1.09E-2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9F-4676-A487-8581043E9E5E}"/>
            </c:ext>
          </c:extLst>
        </c:ser>
        <c:ser>
          <c:idx val="1"/>
          <c:order val="1"/>
          <c:tx>
            <c:strRef>
              <c:f>[212]Sheet1!$C$4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[212]Sheet1!$C$5:$C$28</c:f>
              <c:numCache>
                <c:formatCode>General</c:formatCode>
                <c:ptCount val="24"/>
                <c:pt idx="0">
                  <c:v>5.1999999999999998E-3</c:v>
                </c:pt>
                <c:pt idx="1">
                  <c:v>3.5000000000000001E-3</c:v>
                </c:pt>
                <c:pt idx="2">
                  <c:v>2.8E-3</c:v>
                </c:pt>
                <c:pt idx="3">
                  <c:v>2.7000000000000001E-3</c:v>
                </c:pt>
                <c:pt idx="4">
                  <c:v>4.4000000000000003E-3</c:v>
                </c:pt>
                <c:pt idx="5">
                  <c:v>1.32E-2</c:v>
                </c:pt>
                <c:pt idx="6">
                  <c:v>3.8199999999999998E-2</c:v>
                </c:pt>
                <c:pt idx="7">
                  <c:v>6.2700000000000006E-2</c:v>
                </c:pt>
                <c:pt idx="8">
                  <c:v>7.2300000000000003E-2</c:v>
                </c:pt>
                <c:pt idx="9">
                  <c:v>6.8900000000000003E-2</c:v>
                </c:pt>
                <c:pt idx="10">
                  <c:v>6.9599999999999995E-2</c:v>
                </c:pt>
                <c:pt idx="11">
                  <c:v>6.8699999999999997E-2</c:v>
                </c:pt>
                <c:pt idx="12">
                  <c:v>7.4399999999999994E-2</c:v>
                </c:pt>
                <c:pt idx="13">
                  <c:v>6.9599999999999995E-2</c:v>
                </c:pt>
                <c:pt idx="14">
                  <c:v>7.1199999999999999E-2</c:v>
                </c:pt>
                <c:pt idx="15">
                  <c:v>7.0999999999999994E-2</c:v>
                </c:pt>
                <c:pt idx="16">
                  <c:v>6.4899999999999999E-2</c:v>
                </c:pt>
                <c:pt idx="17">
                  <c:v>6.3500000000000001E-2</c:v>
                </c:pt>
                <c:pt idx="18">
                  <c:v>5.2400000000000002E-2</c:v>
                </c:pt>
                <c:pt idx="19">
                  <c:v>3.9699999999999999E-2</c:v>
                </c:pt>
                <c:pt idx="20">
                  <c:v>3.0200000000000001E-2</c:v>
                </c:pt>
                <c:pt idx="21">
                  <c:v>2.5499999999999998E-2</c:v>
                </c:pt>
                <c:pt idx="22">
                  <c:v>1.6199999999999999E-2</c:v>
                </c:pt>
                <c:pt idx="23">
                  <c:v>9.2999999999999992E-3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9F-4676-A487-8581043E9E5E}"/>
            </c:ext>
          </c:extLst>
        </c:ser>
        <c:ser>
          <c:idx val="2"/>
          <c:order val="2"/>
          <c:tx>
            <c:strRef>
              <c:f>[212]Sheet1!$D$4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[212]Sheet1!$D$5:$D$28</c:f>
              <c:numCache>
                <c:formatCode>General</c:formatCode>
                <c:ptCount val="24"/>
                <c:pt idx="0">
                  <c:v>5.4000000000000003E-3</c:v>
                </c:pt>
                <c:pt idx="1">
                  <c:v>3.3E-3</c:v>
                </c:pt>
                <c:pt idx="2">
                  <c:v>2.5999999999999999E-3</c:v>
                </c:pt>
                <c:pt idx="3">
                  <c:v>2.2000000000000001E-3</c:v>
                </c:pt>
                <c:pt idx="4">
                  <c:v>3.2000000000000002E-3</c:v>
                </c:pt>
                <c:pt idx="5">
                  <c:v>9.4999999999999998E-3</c:v>
                </c:pt>
                <c:pt idx="6">
                  <c:v>2.7400000000000001E-2</c:v>
                </c:pt>
                <c:pt idx="7">
                  <c:v>4.9299999999999997E-2</c:v>
                </c:pt>
                <c:pt idx="8">
                  <c:v>5.79E-2</c:v>
                </c:pt>
                <c:pt idx="9">
                  <c:v>5.9299999999999999E-2</c:v>
                </c:pt>
                <c:pt idx="10">
                  <c:v>6.2899999999999998E-2</c:v>
                </c:pt>
                <c:pt idx="11">
                  <c:v>6.6500000000000004E-2</c:v>
                </c:pt>
                <c:pt idx="12">
                  <c:v>7.2499999999999995E-2</c:v>
                </c:pt>
                <c:pt idx="13">
                  <c:v>6.8900000000000003E-2</c:v>
                </c:pt>
                <c:pt idx="14">
                  <c:v>7.4300000000000005E-2</c:v>
                </c:pt>
                <c:pt idx="15">
                  <c:v>7.8700000000000006E-2</c:v>
                </c:pt>
                <c:pt idx="16">
                  <c:v>8.0500000000000002E-2</c:v>
                </c:pt>
                <c:pt idx="17">
                  <c:v>8.2100000000000006E-2</c:v>
                </c:pt>
                <c:pt idx="18">
                  <c:v>6.2700000000000006E-2</c:v>
                </c:pt>
                <c:pt idx="19">
                  <c:v>4.53E-2</c:v>
                </c:pt>
                <c:pt idx="20">
                  <c:v>3.32E-2</c:v>
                </c:pt>
                <c:pt idx="21">
                  <c:v>2.53E-2</c:v>
                </c:pt>
                <c:pt idx="22">
                  <c:v>1.66E-2</c:v>
                </c:pt>
                <c:pt idx="23">
                  <c:v>1.01E-2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9F-4676-A487-8581043E9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[212]Sheet1!$H$4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[212]Sheet1!$F$5:$F$16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[212]Sheet1!$H$5:$H$16</c:f>
              <c:numCache>
                <c:formatCode>General</c:formatCode>
                <c:ptCount val="12"/>
                <c:pt idx="8">
                  <c:v>0.97</c:v>
                </c:pt>
                <c:pt idx="9">
                  <c:v>1.03</c:v>
                </c:pt>
                <c:pt idx="10">
                  <c:v>1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8C-49B9-A66E-2AC2CEA48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[215]Sheet1!$B$4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[215]Sheet1!$B$5:$B$28</c:f>
              <c:numCache>
                <c:formatCode>General</c:formatCode>
                <c:ptCount val="24"/>
                <c:pt idx="0">
                  <c:v>4.1000000000000003E-3</c:v>
                </c:pt>
                <c:pt idx="1">
                  <c:v>2.3E-3</c:v>
                </c:pt>
                <c:pt idx="2">
                  <c:v>1.8E-3</c:v>
                </c:pt>
                <c:pt idx="3">
                  <c:v>2.5999999999999999E-3</c:v>
                </c:pt>
                <c:pt idx="4">
                  <c:v>5.0000000000000001E-3</c:v>
                </c:pt>
                <c:pt idx="5">
                  <c:v>1.1900000000000001E-2</c:v>
                </c:pt>
                <c:pt idx="6">
                  <c:v>3.1099999999999999E-2</c:v>
                </c:pt>
                <c:pt idx="7">
                  <c:v>5.7299999999999997E-2</c:v>
                </c:pt>
                <c:pt idx="8">
                  <c:v>6.2300000000000001E-2</c:v>
                </c:pt>
                <c:pt idx="9">
                  <c:v>6.25E-2</c:v>
                </c:pt>
                <c:pt idx="10">
                  <c:v>6.9900000000000004E-2</c:v>
                </c:pt>
                <c:pt idx="11">
                  <c:v>7.5899999999999995E-2</c:v>
                </c:pt>
                <c:pt idx="12">
                  <c:v>7.8600000000000003E-2</c:v>
                </c:pt>
                <c:pt idx="13">
                  <c:v>7.6399999999999996E-2</c:v>
                </c:pt>
                <c:pt idx="14">
                  <c:v>7.3499999999999996E-2</c:v>
                </c:pt>
                <c:pt idx="15">
                  <c:v>7.1900000000000006E-2</c:v>
                </c:pt>
                <c:pt idx="16">
                  <c:v>7.3599999999999999E-2</c:v>
                </c:pt>
                <c:pt idx="17">
                  <c:v>7.0599999999999996E-2</c:v>
                </c:pt>
                <c:pt idx="18">
                  <c:v>5.4300000000000001E-2</c:v>
                </c:pt>
                <c:pt idx="19">
                  <c:v>4.1300000000000003E-2</c:v>
                </c:pt>
                <c:pt idx="20">
                  <c:v>3.0099999999999998E-2</c:v>
                </c:pt>
                <c:pt idx="21">
                  <c:v>2.0400000000000001E-2</c:v>
                </c:pt>
                <c:pt idx="22">
                  <c:v>1.41E-2</c:v>
                </c:pt>
                <c:pt idx="23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95-48CF-A4A7-15FF7916B1F8}"/>
            </c:ext>
          </c:extLst>
        </c:ser>
        <c:ser>
          <c:idx val="1"/>
          <c:order val="1"/>
          <c:tx>
            <c:strRef>
              <c:f>[215]Sheet1!$C$4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[215]Sheet1!$C$5:$C$28</c:f>
              <c:numCache>
                <c:formatCode>General</c:formatCode>
                <c:ptCount val="24"/>
                <c:pt idx="0">
                  <c:v>7.0000000000000001E-3</c:v>
                </c:pt>
                <c:pt idx="1">
                  <c:v>4.0000000000000001E-3</c:v>
                </c:pt>
                <c:pt idx="2">
                  <c:v>2.5999999999999999E-3</c:v>
                </c:pt>
                <c:pt idx="3">
                  <c:v>1.8E-3</c:v>
                </c:pt>
                <c:pt idx="4">
                  <c:v>2.3E-3</c:v>
                </c:pt>
                <c:pt idx="5">
                  <c:v>5.1000000000000004E-3</c:v>
                </c:pt>
                <c:pt idx="6">
                  <c:v>1.6299999999999999E-2</c:v>
                </c:pt>
                <c:pt idx="7">
                  <c:v>3.7499999999999999E-2</c:v>
                </c:pt>
                <c:pt idx="8">
                  <c:v>4.9399999999999999E-2</c:v>
                </c:pt>
                <c:pt idx="9">
                  <c:v>4.8500000000000001E-2</c:v>
                </c:pt>
                <c:pt idx="10">
                  <c:v>5.3499999999999999E-2</c:v>
                </c:pt>
                <c:pt idx="11">
                  <c:v>6.1600000000000002E-2</c:v>
                </c:pt>
                <c:pt idx="12">
                  <c:v>7.1300000000000002E-2</c:v>
                </c:pt>
                <c:pt idx="13">
                  <c:v>7.5999999999999998E-2</c:v>
                </c:pt>
                <c:pt idx="14">
                  <c:v>7.8E-2</c:v>
                </c:pt>
                <c:pt idx="15">
                  <c:v>8.0699999999999994E-2</c:v>
                </c:pt>
                <c:pt idx="16">
                  <c:v>8.5400000000000004E-2</c:v>
                </c:pt>
                <c:pt idx="17">
                  <c:v>0.09</c:v>
                </c:pt>
                <c:pt idx="18">
                  <c:v>7.3099999999999998E-2</c:v>
                </c:pt>
                <c:pt idx="19">
                  <c:v>5.5500000000000001E-2</c:v>
                </c:pt>
                <c:pt idx="20">
                  <c:v>4.0399999999999998E-2</c:v>
                </c:pt>
                <c:pt idx="21">
                  <c:v>2.9100000000000001E-2</c:v>
                </c:pt>
                <c:pt idx="22">
                  <c:v>1.9599999999999999E-2</c:v>
                </c:pt>
                <c:pt idx="23">
                  <c:v>1.1299999999999999E-2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95-48CF-A4A7-15FF7916B1F8}"/>
            </c:ext>
          </c:extLst>
        </c:ser>
        <c:ser>
          <c:idx val="2"/>
          <c:order val="2"/>
          <c:tx>
            <c:strRef>
              <c:f>[215]Sheet1!$D$4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[215]Sheet1!$D$5:$D$28</c:f>
              <c:numCache>
                <c:formatCode>General</c:formatCode>
                <c:ptCount val="24"/>
                <c:pt idx="0">
                  <c:v>5.5999999999999999E-3</c:v>
                </c:pt>
                <c:pt idx="1">
                  <c:v>3.2000000000000002E-3</c:v>
                </c:pt>
                <c:pt idx="2">
                  <c:v>2.2000000000000001E-3</c:v>
                </c:pt>
                <c:pt idx="3">
                  <c:v>2.2000000000000001E-3</c:v>
                </c:pt>
                <c:pt idx="4">
                  <c:v>3.5999999999999999E-3</c:v>
                </c:pt>
                <c:pt idx="5">
                  <c:v>8.5000000000000006E-3</c:v>
                </c:pt>
                <c:pt idx="6">
                  <c:v>2.3599999999999999E-2</c:v>
                </c:pt>
                <c:pt idx="7">
                  <c:v>4.7199999999999999E-2</c:v>
                </c:pt>
                <c:pt idx="8">
                  <c:v>5.5800000000000002E-2</c:v>
                </c:pt>
                <c:pt idx="9">
                  <c:v>5.5399999999999998E-2</c:v>
                </c:pt>
                <c:pt idx="10">
                  <c:v>6.1600000000000002E-2</c:v>
                </c:pt>
                <c:pt idx="11">
                  <c:v>6.8599999999999994E-2</c:v>
                </c:pt>
                <c:pt idx="12">
                  <c:v>7.4899999999999994E-2</c:v>
                </c:pt>
                <c:pt idx="13">
                  <c:v>7.6200000000000004E-2</c:v>
                </c:pt>
                <c:pt idx="14">
                  <c:v>7.5800000000000006E-2</c:v>
                </c:pt>
                <c:pt idx="15">
                  <c:v>7.6399999999999996E-2</c:v>
                </c:pt>
                <c:pt idx="16">
                  <c:v>7.9600000000000004E-2</c:v>
                </c:pt>
                <c:pt idx="17">
                  <c:v>8.0399999999999999E-2</c:v>
                </c:pt>
                <c:pt idx="18">
                  <c:v>6.3799999999999996E-2</c:v>
                </c:pt>
                <c:pt idx="19">
                  <c:v>4.8500000000000001E-2</c:v>
                </c:pt>
                <c:pt idx="20">
                  <c:v>3.5299999999999998E-2</c:v>
                </c:pt>
                <c:pt idx="21">
                  <c:v>2.4799999999999999E-2</c:v>
                </c:pt>
                <c:pt idx="22">
                  <c:v>1.6899999999999998E-2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95-48CF-A4A7-15FF7916B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081088"/>
        <c:axId val="167082624"/>
      </c:lineChart>
      <c:catAx>
        <c:axId val="167081088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7082624"/>
        <c:crosses val="autoZero"/>
        <c:auto val="1"/>
        <c:lblAlgn val="ctr"/>
        <c:lblOffset val="100"/>
        <c:noMultiLvlLbl val="0"/>
      </c:catAx>
      <c:valAx>
        <c:axId val="16708262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7081088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22" l="0.25" r="0.25" t="0.75000000000000322" header="0.30000000000000032" footer="0.30000000000000032"/>
    <c:pageSetup orientation="portrait"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65"/>
          <c:w val="0.81524141593509081"/>
          <c:h val="0.47196940795718695"/>
        </c:manualLayout>
      </c:layout>
      <c:lineChart>
        <c:grouping val="standard"/>
        <c:varyColors val="0"/>
        <c:ser>
          <c:idx val="0"/>
          <c:order val="0"/>
          <c:tx>
            <c:strRef>
              <c:f>[215]Sheet1!$H$4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[215]Sheet1!$F$5:$F$16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[215]Sheet1!$H$5:$H$16</c:f>
              <c:numCache>
                <c:formatCode>General</c:formatCode>
                <c:ptCount val="12"/>
                <c:pt idx="0">
                  <c:v>1.1299999999999999</c:v>
                </c:pt>
                <c:pt idx="3">
                  <c:v>1.1000000000000001</c:v>
                </c:pt>
                <c:pt idx="4">
                  <c:v>0.93</c:v>
                </c:pt>
                <c:pt idx="5">
                  <c:v>0.93</c:v>
                </c:pt>
                <c:pt idx="6">
                  <c:v>0.89</c:v>
                </c:pt>
                <c:pt idx="7">
                  <c:v>0.97</c:v>
                </c:pt>
                <c:pt idx="8">
                  <c:v>1</c:v>
                </c:pt>
                <c:pt idx="9">
                  <c:v>1.03</c:v>
                </c:pt>
                <c:pt idx="10">
                  <c:v>1.04</c:v>
                </c:pt>
                <c:pt idx="1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68-4949-ABCD-55AAFFDC4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106816"/>
        <c:axId val="167108608"/>
      </c:lineChart>
      <c:catAx>
        <c:axId val="167106816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108608"/>
        <c:crosses val="autoZero"/>
        <c:auto val="1"/>
        <c:lblAlgn val="ctr"/>
        <c:lblOffset val="100"/>
        <c:noMultiLvlLbl val="0"/>
      </c:catAx>
      <c:valAx>
        <c:axId val="167108608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1068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[216]Sheet1!$B$4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[216]Sheet1!$B$5:$B$28</c:f>
              <c:numCache>
                <c:formatCode>General</c:formatCode>
                <c:ptCount val="24"/>
                <c:pt idx="0">
                  <c:v>3.8E-3</c:v>
                </c:pt>
                <c:pt idx="1">
                  <c:v>2.2000000000000001E-3</c:v>
                </c:pt>
                <c:pt idx="2">
                  <c:v>1.6999999999999999E-3</c:v>
                </c:pt>
                <c:pt idx="3">
                  <c:v>2.5000000000000001E-3</c:v>
                </c:pt>
                <c:pt idx="4">
                  <c:v>4.1999999999999997E-3</c:v>
                </c:pt>
                <c:pt idx="5">
                  <c:v>1.0500000000000001E-2</c:v>
                </c:pt>
                <c:pt idx="6">
                  <c:v>3.0200000000000001E-2</c:v>
                </c:pt>
                <c:pt idx="7">
                  <c:v>5.3499999999999999E-2</c:v>
                </c:pt>
                <c:pt idx="8">
                  <c:v>5.9700000000000003E-2</c:v>
                </c:pt>
                <c:pt idx="9">
                  <c:v>6.2899999999999998E-2</c:v>
                </c:pt>
                <c:pt idx="10">
                  <c:v>7.0900000000000005E-2</c:v>
                </c:pt>
                <c:pt idx="11">
                  <c:v>7.7200000000000005E-2</c:v>
                </c:pt>
                <c:pt idx="12">
                  <c:v>7.9699999999999993E-2</c:v>
                </c:pt>
                <c:pt idx="13">
                  <c:v>7.6200000000000004E-2</c:v>
                </c:pt>
                <c:pt idx="14">
                  <c:v>7.3300000000000004E-2</c:v>
                </c:pt>
                <c:pt idx="15">
                  <c:v>7.3400000000000007E-2</c:v>
                </c:pt>
                <c:pt idx="16">
                  <c:v>7.5700000000000003E-2</c:v>
                </c:pt>
                <c:pt idx="17">
                  <c:v>7.1800000000000003E-2</c:v>
                </c:pt>
                <c:pt idx="18">
                  <c:v>5.5399999999999998E-2</c:v>
                </c:pt>
                <c:pt idx="19">
                  <c:v>4.1300000000000003E-2</c:v>
                </c:pt>
                <c:pt idx="20">
                  <c:v>3.0099999999999998E-2</c:v>
                </c:pt>
                <c:pt idx="21">
                  <c:v>2.12E-2</c:v>
                </c:pt>
                <c:pt idx="22">
                  <c:v>1.43E-2</c:v>
                </c:pt>
                <c:pt idx="23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CC-4FE0-9252-3ED296EACB91}"/>
            </c:ext>
          </c:extLst>
        </c:ser>
        <c:ser>
          <c:idx val="1"/>
          <c:order val="1"/>
          <c:tx>
            <c:strRef>
              <c:f>[216]Sheet1!$C$4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[216]Sheet1!$C$5:$C$28</c:f>
              <c:numCache>
                <c:formatCode>General</c:formatCode>
                <c:ptCount val="24"/>
                <c:pt idx="0">
                  <c:v>6.7000000000000002E-3</c:v>
                </c:pt>
                <c:pt idx="1">
                  <c:v>3.8E-3</c:v>
                </c:pt>
                <c:pt idx="2">
                  <c:v>2.3999999999999998E-3</c:v>
                </c:pt>
                <c:pt idx="3">
                  <c:v>1.6000000000000001E-3</c:v>
                </c:pt>
                <c:pt idx="4">
                  <c:v>2E-3</c:v>
                </c:pt>
                <c:pt idx="5">
                  <c:v>4.5999999999999999E-3</c:v>
                </c:pt>
                <c:pt idx="6">
                  <c:v>1.5599999999999999E-2</c:v>
                </c:pt>
                <c:pt idx="7">
                  <c:v>3.85E-2</c:v>
                </c:pt>
                <c:pt idx="8">
                  <c:v>5.1299999999999998E-2</c:v>
                </c:pt>
                <c:pt idx="9">
                  <c:v>5.0500000000000003E-2</c:v>
                </c:pt>
                <c:pt idx="10">
                  <c:v>5.4300000000000001E-2</c:v>
                </c:pt>
                <c:pt idx="11">
                  <c:v>6.2899999999999998E-2</c:v>
                </c:pt>
                <c:pt idx="12">
                  <c:v>7.1199999999999999E-2</c:v>
                </c:pt>
                <c:pt idx="13">
                  <c:v>7.5200000000000003E-2</c:v>
                </c:pt>
                <c:pt idx="14">
                  <c:v>7.6200000000000004E-2</c:v>
                </c:pt>
                <c:pt idx="15">
                  <c:v>8.0799999999999997E-2</c:v>
                </c:pt>
                <c:pt idx="16">
                  <c:v>8.5000000000000006E-2</c:v>
                </c:pt>
                <c:pt idx="17">
                  <c:v>8.9499999999999996E-2</c:v>
                </c:pt>
                <c:pt idx="18">
                  <c:v>7.3300000000000004E-2</c:v>
                </c:pt>
                <c:pt idx="19">
                  <c:v>5.4699999999999999E-2</c:v>
                </c:pt>
                <c:pt idx="20">
                  <c:v>4.0599999999999997E-2</c:v>
                </c:pt>
                <c:pt idx="21">
                  <c:v>2.8899999999999999E-2</c:v>
                </c:pt>
                <c:pt idx="22">
                  <c:v>1.9E-2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CC-4FE0-9252-3ED296EACB91}"/>
            </c:ext>
          </c:extLst>
        </c:ser>
        <c:ser>
          <c:idx val="2"/>
          <c:order val="2"/>
          <c:tx>
            <c:strRef>
              <c:f>[216]Sheet1!$D$4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[216]Sheet1!$D$5:$D$28</c:f>
              <c:numCache>
                <c:formatCode>General</c:formatCode>
                <c:ptCount val="24"/>
                <c:pt idx="0">
                  <c:v>5.3E-3</c:v>
                </c:pt>
                <c:pt idx="1">
                  <c:v>3.0000000000000001E-3</c:v>
                </c:pt>
                <c:pt idx="2">
                  <c:v>2E-3</c:v>
                </c:pt>
                <c:pt idx="3">
                  <c:v>2E-3</c:v>
                </c:pt>
                <c:pt idx="4">
                  <c:v>3.0999999999999999E-3</c:v>
                </c:pt>
                <c:pt idx="5">
                  <c:v>7.4999999999999997E-3</c:v>
                </c:pt>
                <c:pt idx="6">
                  <c:v>2.2800000000000001E-2</c:v>
                </c:pt>
                <c:pt idx="7">
                  <c:v>4.5900000000000003E-2</c:v>
                </c:pt>
                <c:pt idx="8">
                  <c:v>5.5399999999999998E-2</c:v>
                </c:pt>
                <c:pt idx="9">
                  <c:v>5.6599999999999998E-2</c:v>
                </c:pt>
                <c:pt idx="10">
                  <c:v>6.25E-2</c:v>
                </c:pt>
                <c:pt idx="11">
                  <c:v>6.9900000000000004E-2</c:v>
                </c:pt>
                <c:pt idx="12">
                  <c:v>7.5399999999999995E-2</c:v>
                </c:pt>
                <c:pt idx="13">
                  <c:v>7.5700000000000003E-2</c:v>
                </c:pt>
                <c:pt idx="14">
                  <c:v>7.4700000000000003E-2</c:v>
                </c:pt>
                <c:pt idx="15">
                  <c:v>7.7200000000000005E-2</c:v>
                </c:pt>
                <c:pt idx="16">
                  <c:v>8.0500000000000002E-2</c:v>
                </c:pt>
                <c:pt idx="17">
                  <c:v>8.0799999999999997E-2</c:v>
                </c:pt>
                <c:pt idx="18">
                  <c:v>6.4500000000000002E-2</c:v>
                </c:pt>
                <c:pt idx="19">
                  <c:v>4.8099999999999997E-2</c:v>
                </c:pt>
                <c:pt idx="20">
                  <c:v>3.5400000000000001E-2</c:v>
                </c:pt>
                <c:pt idx="21">
                  <c:v>2.5100000000000001E-2</c:v>
                </c:pt>
                <c:pt idx="22">
                  <c:v>1.67E-2</c:v>
                </c:pt>
                <c:pt idx="2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CC-4FE0-9252-3ED296EAC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[216]Sheet1!$H$4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[216]Sheet1!$F$5:$F$16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[216]Sheet1!$H$5:$H$16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1.08</c:v>
                </c:pt>
                <c:pt idx="2">
                  <c:v>1.1299999999999999</c:v>
                </c:pt>
                <c:pt idx="3">
                  <c:v>1.06</c:v>
                </c:pt>
                <c:pt idx="4">
                  <c:v>1.02</c:v>
                </c:pt>
                <c:pt idx="5">
                  <c:v>0.94</c:v>
                </c:pt>
                <c:pt idx="6">
                  <c:v>0.87</c:v>
                </c:pt>
                <c:pt idx="7">
                  <c:v>0.94</c:v>
                </c:pt>
                <c:pt idx="8">
                  <c:v>0.86</c:v>
                </c:pt>
                <c:pt idx="9">
                  <c:v>1.04</c:v>
                </c:pt>
                <c:pt idx="10">
                  <c:v>1.04</c:v>
                </c:pt>
                <c:pt idx="11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8A-44DD-A3FD-00EF061EF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[216]Sheet1!$B$4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[216]Sheet1!$B$5:$B$28</c:f>
              <c:numCache>
                <c:formatCode>General</c:formatCode>
                <c:ptCount val="24"/>
                <c:pt idx="0">
                  <c:v>3.8E-3</c:v>
                </c:pt>
                <c:pt idx="1">
                  <c:v>2.2000000000000001E-3</c:v>
                </c:pt>
                <c:pt idx="2">
                  <c:v>1.6999999999999999E-3</c:v>
                </c:pt>
                <c:pt idx="3">
                  <c:v>2.5000000000000001E-3</c:v>
                </c:pt>
                <c:pt idx="4">
                  <c:v>4.1999999999999997E-3</c:v>
                </c:pt>
                <c:pt idx="5">
                  <c:v>1.0500000000000001E-2</c:v>
                </c:pt>
                <c:pt idx="6">
                  <c:v>3.0200000000000001E-2</c:v>
                </c:pt>
                <c:pt idx="7">
                  <c:v>5.3499999999999999E-2</c:v>
                </c:pt>
                <c:pt idx="8">
                  <c:v>5.9700000000000003E-2</c:v>
                </c:pt>
                <c:pt idx="9">
                  <c:v>6.2899999999999998E-2</c:v>
                </c:pt>
                <c:pt idx="10">
                  <c:v>7.0900000000000005E-2</c:v>
                </c:pt>
                <c:pt idx="11">
                  <c:v>7.7200000000000005E-2</c:v>
                </c:pt>
                <c:pt idx="12">
                  <c:v>7.9699999999999993E-2</c:v>
                </c:pt>
                <c:pt idx="13">
                  <c:v>7.6200000000000004E-2</c:v>
                </c:pt>
                <c:pt idx="14">
                  <c:v>7.3300000000000004E-2</c:v>
                </c:pt>
                <c:pt idx="15">
                  <c:v>7.3400000000000007E-2</c:v>
                </c:pt>
                <c:pt idx="16">
                  <c:v>7.5700000000000003E-2</c:v>
                </c:pt>
                <c:pt idx="17">
                  <c:v>7.1800000000000003E-2</c:v>
                </c:pt>
                <c:pt idx="18">
                  <c:v>5.5399999999999998E-2</c:v>
                </c:pt>
                <c:pt idx="19">
                  <c:v>4.1300000000000003E-2</c:v>
                </c:pt>
                <c:pt idx="20">
                  <c:v>3.0099999999999998E-2</c:v>
                </c:pt>
                <c:pt idx="21">
                  <c:v>2.12E-2</c:v>
                </c:pt>
                <c:pt idx="22">
                  <c:v>1.43E-2</c:v>
                </c:pt>
                <c:pt idx="23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A7-46B9-AE81-56C4DAF34B02}"/>
            </c:ext>
          </c:extLst>
        </c:ser>
        <c:ser>
          <c:idx val="1"/>
          <c:order val="1"/>
          <c:tx>
            <c:strRef>
              <c:f>[216]Sheet1!$C$4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[216]Sheet1!$C$5:$C$28</c:f>
              <c:numCache>
                <c:formatCode>General</c:formatCode>
                <c:ptCount val="24"/>
                <c:pt idx="0">
                  <c:v>6.7000000000000002E-3</c:v>
                </c:pt>
                <c:pt idx="1">
                  <c:v>3.8E-3</c:v>
                </c:pt>
                <c:pt idx="2">
                  <c:v>2.3999999999999998E-3</c:v>
                </c:pt>
                <c:pt idx="3">
                  <c:v>1.6000000000000001E-3</c:v>
                </c:pt>
                <c:pt idx="4">
                  <c:v>2E-3</c:v>
                </c:pt>
                <c:pt idx="5">
                  <c:v>4.5999999999999999E-3</c:v>
                </c:pt>
                <c:pt idx="6">
                  <c:v>1.5599999999999999E-2</c:v>
                </c:pt>
                <c:pt idx="7">
                  <c:v>3.85E-2</c:v>
                </c:pt>
                <c:pt idx="8">
                  <c:v>5.1299999999999998E-2</c:v>
                </c:pt>
                <c:pt idx="9">
                  <c:v>5.0500000000000003E-2</c:v>
                </c:pt>
                <c:pt idx="10">
                  <c:v>5.4300000000000001E-2</c:v>
                </c:pt>
                <c:pt idx="11">
                  <c:v>6.2899999999999998E-2</c:v>
                </c:pt>
                <c:pt idx="12">
                  <c:v>7.1199999999999999E-2</c:v>
                </c:pt>
                <c:pt idx="13">
                  <c:v>7.5200000000000003E-2</c:v>
                </c:pt>
                <c:pt idx="14">
                  <c:v>7.6200000000000004E-2</c:v>
                </c:pt>
                <c:pt idx="15">
                  <c:v>8.0799999999999997E-2</c:v>
                </c:pt>
                <c:pt idx="16">
                  <c:v>8.5000000000000006E-2</c:v>
                </c:pt>
                <c:pt idx="17">
                  <c:v>8.9499999999999996E-2</c:v>
                </c:pt>
                <c:pt idx="18">
                  <c:v>7.3300000000000004E-2</c:v>
                </c:pt>
                <c:pt idx="19">
                  <c:v>5.4699999999999999E-2</c:v>
                </c:pt>
                <c:pt idx="20">
                  <c:v>4.0599999999999997E-2</c:v>
                </c:pt>
                <c:pt idx="21">
                  <c:v>2.8899999999999999E-2</c:v>
                </c:pt>
                <c:pt idx="22">
                  <c:v>1.9E-2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A7-46B9-AE81-56C4DAF34B02}"/>
            </c:ext>
          </c:extLst>
        </c:ser>
        <c:ser>
          <c:idx val="2"/>
          <c:order val="2"/>
          <c:tx>
            <c:strRef>
              <c:f>[216]Sheet1!$D$4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[216]Sheet1!$D$5:$D$28</c:f>
              <c:numCache>
                <c:formatCode>General</c:formatCode>
                <c:ptCount val="24"/>
                <c:pt idx="0">
                  <c:v>5.3E-3</c:v>
                </c:pt>
                <c:pt idx="1">
                  <c:v>3.0000000000000001E-3</c:v>
                </c:pt>
                <c:pt idx="2">
                  <c:v>2E-3</c:v>
                </c:pt>
                <c:pt idx="3">
                  <c:v>2E-3</c:v>
                </c:pt>
                <c:pt idx="4">
                  <c:v>3.0999999999999999E-3</c:v>
                </c:pt>
                <c:pt idx="5">
                  <c:v>7.4999999999999997E-3</c:v>
                </c:pt>
                <c:pt idx="6">
                  <c:v>2.2800000000000001E-2</c:v>
                </c:pt>
                <c:pt idx="7">
                  <c:v>4.5900000000000003E-2</c:v>
                </c:pt>
                <c:pt idx="8">
                  <c:v>5.5399999999999998E-2</c:v>
                </c:pt>
                <c:pt idx="9">
                  <c:v>5.6599999999999998E-2</c:v>
                </c:pt>
                <c:pt idx="10">
                  <c:v>6.25E-2</c:v>
                </c:pt>
                <c:pt idx="11">
                  <c:v>6.9900000000000004E-2</c:v>
                </c:pt>
                <c:pt idx="12">
                  <c:v>7.5399999999999995E-2</c:v>
                </c:pt>
                <c:pt idx="13">
                  <c:v>7.5700000000000003E-2</c:v>
                </c:pt>
                <c:pt idx="14">
                  <c:v>7.4700000000000003E-2</c:v>
                </c:pt>
                <c:pt idx="15">
                  <c:v>7.7200000000000005E-2</c:v>
                </c:pt>
                <c:pt idx="16">
                  <c:v>8.0500000000000002E-2</c:v>
                </c:pt>
                <c:pt idx="17">
                  <c:v>8.0799999999999997E-2</c:v>
                </c:pt>
                <c:pt idx="18">
                  <c:v>6.4500000000000002E-2</c:v>
                </c:pt>
                <c:pt idx="19">
                  <c:v>4.8099999999999997E-2</c:v>
                </c:pt>
                <c:pt idx="20">
                  <c:v>3.5400000000000001E-2</c:v>
                </c:pt>
                <c:pt idx="21">
                  <c:v>2.5100000000000001E-2</c:v>
                </c:pt>
                <c:pt idx="22">
                  <c:v>1.67E-2</c:v>
                </c:pt>
                <c:pt idx="2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A7-46B9-AE81-56C4DAF34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[216]Sheet1!$H$4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[216]Sheet1!$F$5:$F$16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[216]Sheet1!$H$5:$H$16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1.08</c:v>
                </c:pt>
                <c:pt idx="2">
                  <c:v>1.1299999999999999</c:v>
                </c:pt>
                <c:pt idx="3">
                  <c:v>1.06</c:v>
                </c:pt>
                <c:pt idx="4">
                  <c:v>1.02</c:v>
                </c:pt>
                <c:pt idx="5">
                  <c:v>0.94</c:v>
                </c:pt>
                <c:pt idx="6">
                  <c:v>0.87</c:v>
                </c:pt>
                <c:pt idx="7">
                  <c:v>0.94</c:v>
                </c:pt>
                <c:pt idx="8">
                  <c:v>0.86</c:v>
                </c:pt>
                <c:pt idx="9">
                  <c:v>1.04</c:v>
                </c:pt>
                <c:pt idx="10">
                  <c:v>1.04</c:v>
                </c:pt>
                <c:pt idx="11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40-45FD-96A5-BAAD4CD19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[217]Sheet1!$B$4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[217]Sheet1!$B$5:$B$28</c:f>
              <c:numCache>
                <c:formatCode>General</c:formatCode>
                <c:ptCount val="24"/>
                <c:pt idx="0">
                  <c:v>3.2000000000000002E-3</c:v>
                </c:pt>
                <c:pt idx="1">
                  <c:v>2E-3</c:v>
                </c:pt>
                <c:pt idx="2">
                  <c:v>1.6999999999999999E-3</c:v>
                </c:pt>
                <c:pt idx="3">
                  <c:v>2.7000000000000001E-3</c:v>
                </c:pt>
                <c:pt idx="4">
                  <c:v>4.4000000000000003E-3</c:v>
                </c:pt>
                <c:pt idx="5">
                  <c:v>1.11E-2</c:v>
                </c:pt>
                <c:pt idx="6">
                  <c:v>3.3700000000000001E-2</c:v>
                </c:pt>
                <c:pt idx="7">
                  <c:v>5.74E-2</c:v>
                </c:pt>
                <c:pt idx="8">
                  <c:v>5.9499999999999997E-2</c:v>
                </c:pt>
                <c:pt idx="9">
                  <c:v>6.3700000000000007E-2</c:v>
                </c:pt>
                <c:pt idx="10">
                  <c:v>7.3599999999999999E-2</c:v>
                </c:pt>
                <c:pt idx="11">
                  <c:v>7.9000000000000001E-2</c:v>
                </c:pt>
                <c:pt idx="12">
                  <c:v>8.1000000000000003E-2</c:v>
                </c:pt>
                <c:pt idx="13">
                  <c:v>7.5499999999999998E-2</c:v>
                </c:pt>
                <c:pt idx="14">
                  <c:v>7.2800000000000004E-2</c:v>
                </c:pt>
                <c:pt idx="15">
                  <c:v>7.3099999999999998E-2</c:v>
                </c:pt>
                <c:pt idx="16">
                  <c:v>7.5899999999999995E-2</c:v>
                </c:pt>
                <c:pt idx="17">
                  <c:v>6.9800000000000001E-2</c:v>
                </c:pt>
                <c:pt idx="18">
                  <c:v>5.1200000000000002E-2</c:v>
                </c:pt>
                <c:pt idx="19">
                  <c:v>3.8199999999999998E-2</c:v>
                </c:pt>
                <c:pt idx="20">
                  <c:v>2.8500000000000001E-2</c:v>
                </c:pt>
                <c:pt idx="21">
                  <c:v>2.0500000000000001E-2</c:v>
                </c:pt>
                <c:pt idx="22">
                  <c:v>1.43E-2</c:v>
                </c:pt>
                <c:pt idx="23">
                  <c:v>6.8999999999999999E-3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B2-44D1-831B-289ED7B45F75}"/>
            </c:ext>
          </c:extLst>
        </c:ser>
        <c:ser>
          <c:idx val="1"/>
          <c:order val="1"/>
          <c:tx>
            <c:strRef>
              <c:f>[217]Sheet1!$C$4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[217]Sheet1!$C$5:$C$28</c:f>
              <c:numCache>
                <c:formatCode>General</c:formatCode>
                <c:ptCount val="24"/>
                <c:pt idx="0">
                  <c:v>6.1000000000000004E-3</c:v>
                </c:pt>
                <c:pt idx="1">
                  <c:v>3.7000000000000002E-3</c:v>
                </c:pt>
                <c:pt idx="2">
                  <c:v>2.5000000000000001E-3</c:v>
                </c:pt>
                <c:pt idx="3">
                  <c:v>1.6999999999999999E-3</c:v>
                </c:pt>
                <c:pt idx="4">
                  <c:v>2E-3</c:v>
                </c:pt>
                <c:pt idx="5">
                  <c:v>4.7999999999999996E-3</c:v>
                </c:pt>
                <c:pt idx="6">
                  <c:v>1.67E-2</c:v>
                </c:pt>
                <c:pt idx="7">
                  <c:v>4.2500000000000003E-2</c:v>
                </c:pt>
                <c:pt idx="8">
                  <c:v>5.2200000000000003E-2</c:v>
                </c:pt>
                <c:pt idx="9">
                  <c:v>4.9599999999999998E-2</c:v>
                </c:pt>
                <c:pt idx="10">
                  <c:v>5.5800000000000002E-2</c:v>
                </c:pt>
                <c:pt idx="11">
                  <c:v>6.3200000000000006E-2</c:v>
                </c:pt>
                <c:pt idx="12">
                  <c:v>7.2900000000000006E-2</c:v>
                </c:pt>
                <c:pt idx="13">
                  <c:v>7.6300000000000007E-2</c:v>
                </c:pt>
                <c:pt idx="14">
                  <c:v>7.6399999999999996E-2</c:v>
                </c:pt>
                <c:pt idx="15">
                  <c:v>8.2199999999999995E-2</c:v>
                </c:pt>
                <c:pt idx="16">
                  <c:v>8.5800000000000001E-2</c:v>
                </c:pt>
                <c:pt idx="17">
                  <c:v>8.9200000000000002E-2</c:v>
                </c:pt>
                <c:pt idx="18">
                  <c:v>7.0599999999999996E-2</c:v>
                </c:pt>
                <c:pt idx="19">
                  <c:v>5.1299999999999998E-2</c:v>
                </c:pt>
                <c:pt idx="20">
                  <c:v>3.7999999999999999E-2</c:v>
                </c:pt>
                <c:pt idx="21">
                  <c:v>2.8400000000000002E-2</c:v>
                </c:pt>
                <c:pt idx="22">
                  <c:v>1.7999999999999999E-2</c:v>
                </c:pt>
                <c:pt idx="23">
                  <c:v>1.0200000000000001E-2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B2-44D1-831B-289ED7B45F75}"/>
            </c:ext>
          </c:extLst>
        </c:ser>
        <c:ser>
          <c:idx val="2"/>
          <c:order val="2"/>
          <c:tx>
            <c:strRef>
              <c:f>[217]Sheet1!$D$4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[217]Sheet1!$D$5:$D$28</c:f>
              <c:numCache>
                <c:formatCode>General</c:formatCode>
                <c:ptCount val="24"/>
                <c:pt idx="0">
                  <c:v>4.5999999999999999E-3</c:v>
                </c:pt>
                <c:pt idx="1">
                  <c:v>2.8999999999999998E-3</c:v>
                </c:pt>
                <c:pt idx="2">
                  <c:v>2.0999999999999999E-3</c:v>
                </c:pt>
                <c:pt idx="3">
                  <c:v>2.2000000000000001E-3</c:v>
                </c:pt>
                <c:pt idx="4">
                  <c:v>3.2000000000000002E-3</c:v>
                </c:pt>
                <c:pt idx="5">
                  <c:v>7.9000000000000008E-3</c:v>
                </c:pt>
                <c:pt idx="6">
                  <c:v>2.5100000000000001E-2</c:v>
                </c:pt>
                <c:pt idx="7">
                  <c:v>4.99E-2</c:v>
                </c:pt>
                <c:pt idx="8">
                  <c:v>5.5800000000000002E-2</c:v>
                </c:pt>
                <c:pt idx="9">
                  <c:v>5.6599999999999998E-2</c:v>
                </c:pt>
                <c:pt idx="10">
                  <c:v>6.4600000000000005E-2</c:v>
                </c:pt>
                <c:pt idx="11">
                  <c:v>7.1099999999999997E-2</c:v>
                </c:pt>
                <c:pt idx="12">
                  <c:v>7.6899999999999996E-2</c:v>
                </c:pt>
                <c:pt idx="13">
                  <c:v>7.5899999999999995E-2</c:v>
                </c:pt>
                <c:pt idx="14">
                  <c:v>7.46E-2</c:v>
                </c:pt>
                <c:pt idx="15">
                  <c:v>7.7700000000000005E-2</c:v>
                </c:pt>
                <c:pt idx="16">
                  <c:v>8.09E-2</c:v>
                </c:pt>
                <c:pt idx="17">
                  <c:v>7.9600000000000004E-2</c:v>
                </c:pt>
                <c:pt idx="18">
                  <c:v>6.0999999999999999E-2</c:v>
                </c:pt>
                <c:pt idx="19">
                  <c:v>4.48E-2</c:v>
                </c:pt>
                <c:pt idx="20">
                  <c:v>3.3300000000000003E-2</c:v>
                </c:pt>
                <c:pt idx="21">
                  <c:v>2.4500000000000001E-2</c:v>
                </c:pt>
                <c:pt idx="22">
                  <c:v>1.6199999999999999E-2</c:v>
                </c:pt>
                <c:pt idx="23">
                  <c:v>8.6E-3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B2-44D1-831B-289ED7B45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[22]Sheet1!$H$5:$H$16</c:f>
              <c:numCache>
                <c:formatCode>General</c:formatCode>
                <c:ptCount val="12"/>
                <c:pt idx="0">
                  <c:v>1.18</c:v>
                </c:pt>
                <c:pt idx="1">
                  <c:v>1.42</c:v>
                </c:pt>
                <c:pt idx="2">
                  <c:v>1.41</c:v>
                </c:pt>
                <c:pt idx="3">
                  <c:v>1.1200000000000001</c:v>
                </c:pt>
                <c:pt idx="4">
                  <c:v>0.86</c:v>
                </c:pt>
                <c:pt idx="5">
                  <c:v>0.9</c:v>
                </c:pt>
                <c:pt idx="6">
                  <c:v>0.84</c:v>
                </c:pt>
                <c:pt idx="7">
                  <c:v>0.71</c:v>
                </c:pt>
                <c:pt idx="8">
                  <c:v>0.7</c:v>
                </c:pt>
                <c:pt idx="9">
                  <c:v>0.87</c:v>
                </c:pt>
                <c:pt idx="10">
                  <c:v>1.02</c:v>
                </c:pt>
                <c:pt idx="11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57-487B-A104-C754AE720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[217]Sheet1!$H$4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[217]Sheet1!$F$5:$F$16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[217]Sheet1!$H$5:$H$16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1.1399999999999999</c:v>
                </c:pt>
                <c:pt idx="2">
                  <c:v>1.1299999999999999</c:v>
                </c:pt>
                <c:pt idx="3">
                  <c:v>1.04</c:v>
                </c:pt>
                <c:pt idx="4">
                  <c:v>0.94</c:v>
                </c:pt>
                <c:pt idx="5">
                  <c:v>0.87</c:v>
                </c:pt>
                <c:pt idx="6">
                  <c:v>0.8</c:v>
                </c:pt>
                <c:pt idx="7">
                  <c:v>0.91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47-458F-93EE-233E4DB66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[218]Sheet1!$B$4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[218]Sheet1!$B$5:$B$28</c:f>
              <c:numCache>
                <c:formatCode>General</c:formatCode>
                <c:ptCount val="24"/>
                <c:pt idx="0">
                  <c:v>3.2000000000000002E-3</c:v>
                </c:pt>
                <c:pt idx="1">
                  <c:v>2E-3</c:v>
                </c:pt>
                <c:pt idx="2">
                  <c:v>1.6999999999999999E-3</c:v>
                </c:pt>
                <c:pt idx="3">
                  <c:v>2.7000000000000001E-3</c:v>
                </c:pt>
                <c:pt idx="4">
                  <c:v>4.4000000000000003E-3</c:v>
                </c:pt>
                <c:pt idx="5">
                  <c:v>1.11E-2</c:v>
                </c:pt>
                <c:pt idx="6">
                  <c:v>3.3700000000000001E-2</c:v>
                </c:pt>
                <c:pt idx="7">
                  <c:v>5.74E-2</c:v>
                </c:pt>
                <c:pt idx="8">
                  <c:v>5.9499999999999997E-2</c:v>
                </c:pt>
                <c:pt idx="9">
                  <c:v>6.3700000000000007E-2</c:v>
                </c:pt>
                <c:pt idx="10">
                  <c:v>7.3599999999999999E-2</c:v>
                </c:pt>
                <c:pt idx="11">
                  <c:v>7.9000000000000001E-2</c:v>
                </c:pt>
                <c:pt idx="12">
                  <c:v>8.1000000000000003E-2</c:v>
                </c:pt>
                <c:pt idx="13">
                  <c:v>7.5499999999999998E-2</c:v>
                </c:pt>
                <c:pt idx="14">
                  <c:v>7.2800000000000004E-2</c:v>
                </c:pt>
                <c:pt idx="15">
                  <c:v>7.3099999999999998E-2</c:v>
                </c:pt>
                <c:pt idx="16">
                  <c:v>7.5899999999999995E-2</c:v>
                </c:pt>
                <c:pt idx="17">
                  <c:v>6.9800000000000001E-2</c:v>
                </c:pt>
                <c:pt idx="18">
                  <c:v>5.1200000000000002E-2</c:v>
                </c:pt>
                <c:pt idx="19">
                  <c:v>3.8199999999999998E-2</c:v>
                </c:pt>
                <c:pt idx="20">
                  <c:v>2.8500000000000001E-2</c:v>
                </c:pt>
                <c:pt idx="21">
                  <c:v>2.0500000000000001E-2</c:v>
                </c:pt>
                <c:pt idx="22">
                  <c:v>1.43E-2</c:v>
                </c:pt>
                <c:pt idx="23">
                  <c:v>6.8999999999999999E-3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AD-48B3-A2B7-3C670EED5BEB}"/>
            </c:ext>
          </c:extLst>
        </c:ser>
        <c:ser>
          <c:idx val="1"/>
          <c:order val="1"/>
          <c:tx>
            <c:strRef>
              <c:f>[218]Sheet1!$C$4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[218]Sheet1!$C$5:$C$28</c:f>
              <c:numCache>
                <c:formatCode>General</c:formatCode>
                <c:ptCount val="24"/>
                <c:pt idx="0">
                  <c:v>6.1000000000000004E-3</c:v>
                </c:pt>
                <c:pt idx="1">
                  <c:v>3.7000000000000002E-3</c:v>
                </c:pt>
                <c:pt idx="2">
                  <c:v>2.5000000000000001E-3</c:v>
                </c:pt>
                <c:pt idx="3">
                  <c:v>1.6999999999999999E-3</c:v>
                </c:pt>
                <c:pt idx="4">
                  <c:v>2E-3</c:v>
                </c:pt>
                <c:pt idx="5">
                  <c:v>4.7999999999999996E-3</c:v>
                </c:pt>
                <c:pt idx="6">
                  <c:v>1.67E-2</c:v>
                </c:pt>
                <c:pt idx="7">
                  <c:v>4.2500000000000003E-2</c:v>
                </c:pt>
                <c:pt idx="8">
                  <c:v>5.2200000000000003E-2</c:v>
                </c:pt>
                <c:pt idx="9">
                  <c:v>4.9599999999999998E-2</c:v>
                </c:pt>
                <c:pt idx="10">
                  <c:v>5.5800000000000002E-2</c:v>
                </c:pt>
                <c:pt idx="11">
                  <c:v>6.3200000000000006E-2</c:v>
                </c:pt>
                <c:pt idx="12">
                  <c:v>7.2900000000000006E-2</c:v>
                </c:pt>
                <c:pt idx="13">
                  <c:v>7.6300000000000007E-2</c:v>
                </c:pt>
                <c:pt idx="14">
                  <c:v>7.6399999999999996E-2</c:v>
                </c:pt>
                <c:pt idx="15">
                  <c:v>8.2199999999999995E-2</c:v>
                </c:pt>
                <c:pt idx="16">
                  <c:v>8.5800000000000001E-2</c:v>
                </c:pt>
                <c:pt idx="17">
                  <c:v>8.9200000000000002E-2</c:v>
                </c:pt>
                <c:pt idx="18">
                  <c:v>7.0599999999999996E-2</c:v>
                </c:pt>
                <c:pt idx="19">
                  <c:v>5.1299999999999998E-2</c:v>
                </c:pt>
                <c:pt idx="20">
                  <c:v>3.7999999999999999E-2</c:v>
                </c:pt>
                <c:pt idx="21">
                  <c:v>2.8400000000000002E-2</c:v>
                </c:pt>
                <c:pt idx="22">
                  <c:v>1.7999999999999999E-2</c:v>
                </c:pt>
                <c:pt idx="23">
                  <c:v>1.0200000000000001E-2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AD-48B3-A2B7-3C670EED5BEB}"/>
            </c:ext>
          </c:extLst>
        </c:ser>
        <c:ser>
          <c:idx val="2"/>
          <c:order val="2"/>
          <c:tx>
            <c:strRef>
              <c:f>[218]Sheet1!$D$4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[218]Sheet1!$D$5:$D$28</c:f>
              <c:numCache>
                <c:formatCode>General</c:formatCode>
                <c:ptCount val="24"/>
                <c:pt idx="0">
                  <c:v>4.5999999999999999E-3</c:v>
                </c:pt>
                <c:pt idx="1">
                  <c:v>2.8999999999999998E-3</c:v>
                </c:pt>
                <c:pt idx="2">
                  <c:v>2.0999999999999999E-3</c:v>
                </c:pt>
                <c:pt idx="3">
                  <c:v>2.2000000000000001E-3</c:v>
                </c:pt>
                <c:pt idx="4">
                  <c:v>3.2000000000000002E-3</c:v>
                </c:pt>
                <c:pt idx="5">
                  <c:v>7.9000000000000008E-3</c:v>
                </c:pt>
                <c:pt idx="6">
                  <c:v>2.5100000000000001E-2</c:v>
                </c:pt>
                <c:pt idx="7">
                  <c:v>4.99E-2</c:v>
                </c:pt>
                <c:pt idx="8">
                  <c:v>5.5800000000000002E-2</c:v>
                </c:pt>
                <c:pt idx="9">
                  <c:v>5.6599999999999998E-2</c:v>
                </c:pt>
                <c:pt idx="10">
                  <c:v>6.4600000000000005E-2</c:v>
                </c:pt>
                <c:pt idx="11">
                  <c:v>7.1099999999999997E-2</c:v>
                </c:pt>
                <c:pt idx="12">
                  <c:v>7.6899999999999996E-2</c:v>
                </c:pt>
                <c:pt idx="13">
                  <c:v>7.5899999999999995E-2</c:v>
                </c:pt>
                <c:pt idx="14">
                  <c:v>7.46E-2</c:v>
                </c:pt>
                <c:pt idx="15">
                  <c:v>7.7700000000000005E-2</c:v>
                </c:pt>
                <c:pt idx="16">
                  <c:v>8.09E-2</c:v>
                </c:pt>
                <c:pt idx="17">
                  <c:v>7.9600000000000004E-2</c:v>
                </c:pt>
                <c:pt idx="18">
                  <c:v>6.0999999999999999E-2</c:v>
                </c:pt>
                <c:pt idx="19">
                  <c:v>4.48E-2</c:v>
                </c:pt>
                <c:pt idx="20">
                  <c:v>3.3300000000000003E-2</c:v>
                </c:pt>
                <c:pt idx="21">
                  <c:v>2.4500000000000001E-2</c:v>
                </c:pt>
                <c:pt idx="22">
                  <c:v>1.6199999999999999E-2</c:v>
                </c:pt>
                <c:pt idx="23">
                  <c:v>8.6E-3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AD-48B3-A2B7-3C670EED5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[218]Sheet1!$H$4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[218]Sheet1!$F$5:$F$16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[218]Sheet1!$H$5:$H$16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1.1399999999999999</c:v>
                </c:pt>
                <c:pt idx="2">
                  <c:v>1.1299999999999999</c:v>
                </c:pt>
                <c:pt idx="3">
                  <c:v>1.04</c:v>
                </c:pt>
                <c:pt idx="4">
                  <c:v>0.94</c:v>
                </c:pt>
                <c:pt idx="5">
                  <c:v>0.87</c:v>
                </c:pt>
                <c:pt idx="6">
                  <c:v>0.8</c:v>
                </c:pt>
                <c:pt idx="7">
                  <c:v>0.91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FE-4204-9C4F-FC9EDC265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[219]Sheet1!$B$4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[219]Sheet1!$B$5:$B$28</c:f>
              <c:numCache>
                <c:formatCode>General</c:formatCode>
                <c:ptCount val="24"/>
                <c:pt idx="0">
                  <c:v>1.12E-2</c:v>
                </c:pt>
                <c:pt idx="1">
                  <c:v>8.3999999999999995E-3</c:v>
                </c:pt>
                <c:pt idx="2">
                  <c:v>7.6E-3</c:v>
                </c:pt>
                <c:pt idx="3">
                  <c:v>6.7000000000000002E-3</c:v>
                </c:pt>
                <c:pt idx="4">
                  <c:v>8.6E-3</c:v>
                </c:pt>
                <c:pt idx="5">
                  <c:v>1.78E-2</c:v>
                </c:pt>
                <c:pt idx="6">
                  <c:v>3.9100000000000003E-2</c:v>
                </c:pt>
                <c:pt idx="7">
                  <c:v>5.5899999999999998E-2</c:v>
                </c:pt>
                <c:pt idx="8">
                  <c:v>6.0299999999999999E-2</c:v>
                </c:pt>
                <c:pt idx="9">
                  <c:v>5.6399999999999999E-2</c:v>
                </c:pt>
                <c:pt idx="10">
                  <c:v>5.5599999999999997E-2</c:v>
                </c:pt>
                <c:pt idx="11">
                  <c:v>5.8500000000000003E-2</c:v>
                </c:pt>
                <c:pt idx="12">
                  <c:v>6.0199999999999997E-2</c:v>
                </c:pt>
                <c:pt idx="13">
                  <c:v>6.1699999999999998E-2</c:v>
                </c:pt>
                <c:pt idx="14">
                  <c:v>6.2899999999999998E-2</c:v>
                </c:pt>
                <c:pt idx="15">
                  <c:v>6.7000000000000004E-2</c:v>
                </c:pt>
                <c:pt idx="16">
                  <c:v>7.3499999999999996E-2</c:v>
                </c:pt>
                <c:pt idx="17">
                  <c:v>7.4899999999999994E-2</c:v>
                </c:pt>
                <c:pt idx="18">
                  <c:v>5.91E-2</c:v>
                </c:pt>
                <c:pt idx="19">
                  <c:v>4.5499999999999999E-2</c:v>
                </c:pt>
                <c:pt idx="20">
                  <c:v>3.6799999999999999E-2</c:v>
                </c:pt>
                <c:pt idx="21">
                  <c:v>3.0499999999999999E-2</c:v>
                </c:pt>
                <c:pt idx="22">
                  <c:v>2.41E-2</c:v>
                </c:pt>
                <c:pt idx="23">
                  <c:v>1.77E-2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7F-4036-BC3C-840E38121480}"/>
            </c:ext>
          </c:extLst>
        </c:ser>
        <c:ser>
          <c:idx val="1"/>
          <c:order val="1"/>
          <c:tx>
            <c:strRef>
              <c:f>[219]Sheet1!$C$4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[219]Sheet1!$C$5:$C$28</c:f>
              <c:numCache>
                <c:formatCode>General</c:formatCode>
                <c:ptCount val="24"/>
                <c:pt idx="0">
                  <c:v>1.23E-2</c:v>
                </c:pt>
                <c:pt idx="1">
                  <c:v>8.6E-3</c:v>
                </c:pt>
                <c:pt idx="2">
                  <c:v>6.3E-3</c:v>
                </c:pt>
                <c:pt idx="3">
                  <c:v>4.5999999999999999E-3</c:v>
                </c:pt>
                <c:pt idx="4">
                  <c:v>6.1999999999999998E-3</c:v>
                </c:pt>
                <c:pt idx="5">
                  <c:v>1.2699999999999999E-2</c:v>
                </c:pt>
                <c:pt idx="6">
                  <c:v>3.2000000000000001E-2</c:v>
                </c:pt>
                <c:pt idx="7">
                  <c:v>5.6599999999999998E-2</c:v>
                </c:pt>
                <c:pt idx="8">
                  <c:v>6.4399999999999999E-2</c:v>
                </c:pt>
                <c:pt idx="9">
                  <c:v>5.8900000000000001E-2</c:v>
                </c:pt>
                <c:pt idx="10">
                  <c:v>5.6599999999999998E-2</c:v>
                </c:pt>
                <c:pt idx="11">
                  <c:v>5.8200000000000002E-2</c:v>
                </c:pt>
                <c:pt idx="12">
                  <c:v>6.1400000000000003E-2</c:v>
                </c:pt>
                <c:pt idx="13">
                  <c:v>6.4299999999999996E-2</c:v>
                </c:pt>
                <c:pt idx="14">
                  <c:v>6.5500000000000003E-2</c:v>
                </c:pt>
                <c:pt idx="15">
                  <c:v>6.8099999999999994E-2</c:v>
                </c:pt>
                <c:pt idx="16">
                  <c:v>7.3800000000000004E-2</c:v>
                </c:pt>
                <c:pt idx="17">
                  <c:v>7.6600000000000001E-2</c:v>
                </c:pt>
                <c:pt idx="18">
                  <c:v>6.3100000000000003E-2</c:v>
                </c:pt>
                <c:pt idx="19">
                  <c:v>4.82E-2</c:v>
                </c:pt>
                <c:pt idx="20">
                  <c:v>3.61E-2</c:v>
                </c:pt>
                <c:pt idx="21">
                  <c:v>2.7199999999999998E-2</c:v>
                </c:pt>
                <c:pt idx="22">
                  <c:v>2.1899999999999999E-2</c:v>
                </c:pt>
                <c:pt idx="23">
                  <c:v>1.6400000000000001E-2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7F-4036-BC3C-840E38121480}"/>
            </c:ext>
          </c:extLst>
        </c:ser>
        <c:ser>
          <c:idx val="2"/>
          <c:order val="2"/>
          <c:tx>
            <c:strRef>
              <c:f>[219]Sheet1!$D$4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[219]Sheet1!$D$5:$D$28</c:f>
              <c:numCache>
                <c:formatCode>General</c:formatCode>
                <c:ptCount val="24"/>
                <c:pt idx="0">
                  <c:v>1.17E-2</c:v>
                </c:pt>
                <c:pt idx="1">
                  <c:v>8.5000000000000006E-3</c:v>
                </c:pt>
                <c:pt idx="2">
                  <c:v>7.0000000000000001E-3</c:v>
                </c:pt>
                <c:pt idx="3">
                  <c:v>5.7000000000000002E-3</c:v>
                </c:pt>
                <c:pt idx="4">
                  <c:v>7.4000000000000003E-3</c:v>
                </c:pt>
                <c:pt idx="5">
                  <c:v>1.54E-2</c:v>
                </c:pt>
                <c:pt idx="6">
                  <c:v>3.5700000000000003E-2</c:v>
                </c:pt>
                <c:pt idx="7">
                  <c:v>5.62E-2</c:v>
                </c:pt>
                <c:pt idx="8">
                  <c:v>6.2300000000000001E-2</c:v>
                </c:pt>
                <c:pt idx="9">
                  <c:v>5.7599999999999998E-2</c:v>
                </c:pt>
                <c:pt idx="10">
                  <c:v>5.6099999999999997E-2</c:v>
                </c:pt>
                <c:pt idx="11">
                  <c:v>5.8400000000000001E-2</c:v>
                </c:pt>
                <c:pt idx="12">
                  <c:v>6.08E-2</c:v>
                </c:pt>
                <c:pt idx="13">
                  <c:v>6.2899999999999998E-2</c:v>
                </c:pt>
                <c:pt idx="14">
                  <c:v>6.4199999999999993E-2</c:v>
                </c:pt>
                <c:pt idx="15">
                  <c:v>6.7500000000000004E-2</c:v>
                </c:pt>
                <c:pt idx="16">
                  <c:v>7.3599999999999999E-2</c:v>
                </c:pt>
                <c:pt idx="17">
                  <c:v>7.5700000000000003E-2</c:v>
                </c:pt>
                <c:pt idx="18">
                  <c:v>6.0999999999999999E-2</c:v>
                </c:pt>
                <c:pt idx="19">
                  <c:v>4.6800000000000001E-2</c:v>
                </c:pt>
                <c:pt idx="20">
                  <c:v>3.6499999999999998E-2</c:v>
                </c:pt>
                <c:pt idx="21">
                  <c:v>2.8899999999999999E-2</c:v>
                </c:pt>
                <c:pt idx="22">
                  <c:v>2.3099999999999999E-2</c:v>
                </c:pt>
                <c:pt idx="23">
                  <c:v>1.7100000000000001E-2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7F-4036-BC3C-840E38121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44928"/>
        <c:axId val="167246464"/>
      </c:lineChart>
      <c:catAx>
        <c:axId val="167244928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7246464"/>
        <c:crosses val="autoZero"/>
        <c:auto val="1"/>
        <c:lblAlgn val="ctr"/>
        <c:lblOffset val="100"/>
        <c:noMultiLvlLbl val="0"/>
      </c:catAx>
      <c:valAx>
        <c:axId val="16724646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7244928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44" l="0.25" r="0.25" t="0.75000000000000344" header="0.30000000000000032" footer="0.30000000000000032"/>
    <c:pageSetup orientation="portrait"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84"/>
          <c:w val="0.81524141593509103"/>
          <c:h val="0.47196940795718706"/>
        </c:manualLayout>
      </c:layout>
      <c:lineChart>
        <c:grouping val="standard"/>
        <c:varyColors val="0"/>
        <c:ser>
          <c:idx val="0"/>
          <c:order val="0"/>
          <c:tx>
            <c:strRef>
              <c:f>[219]Sheet1!$H$4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[219]Sheet1!$F$5:$F$16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[219]Sheet1!$H$5:$H$16</c:f>
              <c:numCache>
                <c:formatCode>General</c:formatCode>
                <c:ptCount val="12"/>
                <c:pt idx="0">
                  <c:v>1.1100000000000001</c:v>
                </c:pt>
                <c:pt idx="1">
                  <c:v>1.17</c:v>
                </c:pt>
                <c:pt idx="2">
                  <c:v>1.1499999999999999</c:v>
                </c:pt>
                <c:pt idx="3">
                  <c:v>1.0900000000000001</c:v>
                </c:pt>
                <c:pt idx="4">
                  <c:v>0.96</c:v>
                </c:pt>
                <c:pt idx="5">
                  <c:v>0.95</c:v>
                </c:pt>
                <c:pt idx="6">
                  <c:v>0.81</c:v>
                </c:pt>
                <c:pt idx="7">
                  <c:v>0.91</c:v>
                </c:pt>
                <c:pt idx="8">
                  <c:v>0.96</c:v>
                </c:pt>
                <c:pt idx="9">
                  <c:v>1.01</c:v>
                </c:pt>
                <c:pt idx="10">
                  <c:v>0.97</c:v>
                </c:pt>
                <c:pt idx="11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03-48BF-88A4-2DEE7D33E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66560"/>
        <c:axId val="167280640"/>
      </c:lineChart>
      <c:catAx>
        <c:axId val="167266560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280640"/>
        <c:crosses val="autoZero"/>
        <c:auto val="1"/>
        <c:lblAlgn val="ctr"/>
        <c:lblOffset val="100"/>
        <c:noMultiLvlLbl val="0"/>
      </c:catAx>
      <c:valAx>
        <c:axId val="167280640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2665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[220]Sheet1!$B$4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[220]Sheet1!$B$5:$B$28</c:f>
              <c:numCache>
                <c:formatCode>General</c:formatCode>
                <c:ptCount val="24"/>
                <c:pt idx="0">
                  <c:v>1.0699999999999999E-2</c:v>
                </c:pt>
                <c:pt idx="1">
                  <c:v>8.8000000000000005E-3</c:v>
                </c:pt>
                <c:pt idx="2">
                  <c:v>8.0000000000000002E-3</c:v>
                </c:pt>
                <c:pt idx="3">
                  <c:v>6.6E-3</c:v>
                </c:pt>
                <c:pt idx="4">
                  <c:v>8.8999999999999999E-3</c:v>
                </c:pt>
                <c:pt idx="5">
                  <c:v>1.9099999999999999E-2</c:v>
                </c:pt>
                <c:pt idx="6">
                  <c:v>4.2099999999999999E-2</c:v>
                </c:pt>
                <c:pt idx="7">
                  <c:v>5.8299999999999998E-2</c:v>
                </c:pt>
                <c:pt idx="8">
                  <c:v>5.96E-2</c:v>
                </c:pt>
                <c:pt idx="9">
                  <c:v>5.5100000000000003E-2</c:v>
                </c:pt>
                <c:pt idx="10">
                  <c:v>5.6099999999999997E-2</c:v>
                </c:pt>
                <c:pt idx="11">
                  <c:v>5.9200000000000003E-2</c:v>
                </c:pt>
                <c:pt idx="12">
                  <c:v>6.0199999999999997E-2</c:v>
                </c:pt>
                <c:pt idx="13">
                  <c:v>6.0900000000000003E-2</c:v>
                </c:pt>
                <c:pt idx="14">
                  <c:v>6.2899999999999998E-2</c:v>
                </c:pt>
                <c:pt idx="15">
                  <c:v>6.8599999999999994E-2</c:v>
                </c:pt>
                <c:pt idx="16">
                  <c:v>7.4700000000000003E-2</c:v>
                </c:pt>
                <c:pt idx="17">
                  <c:v>7.4399999999999994E-2</c:v>
                </c:pt>
                <c:pt idx="18">
                  <c:v>5.4899999999999997E-2</c:v>
                </c:pt>
                <c:pt idx="19">
                  <c:v>4.3099999999999999E-2</c:v>
                </c:pt>
                <c:pt idx="20">
                  <c:v>3.6700000000000003E-2</c:v>
                </c:pt>
                <c:pt idx="21">
                  <c:v>3.0599999999999999E-2</c:v>
                </c:pt>
                <c:pt idx="22">
                  <c:v>2.3400000000000001E-2</c:v>
                </c:pt>
                <c:pt idx="23">
                  <c:v>1.7000000000000001E-2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2-4CA3-BC50-027550741768}"/>
            </c:ext>
          </c:extLst>
        </c:ser>
        <c:ser>
          <c:idx val="1"/>
          <c:order val="1"/>
          <c:tx>
            <c:strRef>
              <c:f>[220]Sheet1!$C$4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[220]Sheet1!$C$5:$C$28</c:f>
              <c:numCache>
                <c:formatCode>General</c:formatCode>
                <c:ptCount val="24"/>
                <c:pt idx="0">
                  <c:v>1.2E-2</c:v>
                </c:pt>
                <c:pt idx="1">
                  <c:v>7.9000000000000008E-3</c:v>
                </c:pt>
                <c:pt idx="2">
                  <c:v>6.3E-3</c:v>
                </c:pt>
                <c:pt idx="3">
                  <c:v>4.8999999999999998E-3</c:v>
                </c:pt>
                <c:pt idx="4">
                  <c:v>6.7000000000000002E-3</c:v>
                </c:pt>
                <c:pt idx="5">
                  <c:v>1.41E-2</c:v>
                </c:pt>
                <c:pt idx="6">
                  <c:v>3.5299999999999998E-2</c:v>
                </c:pt>
                <c:pt idx="7">
                  <c:v>5.8799999999999998E-2</c:v>
                </c:pt>
                <c:pt idx="8">
                  <c:v>6.2899999999999998E-2</c:v>
                </c:pt>
                <c:pt idx="9">
                  <c:v>5.6899999999999999E-2</c:v>
                </c:pt>
                <c:pt idx="10">
                  <c:v>5.57E-2</c:v>
                </c:pt>
                <c:pt idx="11">
                  <c:v>5.8099999999999999E-2</c:v>
                </c:pt>
                <c:pt idx="12">
                  <c:v>6.2E-2</c:v>
                </c:pt>
                <c:pt idx="13">
                  <c:v>6.4199999999999993E-2</c:v>
                </c:pt>
                <c:pt idx="14">
                  <c:v>6.6299999999999998E-2</c:v>
                </c:pt>
                <c:pt idx="15">
                  <c:v>6.9900000000000004E-2</c:v>
                </c:pt>
                <c:pt idx="16">
                  <c:v>7.2999999999999995E-2</c:v>
                </c:pt>
                <c:pt idx="17">
                  <c:v>7.6300000000000007E-2</c:v>
                </c:pt>
                <c:pt idx="18">
                  <c:v>6.08E-2</c:v>
                </c:pt>
                <c:pt idx="19">
                  <c:v>4.5900000000000003E-2</c:v>
                </c:pt>
                <c:pt idx="20">
                  <c:v>3.5400000000000001E-2</c:v>
                </c:pt>
                <c:pt idx="21">
                  <c:v>2.8199999999999999E-2</c:v>
                </c:pt>
                <c:pt idx="22">
                  <c:v>2.23E-2</c:v>
                </c:pt>
                <c:pt idx="23">
                  <c:v>1.61E-2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F2-4CA3-BC50-027550741768}"/>
            </c:ext>
          </c:extLst>
        </c:ser>
        <c:ser>
          <c:idx val="2"/>
          <c:order val="2"/>
          <c:tx>
            <c:strRef>
              <c:f>[220]Sheet1!$D$4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[220]Sheet1!$D$5:$D$28</c:f>
              <c:numCache>
                <c:formatCode>General</c:formatCode>
                <c:ptCount val="24"/>
                <c:pt idx="0">
                  <c:v>1.1299999999999999E-2</c:v>
                </c:pt>
                <c:pt idx="1">
                  <c:v>8.3999999999999995E-3</c:v>
                </c:pt>
                <c:pt idx="2">
                  <c:v>7.1999999999999998E-3</c:v>
                </c:pt>
                <c:pt idx="3">
                  <c:v>5.7000000000000002E-3</c:v>
                </c:pt>
                <c:pt idx="4">
                  <c:v>7.7999999999999996E-3</c:v>
                </c:pt>
                <c:pt idx="5">
                  <c:v>1.66E-2</c:v>
                </c:pt>
                <c:pt idx="6">
                  <c:v>3.8699999999999998E-2</c:v>
                </c:pt>
                <c:pt idx="7">
                  <c:v>5.8500000000000003E-2</c:v>
                </c:pt>
                <c:pt idx="8">
                  <c:v>6.1199999999999997E-2</c:v>
                </c:pt>
                <c:pt idx="9">
                  <c:v>5.6000000000000001E-2</c:v>
                </c:pt>
                <c:pt idx="10">
                  <c:v>5.5899999999999998E-2</c:v>
                </c:pt>
                <c:pt idx="11">
                  <c:v>5.8700000000000002E-2</c:v>
                </c:pt>
                <c:pt idx="12">
                  <c:v>6.1100000000000002E-2</c:v>
                </c:pt>
                <c:pt idx="13">
                  <c:v>6.2600000000000003E-2</c:v>
                </c:pt>
                <c:pt idx="14">
                  <c:v>6.4600000000000005E-2</c:v>
                </c:pt>
                <c:pt idx="15">
                  <c:v>6.9199999999999998E-2</c:v>
                </c:pt>
                <c:pt idx="16">
                  <c:v>7.3899999999999993E-2</c:v>
                </c:pt>
                <c:pt idx="17">
                  <c:v>7.5300000000000006E-2</c:v>
                </c:pt>
                <c:pt idx="18">
                  <c:v>5.79E-2</c:v>
                </c:pt>
                <c:pt idx="19">
                  <c:v>4.4499999999999998E-2</c:v>
                </c:pt>
                <c:pt idx="20">
                  <c:v>3.61E-2</c:v>
                </c:pt>
                <c:pt idx="21">
                  <c:v>2.9399999999999999E-2</c:v>
                </c:pt>
                <c:pt idx="22">
                  <c:v>2.29E-2</c:v>
                </c:pt>
                <c:pt idx="23">
                  <c:v>1.66E-2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F2-4CA3-BC50-027550741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[220]Sheet1!$H$4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[220]Sheet1!$F$5:$F$16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[220]Sheet1!$H$5:$H$16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1.04</c:v>
                </c:pt>
                <c:pt idx="2">
                  <c:v>1.08</c:v>
                </c:pt>
                <c:pt idx="3">
                  <c:v>1.02</c:v>
                </c:pt>
                <c:pt idx="4">
                  <c:v>1.03</c:v>
                </c:pt>
                <c:pt idx="5">
                  <c:v>1.04</c:v>
                </c:pt>
                <c:pt idx="6">
                  <c:v>0.97</c:v>
                </c:pt>
                <c:pt idx="7">
                  <c:v>1.02</c:v>
                </c:pt>
                <c:pt idx="8">
                  <c:v>0.81</c:v>
                </c:pt>
                <c:pt idx="9">
                  <c:v>1.04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EC-447B-B269-594B17EB7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[220]Sheet1!$B$4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[220]Sheet1!$B$5:$B$28</c:f>
              <c:numCache>
                <c:formatCode>General</c:formatCode>
                <c:ptCount val="24"/>
                <c:pt idx="0">
                  <c:v>1.0699999999999999E-2</c:v>
                </c:pt>
                <c:pt idx="1">
                  <c:v>8.8000000000000005E-3</c:v>
                </c:pt>
                <c:pt idx="2">
                  <c:v>8.0000000000000002E-3</c:v>
                </c:pt>
                <c:pt idx="3">
                  <c:v>6.6E-3</c:v>
                </c:pt>
                <c:pt idx="4">
                  <c:v>8.8999999999999999E-3</c:v>
                </c:pt>
                <c:pt idx="5">
                  <c:v>1.9099999999999999E-2</c:v>
                </c:pt>
                <c:pt idx="6">
                  <c:v>4.2099999999999999E-2</c:v>
                </c:pt>
                <c:pt idx="7">
                  <c:v>5.8299999999999998E-2</c:v>
                </c:pt>
                <c:pt idx="8">
                  <c:v>5.96E-2</c:v>
                </c:pt>
                <c:pt idx="9">
                  <c:v>5.5100000000000003E-2</c:v>
                </c:pt>
                <c:pt idx="10">
                  <c:v>5.6099999999999997E-2</c:v>
                </c:pt>
                <c:pt idx="11">
                  <c:v>5.9200000000000003E-2</c:v>
                </c:pt>
                <c:pt idx="12">
                  <c:v>6.0199999999999997E-2</c:v>
                </c:pt>
                <c:pt idx="13">
                  <c:v>6.0900000000000003E-2</c:v>
                </c:pt>
                <c:pt idx="14">
                  <c:v>6.2899999999999998E-2</c:v>
                </c:pt>
                <c:pt idx="15">
                  <c:v>6.8599999999999994E-2</c:v>
                </c:pt>
                <c:pt idx="16">
                  <c:v>7.4700000000000003E-2</c:v>
                </c:pt>
                <c:pt idx="17">
                  <c:v>7.4399999999999994E-2</c:v>
                </c:pt>
                <c:pt idx="18">
                  <c:v>5.4899999999999997E-2</c:v>
                </c:pt>
                <c:pt idx="19">
                  <c:v>4.3099999999999999E-2</c:v>
                </c:pt>
                <c:pt idx="20">
                  <c:v>3.6700000000000003E-2</c:v>
                </c:pt>
                <c:pt idx="21">
                  <c:v>3.0599999999999999E-2</c:v>
                </c:pt>
                <c:pt idx="22">
                  <c:v>2.3400000000000001E-2</c:v>
                </c:pt>
                <c:pt idx="23">
                  <c:v>1.7000000000000001E-2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50-48F3-952F-F1015D727E51}"/>
            </c:ext>
          </c:extLst>
        </c:ser>
        <c:ser>
          <c:idx val="1"/>
          <c:order val="1"/>
          <c:tx>
            <c:strRef>
              <c:f>[220]Sheet1!$C$4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[220]Sheet1!$C$5:$C$28</c:f>
              <c:numCache>
                <c:formatCode>General</c:formatCode>
                <c:ptCount val="24"/>
                <c:pt idx="0">
                  <c:v>1.2E-2</c:v>
                </c:pt>
                <c:pt idx="1">
                  <c:v>7.9000000000000008E-3</c:v>
                </c:pt>
                <c:pt idx="2">
                  <c:v>6.3E-3</c:v>
                </c:pt>
                <c:pt idx="3">
                  <c:v>4.8999999999999998E-3</c:v>
                </c:pt>
                <c:pt idx="4">
                  <c:v>6.7000000000000002E-3</c:v>
                </c:pt>
                <c:pt idx="5">
                  <c:v>1.41E-2</c:v>
                </c:pt>
                <c:pt idx="6">
                  <c:v>3.5299999999999998E-2</c:v>
                </c:pt>
                <c:pt idx="7">
                  <c:v>5.8799999999999998E-2</c:v>
                </c:pt>
                <c:pt idx="8">
                  <c:v>6.2899999999999998E-2</c:v>
                </c:pt>
                <c:pt idx="9">
                  <c:v>5.6899999999999999E-2</c:v>
                </c:pt>
                <c:pt idx="10">
                  <c:v>5.57E-2</c:v>
                </c:pt>
                <c:pt idx="11">
                  <c:v>5.8099999999999999E-2</c:v>
                </c:pt>
                <c:pt idx="12">
                  <c:v>6.2E-2</c:v>
                </c:pt>
                <c:pt idx="13">
                  <c:v>6.4199999999999993E-2</c:v>
                </c:pt>
                <c:pt idx="14">
                  <c:v>6.6299999999999998E-2</c:v>
                </c:pt>
                <c:pt idx="15">
                  <c:v>6.9900000000000004E-2</c:v>
                </c:pt>
                <c:pt idx="16">
                  <c:v>7.2999999999999995E-2</c:v>
                </c:pt>
                <c:pt idx="17">
                  <c:v>7.6300000000000007E-2</c:v>
                </c:pt>
                <c:pt idx="18">
                  <c:v>6.08E-2</c:v>
                </c:pt>
                <c:pt idx="19">
                  <c:v>4.5900000000000003E-2</c:v>
                </c:pt>
                <c:pt idx="20">
                  <c:v>3.5400000000000001E-2</c:v>
                </c:pt>
                <c:pt idx="21">
                  <c:v>2.8199999999999999E-2</c:v>
                </c:pt>
                <c:pt idx="22">
                  <c:v>2.23E-2</c:v>
                </c:pt>
                <c:pt idx="23">
                  <c:v>1.61E-2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50-48F3-952F-F1015D727E51}"/>
            </c:ext>
          </c:extLst>
        </c:ser>
        <c:ser>
          <c:idx val="2"/>
          <c:order val="2"/>
          <c:tx>
            <c:strRef>
              <c:f>[220]Sheet1!$D$4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[220]Sheet1!$D$5:$D$28</c:f>
              <c:numCache>
                <c:formatCode>General</c:formatCode>
                <c:ptCount val="24"/>
                <c:pt idx="0">
                  <c:v>1.1299999999999999E-2</c:v>
                </c:pt>
                <c:pt idx="1">
                  <c:v>8.3999999999999995E-3</c:v>
                </c:pt>
                <c:pt idx="2">
                  <c:v>7.1999999999999998E-3</c:v>
                </c:pt>
                <c:pt idx="3">
                  <c:v>5.7000000000000002E-3</c:v>
                </c:pt>
                <c:pt idx="4">
                  <c:v>7.7999999999999996E-3</c:v>
                </c:pt>
                <c:pt idx="5">
                  <c:v>1.66E-2</c:v>
                </c:pt>
                <c:pt idx="6">
                  <c:v>3.8699999999999998E-2</c:v>
                </c:pt>
                <c:pt idx="7">
                  <c:v>5.8500000000000003E-2</c:v>
                </c:pt>
                <c:pt idx="8">
                  <c:v>6.1199999999999997E-2</c:v>
                </c:pt>
                <c:pt idx="9">
                  <c:v>5.6000000000000001E-2</c:v>
                </c:pt>
                <c:pt idx="10">
                  <c:v>5.5899999999999998E-2</c:v>
                </c:pt>
                <c:pt idx="11">
                  <c:v>5.8700000000000002E-2</c:v>
                </c:pt>
                <c:pt idx="12">
                  <c:v>6.1100000000000002E-2</c:v>
                </c:pt>
                <c:pt idx="13">
                  <c:v>6.2600000000000003E-2</c:v>
                </c:pt>
                <c:pt idx="14">
                  <c:v>6.4600000000000005E-2</c:v>
                </c:pt>
                <c:pt idx="15">
                  <c:v>6.9199999999999998E-2</c:v>
                </c:pt>
                <c:pt idx="16">
                  <c:v>7.3899999999999993E-2</c:v>
                </c:pt>
                <c:pt idx="17">
                  <c:v>7.5300000000000006E-2</c:v>
                </c:pt>
                <c:pt idx="18">
                  <c:v>5.79E-2</c:v>
                </c:pt>
                <c:pt idx="19">
                  <c:v>4.4499999999999998E-2</c:v>
                </c:pt>
                <c:pt idx="20">
                  <c:v>3.61E-2</c:v>
                </c:pt>
                <c:pt idx="21">
                  <c:v>2.9399999999999999E-2</c:v>
                </c:pt>
                <c:pt idx="22">
                  <c:v>2.29E-2</c:v>
                </c:pt>
                <c:pt idx="23">
                  <c:v>1.66E-2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50-48F3-952F-F1015D727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[220]Sheet1!$H$4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[220]Sheet1!$F$5:$F$16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[220]Sheet1!$H$5:$H$16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1.04</c:v>
                </c:pt>
                <c:pt idx="2">
                  <c:v>1.08</c:v>
                </c:pt>
                <c:pt idx="3">
                  <c:v>1.02</c:v>
                </c:pt>
                <c:pt idx="4">
                  <c:v>1.03</c:v>
                </c:pt>
                <c:pt idx="5">
                  <c:v>1.04</c:v>
                </c:pt>
                <c:pt idx="6">
                  <c:v>0.97</c:v>
                </c:pt>
                <c:pt idx="7">
                  <c:v>1.02</c:v>
                </c:pt>
                <c:pt idx="8">
                  <c:v>0.81</c:v>
                </c:pt>
                <c:pt idx="9">
                  <c:v>1.04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3D-4375-9D71-D4BB75F62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[221]Sheet1!$B$4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[221]Sheet1!$B$5:$B$28</c:f>
              <c:numCache>
                <c:formatCode>General</c:formatCode>
                <c:ptCount val="24"/>
                <c:pt idx="0">
                  <c:v>9.9000000000000008E-3</c:v>
                </c:pt>
                <c:pt idx="1">
                  <c:v>8.3999999999999995E-3</c:v>
                </c:pt>
                <c:pt idx="2">
                  <c:v>7.9000000000000008E-3</c:v>
                </c:pt>
                <c:pt idx="3">
                  <c:v>6.1999999999999998E-3</c:v>
                </c:pt>
                <c:pt idx="4">
                  <c:v>9.4000000000000004E-3</c:v>
                </c:pt>
                <c:pt idx="5">
                  <c:v>2.1399999999999999E-2</c:v>
                </c:pt>
                <c:pt idx="6">
                  <c:v>4.5199999999999997E-2</c:v>
                </c:pt>
                <c:pt idx="7">
                  <c:v>6.1800000000000001E-2</c:v>
                </c:pt>
                <c:pt idx="8">
                  <c:v>6.0299999999999999E-2</c:v>
                </c:pt>
                <c:pt idx="9">
                  <c:v>5.3900000000000003E-2</c:v>
                </c:pt>
                <c:pt idx="10">
                  <c:v>5.6500000000000002E-2</c:v>
                </c:pt>
                <c:pt idx="11">
                  <c:v>5.9700000000000003E-2</c:v>
                </c:pt>
                <c:pt idx="12">
                  <c:v>6.0400000000000002E-2</c:v>
                </c:pt>
                <c:pt idx="13">
                  <c:v>6.1600000000000002E-2</c:v>
                </c:pt>
                <c:pt idx="14">
                  <c:v>6.3799999999999996E-2</c:v>
                </c:pt>
                <c:pt idx="15">
                  <c:v>6.9199999999999998E-2</c:v>
                </c:pt>
                <c:pt idx="16">
                  <c:v>7.5499999999999998E-2</c:v>
                </c:pt>
                <c:pt idx="17">
                  <c:v>7.4099999999999999E-2</c:v>
                </c:pt>
                <c:pt idx="18">
                  <c:v>5.1499999999999997E-2</c:v>
                </c:pt>
                <c:pt idx="19">
                  <c:v>4.1500000000000002E-2</c:v>
                </c:pt>
                <c:pt idx="20">
                  <c:v>3.5099999999999999E-2</c:v>
                </c:pt>
                <c:pt idx="21">
                  <c:v>2.92E-2</c:v>
                </c:pt>
                <c:pt idx="22">
                  <c:v>2.18E-2</c:v>
                </c:pt>
                <c:pt idx="23">
                  <c:v>1.5800000000000002E-2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CE-41AE-A679-22CFD19AF8BD}"/>
            </c:ext>
          </c:extLst>
        </c:ser>
        <c:ser>
          <c:idx val="1"/>
          <c:order val="1"/>
          <c:tx>
            <c:strRef>
              <c:f>[221]Sheet1!$C$4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[221]Sheet1!$C$5:$C$28</c:f>
              <c:numCache>
                <c:formatCode>General</c:formatCode>
                <c:ptCount val="24"/>
                <c:pt idx="0">
                  <c:v>1.2999999999999999E-2</c:v>
                </c:pt>
                <c:pt idx="1">
                  <c:v>8.8000000000000005E-3</c:v>
                </c:pt>
                <c:pt idx="2">
                  <c:v>7.1999999999999998E-3</c:v>
                </c:pt>
                <c:pt idx="3">
                  <c:v>6.1999999999999998E-3</c:v>
                </c:pt>
                <c:pt idx="4">
                  <c:v>8.3999999999999995E-3</c:v>
                </c:pt>
                <c:pt idx="5">
                  <c:v>1.6199999999999999E-2</c:v>
                </c:pt>
                <c:pt idx="6">
                  <c:v>3.78E-2</c:v>
                </c:pt>
                <c:pt idx="7">
                  <c:v>5.79E-2</c:v>
                </c:pt>
                <c:pt idx="8">
                  <c:v>5.9900000000000002E-2</c:v>
                </c:pt>
                <c:pt idx="9">
                  <c:v>5.5500000000000001E-2</c:v>
                </c:pt>
                <c:pt idx="10">
                  <c:v>5.7000000000000002E-2</c:v>
                </c:pt>
                <c:pt idx="11">
                  <c:v>5.96E-2</c:v>
                </c:pt>
                <c:pt idx="12">
                  <c:v>6.4000000000000001E-2</c:v>
                </c:pt>
                <c:pt idx="13">
                  <c:v>6.4899999999999999E-2</c:v>
                </c:pt>
                <c:pt idx="14">
                  <c:v>6.59E-2</c:v>
                </c:pt>
                <c:pt idx="15">
                  <c:v>6.88E-2</c:v>
                </c:pt>
                <c:pt idx="16">
                  <c:v>7.2499999999999995E-2</c:v>
                </c:pt>
                <c:pt idx="17">
                  <c:v>7.4099999999999999E-2</c:v>
                </c:pt>
                <c:pt idx="18">
                  <c:v>5.7599999999999998E-2</c:v>
                </c:pt>
                <c:pt idx="19">
                  <c:v>4.3499999999999997E-2</c:v>
                </c:pt>
                <c:pt idx="20">
                  <c:v>3.44E-2</c:v>
                </c:pt>
                <c:pt idx="21">
                  <c:v>2.8000000000000001E-2</c:v>
                </c:pt>
                <c:pt idx="22">
                  <c:v>2.2499999999999999E-2</c:v>
                </c:pt>
                <c:pt idx="23">
                  <c:v>1.6500000000000001E-2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CE-41AE-A679-22CFD19AF8BD}"/>
            </c:ext>
          </c:extLst>
        </c:ser>
        <c:ser>
          <c:idx val="2"/>
          <c:order val="2"/>
          <c:tx>
            <c:strRef>
              <c:f>[221]Sheet1!$D$4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[221]Sheet1!$D$5:$D$28</c:f>
              <c:numCache>
                <c:formatCode>General</c:formatCode>
                <c:ptCount val="24"/>
                <c:pt idx="0">
                  <c:v>1.14E-2</c:v>
                </c:pt>
                <c:pt idx="1">
                  <c:v>8.6E-3</c:v>
                </c:pt>
                <c:pt idx="2">
                  <c:v>7.4999999999999997E-3</c:v>
                </c:pt>
                <c:pt idx="3">
                  <c:v>6.1999999999999998E-3</c:v>
                </c:pt>
                <c:pt idx="4">
                  <c:v>8.8999999999999999E-3</c:v>
                </c:pt>
                <c:pt idx="5">
                  <c:v>1.8800000000000001E-2</c:v>
                </c:pt>
                <c:pt idx="6">
                  <c:v>4.1500000000000002E-2</c:v>
                </c:pt>
                <c:pt idx="7">
                  <c:v>5.9900000000000002E-2</c:v>
                </c:pt>
                <c:pt idx="8">
                  <c:v>6.0100000000000001E-2</c:v>
                </c:pt>
                <c:pt idx="9">
                  <c:v>5.4699999999999999E-2</c:v>
                </c:pt>
                <c:pt idx="10">
                  <c:v>5.67E-2</c:v>
                </c:pt>
                <c:pt idx="11">
                  <c:v>5.9700000000000003E-2</c:v>
                </c:pt>
                <c:pt idx="12">
                  <c:v>6.2199999999999998E-2</c:v>
                </c:pt>
                <c:pt idx="13">
                  <c:v>6.3200000000000006E-2</c:v>
                </c:pt>
                <c:pt idx="14">
                  <c:v>6.4799999999999996E-2</c:v>
                </c:pt>
                <c:pt idx="15">
                  <c:v>6.9000000000000006E-2</c:v>
                </c:pt>
                <c:pt idx="16">
                  <c:v>7.3999999999999996E-2</c:v>
                </c:pt>
                <c:pt idx="17">
                  <c:v>7.4099999999999999E-2</c:v>
                </c:pt>
                <c:pt idx="18">
                  <c:v>5.45E-2</c:v>
                </c:pt>
                <c:pt idx="19">
                  <c:v>4.2500000000000003E-2</c:v>
                </c:pt>
                <c:pt idx="20">
                  <c:v>3.4700000000000002E-2</c:v>
                </c:pt>
                <c:pt idx="21">
                  <c:v>2.86E-2</c:v>
                </c:pt>
                <c:pt idx="22">
                  <c:v>2.2200000000000001E-2</c:v>
                </c:pt>
                <c:pt idx="23">
                  <c:v>1.61E-2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CE-41AE-A679-22CFD19A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[19]Sheet1!$B$4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[19]Sheet1!$B$5:$B$28</c:f>
              <c:numCache>
                <c:formatCode>General</c:formatCode>
                <c:ptCount val="24"/>
                <c:pt idx="0">
                  <c:v>3.3999999999999998E-3</c:v>
                </c:pt>
                <c:pt idx="1">
                  <c:v>1.9E-3</c:v>
                </c:pt>
                <c:pt idx="2">
                  <c:v>1.4E-3</c:v>
                </c:pt>
                <c:pt idx="3">
                  <c:v>1.4E-3</c:v>
                </c:pt>
                <c:pt idx="4">
                  <c:v>3.3999999999999998E-3</c:v>
                </c:pt>
                <c:pt idx="5">
                  <c:v>7.1999999999999998E-3</c:v>
                </c:pt>
                <c:pt idx="6">
                  <c:v>1.8800000000000001E-2</c:v>
                </c:pt>
                <c:pt idx="7">
                  <c:v>3.78E-2</c:v>
                </c:pt>
                <c:pt idx="8">
                  <c:v>5.21E-2</c:v>
                </c:pt>
                <c:pt idx="9">
                  <c:v>6.4299999999999996E-2</c:v>
                </c:pt>
                <c:pt idx="10">
                  <c:v>7.2099999999999997E-2</c:v>
                </c:pt>
                <c:pt idx="11">
                  <c:v>7.6200000000000004E-2</c:v>
                </c:pt>
                <c:pt idx="12">
                  <c:v>7.7700000000000005E-2</c:v>
                </c:pt>
                <c:pt idx="13">
                  <c:v>7.5899999999999995E-2</c:v>
                </c:pt>
                <c:pt idx="14">
                  <c:v>7.7799999999999994E-2</c:v>
                </c:pt>
                <c:pt idx="15">
                  <c:v>8.3099999999999993E-2</c:v>
                </c:pt>
                <c:pt idx="16">
                  <c:v>7.9399999999999998E-2</c:v>
                </c:pt>
                <c:pt idx="17">
                  <c:v>7.3400000000000007E-2</c:v>
                </c:pt>
                <c:pt idx="18">
                  <c:v>5.8500000000000003E-2</c:v>
                </c:pt>
                <c:pt idx="19">
                  <c:v>4.5499999999999999E-2</c:v>
                </c:pt>
                <c:pt idx="20">
                  <c:v>3.9199999999999999E-2</c:v>
                </c:pt>
                <c:pt idx="21">
                  <c:v>2.6700000000000002E-2</c:v>
                </c:pt>
                <c:pt idx="22">
                  <c:v>1.5599999999999999E-2</c:v>
                </c:pt>
                <c:pt idx="23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1D-414B-9615-5511616ED62D}"/>
            </c:ext>
          </c:extLst>
        </c:ser>
        <c:ser>
          <c:idx val="1"/>
          <c:order val="1"/>
          <c:tx>
            <c:strRef>
              <c:f>[19]Sheet1!$C$4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[19]Sheet1!$C$5:$C$28</c:f>
              <c:numCache>
                <c:formatCode>General</c:formatCode>
                <c:ptCount val="24"/>
                <c:pt idx="0">
                  <c:v>4.1999999999999997E-3</c:v>
                </c:pt>
                <c:pt idx="1">
                  <c:v>2.3999999999999998E-3</c:v>
                </c:pt>
                <c:pt idx="2">
                  <c:v>1.5E-3</c:v>
                </c:pt>
                <c:pt idx="3">
                  <c:v>1E-3</c:v>
                </c:pt>
                <c:pt idx="4">
                  <c:v>1.5E-3</c:v>
                </c:pt>
                <c:pt idx="5">
                  <c:v>4.4999999999999997E-3</c:v>
                </c:pt>
                <c:pt idx="6">
                  <c:v>1.8499999999999999E-2</c:v>
                </c:pt>
                <c:pt idx="7">
                  <c:v>3.9800000000000002E-2</c:v>
                </c:pt>
                <c:pt idx="8">
                  <c:v>5.7200000000000001E-2</c:v>
                </c:pt>
                <c:pt idx="9">
                  <c:v>6.6299999999999998E-2</c:v>
                </c:pt>
                <c:pt idx="10">
                  <c:v>7.3700000000000002E-2</c:v>
                </c:pt>
                <c:pt idx="11">
                  <c:v>8.1199999999999994E-2</c:v>
                </c:pt>
                <c:pt idx="12">
                  <c:v>8.3799999999999999E-2</c:v>
                </c:pt>
                <c:pt idx="13">
                  <c:v>7.8899999999999998E-2</c:v>
                </c:pt>
                <c:pt idx="14">
                  <c:v>7.4899999999999994E-2</c:v>
                </c:pt>
                <c:pt idx="15">
                  <c:v>7.3999999999999996E-2</c:v>
                </c:pt>
                <c:pt idx="16">
                  <c:v>7.4200000000000002E-2</c:v>
                </c:pt>
                <c:pt idx="17">
                  <c:v>7.2599999999999998E-2</c:v>
                </c:pt>
                <c:pt idx="18">
                  <c:v>6.0100000000000001E-2</c:v>
                </c:pt>
                <c:pt idx="19">
                  <c:v>4.6399999999999997E-2</c:v>
                </c:pt>
                <c:pt idx="20">
                  <c:v>3.4500000000000003E-2</c:v>
                </c:pt>
                <c:pt idx="21">
                  <c:v>2.6200000000000001E-2</c:v>
                </c:pt>
                <c:pt idx="22">
                  <c:v>1.49E-2</c:v>
                </c:pt>
                <c:pt idx="23">
                  <c:v>7.4999999999999997E-3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1D-414B-9615-5511616ED62D}"/>
            </c:ext>
          </c:extLst>
        </c:ser>
        <c:ser>
          <c:idx val="2"/>
          <c:order val="2"/>
          <c:tx>
            <c:strRef>
              <c:f>[19]Sheet1!$D$4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[19]Sheet1!$D$5:$D$28</c:f>
              <c:numCache>
                <c:formatCode>General</c:formatCode>
                <c:ptCount val="24"/>
                <c:pt idx="0">
                  <c:v>3.8E-3</c:v>
                </c:pt>
                <c:pt idx="1">
                  <c:v>2.2000000000000001E-3</c:v>
                </c:pt>
                <c:pt idx="2">
                  <c:v>1.5E-3</c:v>
                </c:pt>
                <c:pt idx="3">
                  <c:v>1.1999999999999999E-3</c:v>
                </c:pt>
                <c:pt idx="4">
                  <c:v>2.3999999999999998E-3</c:v>
                </c:pt>
                <c:pt idx="5">
                  <c:v>5.7999999999999996E-3</c:v>
                </c:pt>
                <c:pt idx="6">
                  <c:v>1.8599999999999998E-2</c:v>
                </c:pt>
                <c:pt idx="7">
                  <c:v>3.8800000000000001E-2</c:v>
                </c:pt>
                <c:pt idx="8">
                  <c:v>5.4699999999999999E-2</c:v>
                </c:pt>
                <c:pt idx="9">
                  <c:v>6.5299999999999997E-2</c:v>
                </c:pt>
                <c:pt idx="10">
                  <c:v>7.2900000000000006E-2</c:v>
                </c:pt>
                <c:pt idx="11">
                  <c:v>7.8700000000000006E-2</c:v>
                </c:pt>
                <c:pt idx="12">
                  <c:v>8.0799999999999997E-2</c:v>
                </c:pt>
                <c:pt idx="13">
                  <c:v>7.7399999999999997E-2</c:v>
                </c:pt>
                <c:pt idx="14">
                  <c:v>7.6300000000000007E-2</c:v>
                </c:pt>
                <c:pt idx="15">
                  <c:v>7.85E-2</c:v>
                </c:pt>
                <c:pt idx="16">
                  <c:v>7.6799999999999993E-2</c:v>
                </c:pt>
                <c:pt idx="17">
                  <c:v>7.2999999999999995E-2</c:v>
                </c:pt>
                <c:pt idx="18">
                  <c:v>5.9299999999999999E-2</c:v>
                </c:pt>
                <c:pt idx="19">
                  <c:v>4.5900000000000003E-2</c:v>
                </c:pt>
                <c:pt idx="20">
                  <c:v>3.6799999999999999E-2</c:v>
                </c:pt>
                <c:pt idx="21">
                  <c:v>2.6499999999999999E-2</c:v>
                </c:pt>
                <c:pt idx="22">
                  <c:v>1.52E-2</c:v>
                </c:pt>
                <c:pt idx="23">
                  <c:v>7.4000000000000003E-3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1D-414B-9615-5511616ED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[221]Sheet1!$H$4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[221]Sheet1!$F$5:$F$16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[221]Sheet1!$H$5:$H$16</c:f>
              <c:numCache>
                <c:formatCode>General</c:formatCode>
                <c:ptCount val="12"/>
                <c:pt idx="0">
                  <c:v>0.9</c:v>
                </c:pt>
                <c:pt idx="1">
                  <c:v>1</c:v>
                </c:pt>
                <c:pt idx="2">
                  <c:v>1.06</c:v>
                </c:pt>
                <c:pt idx="3">
                  <c:v>1.1200000000000001</c:v>
                </c:pt>
                <c:pt idx="4">
                  <c:v>1.1399999999999999</c:v>
                </c:pt>
                <c:pt idx="5">
                  <c:v>1.04</c:v>
                </c:pt>
                <c:pt idx="6">
                  <c:v>0.97</c:v>
                </c:pt>
                <c:pt idx="7">
                  <c:v>1.05</c:v>
                </c:pt>
                <c:pt idx="8">
                  <c:v>1</c:v>
                </c:pt>
                <c:pt idx="9">
                  <c:v>0.96</c:v>
                </c:pt>
                <c:pt idx="10">
                  <c:v>0.89</c:v>
                </c:pt>
                <c:pt idx="11">
                  <c:v>0.87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AA-42C1-9BD3-1284A8500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[222]Sheet1!$B$4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[222]Sheet1!$B$5:$B$28</c:f>
              <c:numCache>
                <c:formatCode>General</c:formatCode>
                <c:ptCount val="24"/>
                <c:pt idx="0">
                  <c:v>9.9000000000000008E-3</c:v>
                </c:pt>
                <c:pt idx="1">
                  <c:v>8.3999999999999995E-3</c:v>
                </c:pt>
                <c:pt idx="2">
                  <c:v>7.9000000000000008E-3</c:v>
                </c:pt>
                <c:pt idx="3">
                  <c:v>6.1999999999999998E-3</c:v>
                </c:pt>
                <c:pt idx="4">
                  <c:v>9.4000000000000004E-3</c:v>
                </c:pt>
                <c:pt idx="5">
                  <c:v>2.1399999999999999E-2</c:v>
                </c:pt>
                <c:pt idx="6">
                  <c:v>4.5199999999999997E-2</c:v>
                </c:pt>
                <c:pt idx="7">
                  <c:v>6.1800000000000001E-2</c:v>
                </c:pt>
                <c:pt idx="8">
                  <c:v>6.0299999999999999E-2</c:v>
                </c:pt>
                <c:pt idx="9">
                  <c:v>5.3900000000000003E-2</c:v>
                </c:pt>
                <c:pt idx="10">
                  <c:v>5.6500000000000002E-2</c:v>
                </c:pt>
                <c:pt idx="11">
                  <c:v>5.9700000000000003E-2</c:v>
                </c:pt>
                <c:pt idx="12">
                  <c:v>6.0400000000000002E-2</c:v>
                </c:pt>
                <c:pt idx="13">
                  <c:v>6.1600000000000002E-2</c:v>
                </c:pt>
                <c:pt idx="14">
                  <c:v>6.3799999999999996E-2</c:v>
                </c:pt>
                <c:pt idx="15">
                  <c:v>6.9199999999999998E-2</c:v>
                </c:pt>
                <c:pt idx="16">
                  <c:v>7.5499999999999998E-2</c:v>
                </c:pt>
                <c:pt idx="17">
                  <c:v>7.4099999999999999E-2</c:v>
                </c:pt>
                <c:pt idx="18">
                  <c:v>5.1499999999999997E-2</c:v>
                </c:pt>
                <c:pt idx="19">
                  <c:v>4.1500000000000002E-2</c:v>
                </c:pt>
                <c:pt idx="20">
                  <c:v>3.5099999999999999E-2</c:v>
                </c:pt>
                <c:pt idx="21">
                  <c:v>2.92E-2</c:v>
                </c:pt>
                <c:pt idx="22">
                  <c:v>2.18E-2</c:v>
                </c:pt>
                <c:pt idx="23">
                  <c:v>1.5800000000000002E-2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BD-4114-A384-09E21C69ACDC}"/>
            </c:ext>
          </c:extLst>
        </c:ser>
        <c:ser>
          <c:idx val="1"/>
          <c:order val="1"/>
          <c:tx>
            <c:strRef>
              <c:f>[222]Sheet1!$C$4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[222]Sheet1!$C$5:$C$28</c:f>
              <c:numCache>
                <c:formatCode>General</c:formatCode>
                <c:ptCount val="24"/>
                <c:pt idx="0">
                  <c:v>1.2999999999999999E-2</c:v>
                </c:pt>
                <c:pt idx="1">
                  <c:v>8.8000000000000005E-3</c:v>
                </c:pt>
                <c:pt idx="2">
                  <c:v>7.1999999999999998E-3</c:v>
                </c:pt>
                <c:pt idx="3">
                  <c:v>6.1999999999999998E-3</c:v>
                </c:pt>
                <c:pt idx="4">
                  <c:v>8.3999999999999995E-3</c:v>
                </c:pt>
                <c:pt idx="5">
                  <c:v>1.6199999999999999E-2</c:v>
                </c:pt>
                <c:pt idx="6">
                  <c:v>3.78E-2</c:v>
                </c:pt>
                <c:pt idx="7">
                  <c:v>5.79E-2</c:v>
                </c:pt>
                <c:pt idx="8">
                  <c:v>5.9900000000000002E-2</c:v>
                </c:pt>
                <c:pt idx="9">
                  <c:v>5.5500000000000001E-2</c:v>
                </c:pt>
                <c:pt idx="10">
                  <c:v>5.7000000000000002E-2</c:v>
                </c:pt>
                <c:pt idx="11">
                  <c:v>5.96E-2</c:v>
                </c:pt>
                <c:pt idx="12">
                  <c:v>6.4000000000000001E-2</c:v>
                </c:pt>
                <c:pt idx="13">
                  <c:v>6.4899999999999999E-2</c:v>
                </c:pt>
                <c:pt idx="14">
                  <c:v>6.59E-2</c:v>
                </c:pt>
                <c:pt idx="15">
                  <c:v>6.88E-2</c:v>
                </c:pt>
                <c:pt idx="16">
                  <c:v>7.2499999999999995E-2</c:v>
                </c:pt>
                <c:pt idx="17">
                  <c:v>7.4099999999999999E-2</c:v>
                </c:pt>
                <c:pt idx="18">
                  <c:v>5.7599999999999998E-2</c:v>
                </c:pt>
                <c:pt idx="19">
                  <c:v>4.3499999999999997E-2</c:v>
                </c:pt>
                <c:pt idx="20">
                  <c:v>3.44E-2</c:v>
                </c:pt>
                <c:pt idx="21">
                  <c:v>2.8000000000000001E-2</c:v>
                </c:pt>
                <c:pt idx="22">
                  <c:v>2.2499999999999999E-2</c:v>
                </c:pt>
                <c:pt idx="23">
                  <c:v>1.6500000000000001E-2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BD-4114-A384-09E21C69ACDC}"/>
            </c:ext>
          </c:extLst>
        </c:ser>
        <c:ser>
          <c:idx val="2"/>
          <c:order val="2"/>
          <c:tx>
            <c:strRef>
              <c:f>[222]Sheet1!$D$4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[222]Sheet1!$D$5:$D$28</c:f>
              <c:numCache>
                <c:formatCode>General</c:formatCode>
                <c:ptCount val="24"/>
                <c:pt idx="0">
                  <c:v>1.14E-2</c:v>
                </c:pt>
                <c:pt idx="1">
                  <c:v>8.6E-3</c:v>
                </c:pt>
                <c:pt idx="2">
                  <c:v>7.4999999999999997E-3</c:v>
                </c:pt>
                <c:pt idx="3">
                  <c:v>6.1999999999999998E-3</c:v>
                </c:pt>
                <c:pt idx="4">
                  <c:v>8.8999999999999999E-3</c:v>
                </c:pt>
                <c:pt idx="5">
                  <c:v>1.8800000000000001E-2</c:v>
                </c:pt>
                <c:pt idx="6">
                  <c:v>4.1500000000000002E-2</c:v>
                </c:pt>
                <c:pt idx="7">
                  <c:v>5.9900000000000002E-2</c:v>
                </c:pt>
                <c:pt idx="8">
                  <c:v>6.0100000000000001E-2</c:v>
                </c:pt>
                <c:pt idx="9">
                  <c:v>5.4699999999999999E-2</c:v>
                </c:pt>
                <c:pt idx="10">
                  <c:v>5.67E-2</c:v>
                </c:pt>
                <c:pt idx="11">
                  <c:v>5.9700000000000003E-2</c:v>
                </c:pt>
                <c:pt idx="12">
                  <c:v>6.2199999999999998E-2</c:v>
                </c:pt>
                <c:pt idx="13">
                  <c:v>6.3200000000000006E-2</c:v>
                </c:pt>
                <c:pt idx="14">
                  <c:v>6.4799999999999996E-2</c:v>
                </c:pt>
                <c:pt idx="15">
                  <c:v>6.9000000000000006E-2</c:v>
                </c:pt>
                <c:pt idx="16">
                  <c:v>7.3999999999999996E-2</c:v>
                </c:pt>
                <c:pt idx="17">
                  <c:v>7.4099999999999999E-2</c:v>
                </c:pt>
                <c:pt idx="18">
                  <c:v>5.45E-2</c:v>
                </c:pt>
                <c:pt idx="19">
                  <c:v>4.2500000000000003E-2</c:v>
                </c:pt>
                <c:pt idx="20">
                  <c:v>3.4700000000000002E-2</c:v>
                </c:pt>
                <c:pt idx="21">
                  <c:v>2.86E-2</c:v>
                </c:pt>
                <c:pt idx="22">
                  <c:v>2.2200000000000001E-2</c:v>
                </c:pt>
                <c:pt idx="23">
                  <c:v>1.61E-2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BD-4114-A384-09E21C69A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[222]Sheet1!$H$4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[222]Sheet1!$F$5:$F$16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[222]Sheet1!$H$5:$H$16</c:f>
              <c:numCache>
                <c:formatCode>General</c:formatCode>
                <c:ptCount val="12"/>
                <c:pt idx="0">
                  <c:v>0.9</c:v>
                </c:pt>
                <c:pt idx="1">
                  <c:v>1</c:v>
                </c:pt>
                <c:pt idx="2">
                  <c:v>1.06</c:v>
                </c:pt>
                <c:pt idx="3">
                  <c:v>1.1200000000000001</c:v>
                </c:pt>
                <c:pt idx="4">
                  <c:v>1.1399999999999999</c:v>
                </c:pt>
                <c:pt idx="5">
                  <c:v>1.04</c:v>
                </c:pt>
                <c:pt idx="6">
                  <c:v>0.97</c:v>
                </c:pt>
                <c:pt idx="7">
                  <c:v>1.05</c:v>
                </c:pt>
                <c:pt idx="8">
                  <c:v>1</c:v>
                </c:pt>
                <c:pt idx="9">
                  <c:v>0.96</c:v>
                </c:pt>
                <c:pt idx="10">
                  <c:v>0.89</c:v>
                </c:pt>
                <c:pt idx="11">
                  <c:v>0.87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8-4E2F-9433-89D7FCA4F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[223]Sheet1!$B$4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[223]Sheet1!$B$5:$B$28</c:f>
              <c:numCache>
                <c:formatCode>General</c:formatCode>
                <c:ptCount val="24"/>
                <c:pt idx="0">
                  <c:v>1.3899999999999999E-2</c:v>
                </c:pt>
                <c:pt idx="1">
                  <c:v>8.3999999999999995E-3</c:v>
                </c:pt>
                <c:pt idx="2">
                  <c:v>6.0000000000000001E-3</c:v>
                </c:pt>
                <c:pt idx="3">
                  <c:v>4.1000000000000003E-3</c:v>
                </c:pt>
                <c:pt idx="4">
                  <c:v>3.8999999999999998E-3</c:v>
                </c:pt>
                <c:pt idx="5">
                  <c:v>7.4999999999999997E-3</c:v>
                </c:pt>
                <c:pt idx="6">
                  <c:v>2.3E-2</c:v>
                </c:pt>
                <c:pt idx="7">
                  <c:v>5.0700000000000002E-2</c:v>
                </c:pt>
                <c:pt idx="8">
                  <c:v>4.6100000000000002E-2</c:v>
                </c:pt>
                <c:pt idx="9">
                  <c:v>3.3599999999999998E-2</c:v>
                </c:pt>
                <c:pt idx="10">
                  <c:v>3.5900000000000001E-2</c:v>
                </c:pt>
                <c:pt idx="11">
                  <c:v>4.2299999999999997E-2</c:v>
                </c:pt>
                <c:pt idx="12">
                  <c:v>5.2699999999999997E-2</c:v>
                </c:pt>
                <c:pt idx="13">
                  <c:v>5.5800000000000002E-2</c:v>
                </c:pt>
                <c:pt idx="14">
                  <c:v>6.6100000000000006E-2</c:v>
                </c:pt>
                <c:pt idx="15">
                  <c:v>7.7100000000000002E-2</c:v>
                </c:pt>
                <c:pt idx="16">
                  <c:v>8.6499999999999994E-2</c:v>
                </c:pt>
                <c:pt idx="17">
                  <c:v>9.3100000000000002E-2</c:v>
                </c:pt>
                <c:pt idx="18">
                  <c:v>7.4999999999999997E-2</c:v>
                </c:pt>
                <c:pt idx="19">
                  <c:v>5.8599999999999999E-2</c:v>
                </c:pt>
                <c:pt idx="20">
                  <c:v>5.0500000000000003E-2</c:v>
                </c:pt>
                <c:pt idx="21">
                  <c:v>4.4699999999999997E-2</c:v>
                </c:pt>
                <c:pt idx="22">
                  <c:v>3.78E-2</c:v>
                </c:pt>
                <c:pt idx="23">
                  <c:v>2.6800000000000001E-2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64-427C-980F-9B728ABC6142}"/>
            </c:ext>
          </c:extLst>
        </c:ser>
        <c:ser>
          <c:idx val="1"/>
          <c:order val="1"/>
          <c:tx>
            <c:strRef>
              <c:f>[223]Sheet1!$C$4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[223]Sheet1!$C$5:$C$28</c:f>
              <c:numCache>
                <c:formatCode>General</c:formatCode>
                <c:ptCount val="24"/>
                <c:pt idx="0">
                  <c:v>5.1000000000000004E-3</c:v>
                </c:pt>
                <c:pt idx="1">
                  <c:v>3.5000000000000001E-3</c:v>
                </c:pt>
                <c:pt idx="2">
                  <c:v>3.8E-3</c:v>
                </c:pt>
                <c:pt idx="3">
                  <c:v>6.4999999999999997E-3</c:v>
                </c:pt>
                <c:pt idx="4">
                  <c:v>1.5800000000000002E-2</c:v>
                </c:pt>
                <c:pt idx="5">
                  <c:v>4.7699999999999999E-2</c:v>
                </c:pt>
                <c:pt idx="6">
                  <c:v>8.4199999999999997E-2</c:v>
                </c:pt>
                <c:pt idx="7">
                  <c:v>9.2700000000000005E-2</c:v>
                </c:pt>
                <c:pt idx="8">
                  <c:v>7.8700000000000006E-2</c:v>
                </c:pt>
                <c:pt idx="9">
                  <c:v>6.3399999999999998E-2</c:v>
                </c:pt>
                <c:pt idx="10">
                  <c:v>5.6099999999999997E-2</c:v>
                </c:pt>
                <c:pt idx="11">
                  <c:v>5.62E-2</c:v>
                </c:pt>
                <c:pt idx="12">
                  <c:v>5.5100000000000003E-2</c:v>
                </c:pt>
                <c:pt idx="13">
                  <c:v>5.2200000000000003E-2</c:v>
                </c:pt>
                <c:pt idx="14">
                  <c:v>5.2499999999999998E-2</c:v>
                </c:pt>
                <c:pt idx="15">
                  <c:v>5.3199999999999997E-2</c:v>
                </c:pt>
                <c:pt idx="16">
                  <c:v>5.8200000000000002E-2</c:v>
                </c:pt>
                <c:pt idx="17">
                  <c:v>6.5699999999999995E-2</c:v>
                </c:pt>
                <c:pt idx="18">
                  <c:v>4.7199999999999999E-2</c:v>
                </c:pt>
                <c:pt idx="19">
                  <c:v>3.3399999999999999E-2</c:v>
                </c:pt>
                <c:pt idx="20">
                  <c:v>2.47E-2</c:v>
                </c:pt>
                <c:pt idx="21">
                  <c:v>2.0500000000000001E-2</c:v>
                </c:pt>
                <c:pt idx="22">
                  <c:v>1.4999999999999999E-2</c:v>
                </c:pt>
                <c:pt idx="23">
                  <c:v>8.6E-3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64-427C-980F-9B728ABC6142}"/>
            </c:ext>
          </c:extLst>
        </c:ser>
        <c:ser>
          <c:idx val="2"/>
          <c:order val="2"/>
          <c:tx>
            <c:strRef>
              <c:f>[223]Sheet1!$D$4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[223]Sheet1!$D$5:$D$28</c:f>
              <c:numCache>
                <c:formatCode>General</c:formatCode>
                <c:ptCount val="24"/>
                <c:pt idx="0">
                  <c:v>9.1999999999999998E-3</c:v>
                </c:pt>
                <c:pt idx="1">
                  <c:v>5.7999999999999996E-3</c:v>
                </c:pt>
                <c:pt idx="2">
                  <c:v>4.7999999999999996E-3</c:v>
                </c:pt>
                <c:pt idx="3">
                  <c:v>5.4000000000000003E-3</c:v>
                </c:pt>
                <c:pt idx="4">
                  <c:v>1.03E-2</c:v>
                </c:pt>
                <c:pt idx="5">
                  <c:v>2.9000000000000001E-2</c:v>
                </c:pt>
                <c:pt idx="6">
                  <c:v>5.5800000000000002E-2</c:v>
                </c:pt>
                <c:pt idx="7">
                  <c:v>7.3300000000000004E-2</c:v>
                </c:pt>
                <c:pt idx="8">
                  <c:v>6.3600000000000004E-2</c:v>
                </c:pt>
                <c:pt idx="9">
                  <c:v>4.9599999999999998E-2</c:v>
                </c:pt>
                <c:pt idx="10">
                  <c:v>4.6800000000000001E-2</c:v>
                </c:pt>
                <c:pt idx="11">
                  <c:v>4.9799999999999997E-2</c:v>
                </c:pt>
                <c:pt idx="12">
                  <c:v>5.3999999999999999E-2</c:v>
                </c:pt>
                <c:pt idx="13">
                  <c:v>5.3900000000000003E-2</c:v>
                </c:pt>
                <c:pt idx="14">
                  <c:v>5.8799999999999998E-2</c:v>
                </c:pt>
                <c:pt idx="15">
                  <c:v>6.4299999999999996E-2</c:v>
                </c:pt>
                <c:pt idx="16">
                  <c:v>7.1300000000000002E-2</c:v>
                </c:pt>
                <c:pt idx="17">
                  <c:v>7.8399999999999997E-2</c:v>
                </c:pt>
                <c:pt idx="18">
                  <c:v>6.0100000000000001E-2</c:v>
                </c:pt>
                <c:pt idx="19">
                  <c:v>4.5100000000000001E-2</c:v>
                </c:pt>
                <c:pt idx="20">
                  <c:v>3.6600000000000001E-2</c:v>
                </c:pt>
                <c:pt idx="21">
                  <c:v>3.1699999999999999E-2</c:v>
                </c:pt>
                <c:pt idx="22">
                  <c:v>2.5499999999999998E-2</c:v>
                </c:pt>
                <c:pt idx="23">
                  <c:v>1.7000000000000001E-2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64-427C-980F-9B728ABC6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[223]Sheet1!$H$4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[223]Sheet1!$F$5:$F$16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November</c:v>
                </c:pt>
                <c:pt idx="10">
                  <c:v>December</c:v>
                </c:pt>
                <c:pt idx="11">
                  <c:v>December</c:v>
                </c:pt>
              </c:strCache>
            </c:strRef>
          </c:cat>
          <c:val>
            <c:numRef>
              <c:f>[223]Sheet1!$H$5:$H$16</c:f>
              <c:numCache>
                <c:formatCode>General</c:formatCode>
                <c:ptCount val="12"/>
                <c:pt idx="0">
                  <c:v>0.92</c:v>
                </c:pt>
                <c:pt idx="1">
                  <c:v>0.95</c:v>
                </c:pt>
                <c:pt idx="2">
                  <c:v>0.99</c:v>
                </c:pt>
                <c:pt idx="3">
                  <c:v>1.07</c:v>
                </c:pt>
                <c:pt idx="4">
                  <c:v>1.01</c:v>
                </c:pt>
                <c:pt idx="5">
                  <c:v>1.01</c:v>
                </c:pt>
                <c:pt idx="6">
                  <c:v>0.94</c:v>
                </c:pt>
                <c:pt idx="7">
                  <c:v>1.04</c:v>
                </c:pt>
                <c:pt idx="8">
                  <c:v>0.87</c:v>
                </c:pt>
                <c:pt idx="9">
                  <c:v>1.05</c:v>
                </c:pt>
                <c:pt idx="10">
                  <c:v>1.02</c:v>
                </c:pt>
                <c:pt idx="11">
                  <c:v>0.87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70-4CF8-81C0-54DF2D91F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[223]Sheet1!$B$4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[223]Sheet1!$B$5:$B$28</c:f>
              <c:numCache>
                <c:formatCode>General</c:formatCode>
                <c:ptCount val="24"/>
                <c:pt idx="0">
                  <c:v>1.3899999999999999E-2</c:v>
                </c:pt>
                <c:pt idx="1">
                  <c:v>8.3999999999999995E-3</c:v>
                </c:pt>
                <c:pt idx="2">
                  <c:v>6.0000000000000001E-3</c:v>
                </c:pt>
                <c:pt idx="3">
                  <c:v>4.1000000000000003E-3</c:v>
                </c:pt>
                <c:pt idx="4">
                  <c:v>3.8999999999999998E-3</c:v>
                </c:pt>
                <c:pt idx="5">
                  <c:v>7.4999999999999997E-3</c:v>
                </c:pt>
                <c:pt idx="6">
                  <c:v>2.3E-2</c:v>
                </c:pt>
                <c:pt idx="7">
                  <c:v>5.0700000000000002E-2</c:v>
                </c:pt>
                <c:pt idx="8">
                  <c:v>4.6100000000000002E-2</c:v>
                </c:pt>
                <c:pt idx="9">
                  <c:v>3.3599999999999998E-2</c:v>
                </c:pt>
                <c:pt idx="10">
                  <c:v>3.5900000000000001E-2</c:v>
                </c:pt>
                <c:pt idx="11">
                  <c:v>4.2299999999999997E-2</c:v>
                </c:pt>
                <c:pt idx="12">
                  <c:v>5.2699999999999997E-2</c:v>
                </c:pt>
                <c:pt idx="13">
                  <c:v>5.5800000000000002E-2</c:v>
                </c:pt>
                <c:pt idx="14">
                  <c:v>6.6100000000000006E-2</c:v>
                </c:pt>
                <c:pt idx="15">
                  <c:v>7.7100000000000002E-2</c:v>
                </c:pt>
                <c:pt idx="16">
                  <c:v>8.6499999999999994E-2</c:v>
                </c:pt>
                <c:pt idx="17">
                  <c:v>9.3100000000000002E-2</c:v>
                </c:pt>
                <c:pt idx="18">
                  <c:v>7.4999999999999997E-2</c:v>
                </c:pt>
                <c:pt idx="19">
                  <c:v>5.8599999999999999E-2</c:v>
                </c:pt>
                <c:pt idx="20">
                  <c:v>5.0500000000000003E-2</c:v>
                </c:pt>
                <c:pt idx="21">
                  <c:v>4.4699999999999997E-2</c:v>
                </c:pt>
                <c:pt idx="22">
                  <c:v>3.78E-2</c:v>
                </c:pt>
                <c:pt idx="23">
                  <c:v>2.6800000000000001E-2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CE-4E78-ACF4-2FD2A63DFBFA}"/>
            </c:ext>
          </c:extLst>
        </c:ser>
        <c:ser>
          <c:idx val="1"/>
          <c:order val="1"/>
          <c:tx>
            <c:strRef>
              <c:f>[223]Sheet1!$C$4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[223]Sheet1!$C$5:$C$28</c:f>
              <c:numCache>
                <c:formatCode>General</c:formatCode>
                <c:ptCount val="24"/>
                <c:pt idx="0">
                  <c:v>5.1000000000000004E-3</c:v>
                </c:pt>
                <c:pt idx="1">
                  <c:v>3.5000000000000001E-3</c:v>
                </c:pt>
                <c:pt idx="2">
                  <c:v>3.8E-3</c:v>
                </c:pt>
                <c:pt idx="3">
                  <c:v>6.4999999999999997E-3</c:v>
                </c:pt>
                <c:pt idx="4">
                  <c:v>1.5800000000000002E-2</c:v>
                </c:pt>
                <c:pt idx="5">
                  <c:v>4.7699999999999999E-2</c:v>
                </c:pt>
                <c:pt idx="6">
                  <c:v>8.4199999999999997E-2</c:v>
                </c:pt>
                <c:pt idx="7">
                  <c:v>9.2700000000000005E-2</c:v>
                </c:pt>
                <c:pt idx="8">
                  <c:v>7.8700000000000006E-2</c:v>
                </c:pt>
                <c:pt idx="9">
                  <c:v>6.3399999999999998E-2</c:v>
                </c:pt>
                <c:pt idx="10">
                  <c:v>5.6099999999999997E-2</c:v>
                </c:pt>
                <c:pt idx="11">
                  <c:v>5.62E-2</c:v>
                </c:pt>
                <c:pt idx="12">
                  <c:v>5.5100000000000003E-2</c:v>
                </c:pt>
                <c:pt idx="13">
                  <c:v>5.2200000000000003E-2</c:v>
                </c:pt>
                <c:pt idx="14">
                  <c:v>5.2499999999999998E-2</c:v>
                </c:pt>
                <c:pt idx="15">
                  <c:v>5.3199999999999997E-2</c:v>
                </c:pt>
                <c:pt idx="16">
                  <c:v>5.8200000000000002E-2</c:v>
                </c:pt>
                <c:pt idx="17">
                  <c:v>6.5699999999999995E-2</c:v>
                </c:pt>
                <c:pt idx="18">
                  <c:v>4.7199999999999999E-2</c:v>
                </c:pt>
                <c:pt idx="19">
                  <c:v>3.3399999999999999E-2</c:v>
                </c:pt>
                <c:pt idx="20">
                  <c:v>2.47E-2</c:v>
                </c:pt>
                <c:pt idx="21">
                  <c:v>2.0500000000000001E-2</c:v>
                </c:pt>
                <c:pt idx="22">
                  <c:v>1.4999999999999999E-2</c:v>
                </c:pt>
                <c:pt idx="23">
                  <c:v>8.6E-3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CE-4E78-ACF4-2FD2A63DFBFA}"/>
            </c:ext>
          </c:extLst>
        </c:ser>
        <c:ser>
          <c:idx val="2"/>
          <c:order val="2"/>
          <c:tx>
            <c:strRef>
              <c:f>[223]Sheet1!$D$4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[223]Sheet1!$D$5:$D$28</c:f>
              <c:numCache>
                <c:formatCode>General</c:formatCode>
                <c:ptCount val="24"/>
                <c:pt idx="0">
                  <c:v>9.1999999999999998E-3</c:v>
                </c:pt>
                <c:pt idx="1">
                  <c:v>5.7999999999999996E-3</c:v>
                </c:pt>
                <c:pt idx="2">
                  <c:v>4.7999999999999996E-3</c:v>
                </c:pt>
                <c:pt idx="3">
                  <c:v>5.4000000000000003E-3</c:v>
                </c:pt>
                <c:pt idx="4">
                  <c:v>1.03E-2</c:v>
                </c:pt>
                <c:pt idx="5">
                  <c:v>2.9000000000000001E-2</c:v>
                </c:pt>
                <c:pt idx="6">
                  <c:v>5.5800000000000002E-2</c:v>
                </c:pt>
                <c:pt idx="7">
                  <c:v>7.3300000000000004E-2</c:v>
                </c:pt>
                <c:pt idx="8">
                  <c:v>6.3600000000000004E-2</c:v>
                </c:pt>
                <c:pt idx="9">
                  <c:v>4.9599999999999998E-2</c:v>
                </c:pt>
                <c:pt idx="10">
                  <c:v>4.6800000000000001E-2</c:v>
                </c:pt>
                <c:pt idx="11">
                  <c:v>4.9799999999999997E-2</c:v>
                </c:pt>
                <c:pt idx="12">
                  <c:v>5.3999999999999999E-2</c:v>
                </c:pt>
                <c:pt idx="13">
                  <c:v>5.3900000000000003E-2</c:v>
                </c:pt>
                <c:pt idx="14">
                  <c:v>5.8799999999999998E-2</c:v>
                </c:pt>
                <c:pt idx="15">
                  <c:v>6.4299999999999996E-2</c:v>
                </c:pt>
                <c:pt idx="16">
                  <c:v>7.1300000000000002E-2</c:v>
                </c:pt>
                <c:pt idx="17">
                  <c:v>7.8399999999999997E-2</c:v>
                </c:pt>
                <c:pt idx="18">
                  <c:v>6.0100000000000001E-2</c:v>
                </c:pt>
                <c:pt idx="19">
                  <c:v>4.5100000000000001E-2</c:v>
                </c:pt>
                <c:pt idx="20">
                  <c:v>3.6600000000000001E-2</c:v>
                </c:pt>
                <c:pt idx="21">
                  <c:v>3.1699999999999999E-2</c:v>
                </c:pt>
                <c:pt idx="22">
                  <c:v>2.5499999999999998E-2</c:v>
                </c:pt>
                <c:pt idx="23">
                  <c:v>1.7000000000000001E-2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CE-4E78-ACF4-2FD2A63DF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[223]Sheet1!$H$4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[223]Sheet1!$F$5:$F$16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November</c:v>
                </c:pt>
                <c:pt idx="10">
                  <c:v>December</c:v>
                </c:pt>
                <c:pt idx="11">
                  <c:v>December</c:v>
                </c:pt>
              </c:strCache>
            </c:strRef>
          </c:cat>
          <c:val>
            <c:numRef>
              <c:f>[223]Sheet1!$H$5:$H$16</c:f>
              <c:numCache>
                <c:formatCode>General</c:formatCode>
                <c:ptCount val="12"/>
                <c:pt idx="0">
                  <c:v>0.92</c:v>
                </c:pt>
                <c:pt idx="1">
                  <c:v>0.95</c:v>
                </c:pt>
                <c:pt idx="2">
                  <c:v>0.99</c:v>
                </c:pt>
                <c:pt idx="3">
                  <c:v>1.07</c:v>
                </c:pt>
                <c:pt idx="4">
                  <c:v>1.01</c:v>
                </c:pt>
                <c:pt idx="5">
                  <c:v>1.01</c:v>
                </c:pt>
                <c:pt idx="6">
                  <c:v>0.94</c:v>
                </c:pt>
                <c:pt idx="7">
                  <c:v>1.04</c:v>
                </c:pt>
                <c:pt idx="8">
                  <c:v>0.87</c:v>
                </c:pt>
                <c:pt idx="9">
                  <c:v>1.05</c:v>
                </c:pt>
                <c:pt idx="10">
                  <c:v>1.02</c:v>
                </c:pt>
                <c:pt idx="11">
                  <c:v>0.87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A1-4711-8880-CFCAFB8A3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[224]Sheet1!$B$4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[224]Sheet1!$B$5:$B$28</c:f>
              <c:numCache>
                <c:formatCode>General</c:formatCode>
                <c:ptCount val="24"/>
                <c:pt idx="0">
                  <c:v>6.1999999999999998E-3</c:v>
                </c:pt>
                <c:pt idx="1">
                  <c:v>3.7000000000000002E-3</c:v>
                </c:pt>
                <c:pt idx="2">
                  <c:v>2.8999999999999998E-3</c:v>
                </c:pt>
                <c:pt idx="3">
                  <c:v>2.2000000000000001E-3</c:v>
                </c:pt>
                <c:pt idx="4">
                  <c:v>3.2000000000000002E-3</c:v>
                </c:pt>
                <c:pt idx="5">
                  <c:v>7.7000000000000002E-3</c:v>
                </c:pt>
                <c:pt idx="6">
                  <c:v>1.9699999999999999E-2</c:v>
                </c:pt>
                <c:pt idx="7">
                  <c:v>3.15E-2</c:v>
                </c:pt>
                <c:pt idx="8">
                  <c:v>4.0599999999999997E-2</c:v>
                </c:pt>
                <c:pt idx="9">
                  <c:v>4.7600000000000003E-2</c:v>
                </c:pt>
                <c:pt idx="10">
                  <c:v>5.8000000000000003E-2</c:v>
                </c:pt>
                <c:pt idx="11">
                  <c:v>6.7500000000000004E-2</c:v>
                </c:pt>
                <c:pt idx="12">
                  <c:v>7.3499999999999996E-2</c:v>
                </c:pt>
                <c:pt idx="13">
                  <c:v>7.3599999999999999E-2</c:v>
                </c:pt>
                <c:pt idx="14">
                  <c:v>7.6200000000000004E-2</c:v>
                </c:pt>
                <c:pt idx="15">
                  <c:v>8.4900000000000003E-2</c:v>
                </c:pt>
                <c:pt idx="16">
                  <c:v>8.8900000000000007E-2</c:v>
                </c:pt>
                <c:pt idx="17">
                  <c:v>9.0700000000000003E-2</c:v>
                </c:pt>
                <c:pt idx="18">
                  <c:v>6.9400000000000003E-2</c:v>
                </c:pt>
                <c:pt idx="19">
                  <c:v>4.8800000000000003E-2</c:v>
                </c:pt>
                <c:pt idx="20">
                  <c:v>3.7999999999999999E-2</c:v>
                </c:pt>
                <c:pt idx="21">
                  <c:v>3.1300000000000001E-2</c:v>
                </c:pt>
                <c:pt idx="22">
                  <c:v>2.1899999999999999E-2</c:v>
                </c:pt>
                <c:pt idx="23">
                  <c:v>1.21E-2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B-4A7C-92A7-C5072E5FAB7C}"/>
            </c:ext>
          </c:extLst>
        </c:ser>
        <c:ser>
          <c:idx val="1"/>
          <c:order val="1"/>
          <c:tx>
            <c:strRef>
              <c:f>[224]Sheet1!$C$4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[224]Sheet1!$C$5:$C$28</c:f>
              <c:numCache>
                <c:formatCode>General</c:formatCode>
                <c:ptCount val="24"/>
                <c:pt idx="0">
                  <c:v>4.3E-3</c:v>
                </c:pt>
                <c:pt idx="1">
                  <c:v>2.8E-3</c:v>
                </c:pt>
                <c:pt idx="2">
                  <c:v>2.7000000000000001E-3</c:v>
                </c:pt>
                <c:pt idx="3">
                  <c:v>2.8E-3</c:v>
                </c:pt>
                <c:pt idx="4">
                  <c:v>5.3E-3</c:v>
                </c:pt>
                <c:pt idx="5">
                  <c:v>1.6E-2</c:v>
                </c:pt>
                <c:pt idx="6">
                  <c:v>4.0099999999999997E-2</c:v>
                </c:pt>
                <c:pt idx="7">
                  <c:v>6.8000000000000005E-2</c:v>
                </c:pt>
                <c:pt idx="8">
                  <c:v>7.6100000000000001E-2</c:v>
                </c:pt>
                <c:pt idx="9">
                  <c:v>6.8500000000000005E-2</c:v>
                </c:pt>
                <c:pt idx="10">
                  <c:v>6.7500000000000004E-2</c:v>
                </c:pt>
                <c:pt idx="11">
                  <c:v>7.0000000000000007E-2</c:v>
                </c:pt>
                <c:pt idx="12">
                  <c:v>7.2800000000000004E-2</c:v>
                </c:pt>
                <c:pt idx="13">
                  <c:v>7.2099999999999997E-2</c:v>
                </c:pt>
                <c:pt idx="14">
                  <c:v>7.0800000000000002E-2</c:v>
                </c:pt>
                <c:pt idx="15">
                  <c:v>6.8900000000000003E-2</c:v>
                </c:pt>
                <c:pt idx="16">
                  <c:v>6.6400000000000001E-2</c:v>
                </c:pt>
                <c:pt idx="17">
                  <c:v>6.3700000000000007E-2</c:v>
                </c:pt>
                <c:pt idx="18">
                  <c:v>5.1700000000000003E-2</c:v>
                </c:pt>
                <c:pt idx="19">
                  <c:v>3.78E-2</c:v>
                </c:pt>
                <c:pt idx="20">
                  <c:v>2.8000000000000001E-2</c:v>
                </c:pt>
                <c:pt idx="21">
                  <c:v>2.1499999999999998E-2</c:v>
                </c:pt>
                <c:pt idx="22">
                  <c:v>1.44E-2</c:v>
                </c:pt>
                <c:pt idx="23">
                  <c:v>7.7000000000000002E-3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B-4A7C-92A7-C5072E5FAB7C}"/>
            </c:ext>
          </c:extLst>
        </c:ser>
        <c:ser>
          <c:idx val="2"/>
          <c:order val="2"/>
          <c:tx>
            <c:strRef>
              <c:f>[224]Sheet1!$D$4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[224]Sheet1!$D$5:$D$28</c:f>
              <c:numCache>
                <c:formatCode>General</c:formatCode>
                <c:ptCount val="24"/>
                <c:pt idx="0">
                  <c:v>5.3E-3</c:v>
                </c:pt>
                <c:pt idx="1">
                  <c:v>3.2000000000000002E-3</c:v>
                </c:pt>
                <c:pt idx="2">
                  <c:v>2.8E-3</c:v>
                </c:pt>
                <c:pt idx="3">
                  <c:v>2.5000000000000001E-3</c:v>
                </c:pt>
                <c:pt idx="4">
                  <c:v>4.1999999999999997E-3</c:v>
                </c:pt>
                <c:pt idx="5">
                  <c:v>1.1900000000000001E-2</c:v>
                </c:pt>
                <c:pt idx="6">
                  <c:v>2.9899999999999999E-2</c:v>
                </c:pt>
                <c:pt idx="7">
                  <c:v>4.99E-2</c:v>
                </c:pt>
                <c:pt idx="8">
                  <c:v>5.8500000000000003E-2</c:v>
                </c:pt>
                <c:pt idx="9">
                  <c:v>5.8099999999999999E-2</c:v>
                </c:pt>
                <c:pt idx="10">
                  <c:v>6.2799999999999995E-2</c:v>
                </c:pt>
                <c:pt idx="11">
                  <c:v>6.88E-2</c:v>
                </c:pt>
                <c:pt idx="12">
                  <c:v>7.3200000000000001E-2</c:v>
                </c:pt>
                <c:pt idx="13">
                  <c:v>7.2800000000000004E-2</c:v>
                </c:pt>
                <c:pt idx="14">
                  <c:v>7.3499999999999996E-2</c:v>
                </c:pt>
                <c:pt idx="15">
                  <c:v>7.6899999999999996E-2</c:v>
                </c:pt>
                <c:pt idx="16">
                  <c:v>7.7600000000000002E-2</c:v>
                </c:pt>
                <c:pt idx="17">
                  <c:v>7.7100000000000002E-2</c:v>
                </c:pt>
                <c:pt idx="18">
                  <c:v>6.0499999999999998E-2</c:v>
                </c:pt>
                <c:pt idx="19">
                  <c:v>4.3299999999999998E-2</c:v>
                </c:pt>
                <c:pt idx="20">
                  <c:v>3.3000000000000002E-2</c:v>
                </c:pt>
                <c:pt idx="21">
                  <c:v>2.64E-2</c:v>
                </c:pt>
                <c:pt idx="22">
                  <c:v>1.8100000000000002E-2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7B-4A7C-92A7-C5072E5FA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[224]Sheet1!$H$4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[224]Sheet1!$F$5:$F$16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[224]Sheet1!$H$5:$H$16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1.1100000000000001</c:v>
                </c:pt>
                <c:pt idx="2">
                  <c:v>1.1599999999999999</c:v>
                </c:pt>
                <c:pt idx="3">
                  <c:v>1.05</c:v>
                </c:pt>
                <c:pt idx="4">
                  <c:v>0.94</c:v>
                </c:pt>
                <c:pt idx="5">
                  <c:v>0.83</c:v>
                </c:pt>
                <c:pt idx="8">
                  <c:v>0.89</c:v>
                </c:pt>
                <c:pt idx="9">
                  <c:v>0.93</c:v>
                </c:pt>
                <c:pt idx="10">
                  <c:v>1.04</c:v>
                </c:pt>
                <c:pt idx="1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4C-43EA-B9E1-A5FC599B3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[224]Sheet1!$B$4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[224]Sheet1!$B$5:$B$28</c:f>
              <c:numCache>
                <c:formatCode>General</c:formatCode>
                <c:ptCount val="24"/>
                <c:pt idx="0">
                  <c:v>6.1999999999999998E-3</c:v>
                </c:pt>
                <c:pt idx="1">
                  <c:v>3.7000000000000002E-3</c:v>
                </c:pt>
                <c:pt idx="2">
                  <c:v>2.8999999999999998E-3</c:v>
                </c:pt>
                <c:pt idx="3">
                  <c:v>2.2000000000000001E-3</c:v>
                </c:pt>
                <c:pt idx="4">
                  <c:v>3.2000000000000002E-3</c:v>
                </c:pt>
                <c:pt idx="5">
                  <c:v>7.7000000000000002E-3</c:v>
                </c:pt>
                <c:pt idx="6">
                  <c:v>1.9699999999999999E-2</c:v>
                </c:pt>
                <c:pt idx="7">
                  <c:v>3.15E-2</c:v>
                </c:pt>
                <c:pt idx="8">
                  <c:v>4.0599999999999997E-2</c:v>
                </c:pt>
                <c:pt idx="9">
                  <c:v>4.7600000000000003E-2</c:v>
                </c:pt>
                <c:pt idx="10">
                  <c:v>5.8000000000000003E-2</c:v>
                </c:pt>
                <c:pt idx="11">
                  <c:v>6.7500000000000004E-2</c:v>
                </c:pt>
                <c:pt idx="12">
                  <c:v>7.3499999999999996E-2</c:v>
                </c:pt>
                <c:pt idx="13">
                  <c:v>7.3599999999999999E-2</c:v>
                </c:pt>
                <c:pt idx="14">
                  <c:v>7.6200000000000004E-2</c:v>
                </c:pt>
                <c:pt idx="15">
                  <c:v>8.4900000000000003E-2</c:v>
                </c:pt>
                <c:pt idx="16">
                  <c:v>8.8900000000000007E-2</c:v>
                </c:pt>
                <c:pt idx="17">
                  <c:v>9.0700000000000003E-2</c:v>
                </c:pt>
                <c:pt idx="18">
                  <c:v>6.9400000000000003E-2</c:v>
                </c:pt>
                <c:pt idx="19">
                  <c:v>4.8800000000000003E-2</c:v>
                </c:pt>
                <c:pt idx="20">
                  <c:v>3.7999999999999999E-2</c:v>
                </c:pt>
                <c:pt idx="21">
                  <c:v>3.1300000000000001E-2</c:v>
                </c:pt>
                <c:pt idx="22">
                  <c:v>2.1899999999999999E-2</c:v>
                </c:pt>
                <c:pt idx="23">
                  <c:v>1.21E-2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8D-4127-B4EC-CFA3D031D5C4}"/>
            </c:ext>
          </c:extLst>
        </c:ser>
        <c:ser>
          <c:idx val="1"/>
          <c:order val="1"/>
          <c:tx>
            <c:strRef>
              <c:f>[224]Sheet1!$C$4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[224]Sheet1!$C$5:$C$28</c:f>
              <c:numCache>
                <c:formatCode>General</c:formatCode>
                <c:ptCount val="24"/>
                <c:pt idx="0">
                  <c:v>4.3E-3</c:v>
                </c:pt>
                <c:pt idx="1">
                  <c:v>2.8E-3</c:v>
                </c:pt>
                <c:pt idx="2">
                  <c:v>2.7000000000000001E-3</c:v>
                </c:pt>
                <c:pt idx="3">
                  <c:v>2.8E-3</c:v>
                </c:pt>
                <c:pt idx="4">
                  <c:v>5.3E-3</c:v>
                </c:pt>
                <c:pt idx="5">
                  <c:v>1.6E-2</c:v>
                </c:pt>
                <c:pt idx="6">
                  <c:v>4.0099999999999997E-2</c:v>
                </c:pt>
                <c:pt idx="7">
                  <c:v>6.8000000000000005E-2</c:v>
                </c:pt>
                <c:pt idx="8">
                  <c:v>7.6100000000000001E-2</c:v>
                </c:pt>
                <c:pt idx="9">
                  <c:v>6.8500000000000005E-2</c:v>
                </c:pt>
                <c:pt idx="10">
                  <c:v>6.7500000000000004E-2</c:v>
                </c:pt>
                <c:pt idx="11">
                  <c:v>7.0000000000000007E-2</c:v>
                </c:pt>
                <c:pt idx="12">
                  <c:v>7.2800000000000004E-2</c:v>
                </c:pt>
                <c:pt idx="13">
                  <c:v>7.2099999999999997E-2</c:v>
                </c:pt>
                <c:pt idx="14">
                  <c:v>7.0800000000000002E-2</c:v>
                </c:pt>
                <c:pt idx="15">
                  <c:v>6.8900000000000003E-2</c:v>
                </c:pt>
                <c:pt idx="16">
                  <c:v>6.6400000000000001E-2</c:v>
                </c:pt>
                <c:pt idx="17">
                  <c:v>6.3700000000000007E-2</c:v>
                </c:pt>
                <c:pt idx="18">
                  <c:v>5.1700000000000003E-2</c:v>
                </c:pt>
                <c:pt idx="19">
                  <c:v>3.78E-2</c:v>
                </c:pt>
                <c:pt idx="20">
                  <c:v>2.8000000000000001E-2</c:v>
                </c:pt>
                <c:pt idx="21">
                  <c:v>2.1499999999999998E-2</c:v>
                </c:pt>
                <c:pt idx="22">
                  <c:v>1.44E-2</c:v>
                </c:pt>
                <c:pt idx="23">
                  <c:v>7.7000000000000002E-3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8D-4127-B4EC-CFA3D031D5C4}"/>
            </c:ext>
          </c:extLst>
        </c:ser>
        <c:ser>
          <c:idx val="2"/>
          <c:order val="2"/>
          <c:tx>
            <c:strRef>
              <c:f>[224]Sheet1!$D$4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[224]Sheet1!$D$5:$D$28</c:f>
              <c:numCache>
                <c:formatCode>General</c:formatCode>
                <c:ptCount val="24"/>
                <c:pt idx="0">
                  <c:v>5.3E-3</c:v>
                </c:pt>
                <c:pt idx="1">
                  <c:v>3.2000000000000002E-3</c:v>
                </c:pt>
                <c:pt idx="2">
                  <c:v>2.8E-3</c:v>
                </c:pt>
                <c:pt idx="3">
                  <c:v>2.5000000000000001E-3</c:v>
                </c:pt>
                <c:pt idx="4">
                  <c:v>4.1999999999999997E-3</c:v>
                </c:pt>
                <c:pt idx="5">
                  <c:v>1.1900000000000001E-2</c:v>
                </c:pt>
                <c:pt idx="6">
                  <c:v>2.9899999999999999E-2</c:v>
                </c:pt>
                <c:pt idx="7">
                  <c:v>4.99E-2</c:v>
                </c:pt>
                <c:pt idx="8">
                  <c:v>5.8500000000000003E-2</c:v>
                </c:pt>
                <c:pt idx="9">
                  <c:v>5.8099999999999999E-2</c:v>
                </c:pt>
                <c:pt idx="10">
                  <c:v>6.2799999999999995E-2</c:v>
                </c:pt>
                <c:pt idx="11">
                  <c:v>6.88E-2</c:v>
                </c:pt>
                <c:pt idx="12">
                  <c:v>7.3200000000000001E-2</c:v>
                </c:pt>
                <c:pt idx="13">
                  <c:v>7.2800000000000004E-2</c:v>
                </c:pt>
                <c:pt idx="14">
                  <c:v>7.3499999999999996E-2</c:v>
                </c:pt>
                <c:pt idx="15">
                  <c:v>7.6899999999999996E-2</c:v>
                </c:pt>
                <c:pt idx="16">
                  <c:v>7.7600000000000002E-2</c:v>
                </c:pt>
                <c:pt idx="17">
                  <c:v>7.7100000000000002E-2</c:v>
                </c:pt>
                <c:pt idx="18">
                  <c:v>6.0499999999999998E-2</c:v>
                </c:pt>
                <c:pt idx="19">
                  <c:v>4.3299999999999998E-2</c:v>
                </c:pt>
                <c:pt idx="20">
                  <c:v>3.3000000000000002E-2</c:v>
                </c:pt>
                <c:pt idx="21">
                  <c:v>2.64E-2</c:v>
                </c:pt>
                <c:pt idx="22">
                  <c:v>1.8100000000000002E-2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8D-4127-B4EC-CFA3D031D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[19]Sheet1!$H$4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[19]Sheet1!$F$5:$F$16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[19]Sheet1!$H$5:$H$16</c:f>
              <c:numCache>
                <c:formatCode>General</c:formatCode>
                <c:ptCount val="12"/>
                <c:pt idx="0">
                  <c:v>1.18</c:v>
                </c:pt>
                <c:pt idx="1">
                  <c:v>1.42</c:v>
                </c:pt>
                <c:pt idx="2">
                  <c:v>1.41</c:v>
                </c:pt>
                <c:pt idx="3">
                  <c:v>1.1200000000000001</c:v>
                </c:pt>
                <c:pt idx="4">
                  <c:v>0.86</c:v>
                </c:pt>
                <c:pt idx="5">
                  <c:v>0.9</c:v>
                </c:pt>
                <c:pt idx="6">
                  <c:v>0.84</c:v>
                </c:pt>
                <c:pt idx="7">
                  <c:v>0.71</c:v>
                </c:pt>
                <c:pt idx="8">
                  <c:v>0.7</c:v>
                </c:pt>
                <c:pt idx="9">
                  <c:v>0.87</c:v>
                </c:pt>
                <c:pt idx="10">
                  <c:v>1.02</c:v>
                </c:pt>
                <c:pt idx="11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79-4EB3-854C-B4D96D2C3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[224]Sheet1!$H$4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[224]Sheet1!$F$5:$F$16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[224]Sheet1!$H$5:$H$16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1.1100000000000001</c:v>
                </c:pt>
                <c:pt idx="2">
                  <c:v>1.1599999999999999</c:v>
                </c:pt>
                <c:pt idx="3">
                  <c:v>1.05</c:v>
                </c:pt>
                <c:pt idx="4">
                  <c:v>0.94</c:v>
                </c:pt>
                <c:pt idx="5">
                  <c:v>0.83</c:v>
                </c:pt>
                <c:pt idx="8">
                  <c:v>0.89</c:v>
                </c:pt>
                <c:pt idx="9">
                  <c:v>0.93</c:v>
                </c:pt>
                <c:pt idx="10">
                  <c:v>1.04</c:v>
                </c:pt>
                <c:pt idx="1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57-43C7-AE70-90810F336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[225]Sheet1!$B$4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[225]Sheet1!$B$5:$B$28</c:f>
              <c:numCache>
                <c:formatCode>General</c:formatCode>
                <c:ptCount val="24"/>
                <c:pt idx="0">
                  <c:v>6.1000000000000004E-3</c:v>
                </c:pt>
                <c:pt idx="1">
                  <c:v>3.5999999999999999E-3</c:v>
                </c:pt>
                <c:pt idx="2">
                  <c:v>2.7000000000000001E-3</c:v>
                </c:pt>
                <c:pt idx="3">
                  <c:v>1.6000000000000001E-3</c:v>
                </c:pt>
                <c:pt idx="4">
                  <c:v>2.0999999999999999E-3</c:v>
                </c:pt>
                <c:pt idx="5">
                  <c:v>5.8999999999999999E-3</c:v>
                </c:pt>
                <c:pt idx="6">
                  <c:v>1.8499999999999999E-2</c:v>
                </c:pt>
                <c:pt idx="7">
                  <c:v>3.0599999999999999E-2</c:v>
                </c:pt>
                <c:pt idx="8">
                  <c:v>3.85E-2</c:v>
                </c:pt>
                <c:pt idx="9">
                  <c:v>4.5900000000000003E-2</c:v>
                </c:pt>
                <c:pt idx="10">
                  <c:v>5.6500000000000002E-2</c:v>
                </c:pt>
                <c:pt idx="11">
                  <c:v>6.6900000000000001E-2</c:v>
                </c:pt>
                <c:pt idx="12">
                  <c:v>7.4099999999999999E-2</c:v>
                </c:pt>
                <c:pt idx="13">
                  <c:v>7.2700000000000001E-2</c:v>
                </c:pt>
                <c:pt idx="14">
                  <c:v>7.5800000000000006E-2</c:v>
                </c:pt>
                <c:pt idx="15">
                  <c:v>8.6900000000000005E-2</c:v>
                </c:pt>
                <c:pt idx="16">
                  <c:v>9.2299999999999993E-2</c:v>
                </c:pt>
                <c:pt idx="17">
                  <c:v>9.5299999999999996E-2</c:v>
                </c:pt>
                <c:pt idx="18">
                  <c:v>6.9400000000000003E-2</c:v>
                </c:pt>
                <c:pt idx="19">
                  <c:v>4.7600000000000003E-2</c:v>
                </c:pt>
                <c:pt idx="20">
                  <c:v>3.9E-2</c:v>
                </c:pt>
                <c:pt idx="21">
                  <c:v>3.3300000000000003E-2</c:v>
                </c:pt>
                <c:pt idx="22">
                  <c:v>2.24E-2</c:v>
                </c:pt>
                <c:pt idx="23">
                  <c:v>1.2200000000000001E-2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C-44CD-8F3C-BE63D94E82FA}"/>
            </c:ext>
          </c:extLst>
        </c:ser>
        <c:ser>
          <c:idx val="1"/>
          <c:order val="1"/>
          <c:tx>
            <c:strRef>
              <c:f>[225]Sheet1!$C$4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[225]Sheet1!$C$5:$C$28</c:f>
              <c:numCache>
                <c:formatCode>General</c:formatCode>
                <c:ptCount val="24"/>
                <c:pt idx="0">
                  <c:v>4.3E-3</c:v>
                </c:pt>
                <c:pt idx="1">
                  <c:v>2.7000000000000001E-3</c:v>
                </c:pt>
                <c:pt idx="2">
                  <c:v>2.2000000000000001E-3</c:v>
                </c:pt>
                <c:pt idx="3">
                  <c:v>1.8E-3</c:v>
                </c:pt>
                <c:pt idx="4">
                  <c:v>3.2000000000000002E-3</c:v>
                </c:pt>
                <c:pt idx="5">
                  <c:v>1.29E-2</c:v>
                </c:pt>
                <c:pt idx="6">
                  <c:v>4.0500000000000001E-2</c:v>
                </c:pt>
                <c:pt idx="7">
                  <c:v>7.4899999999999994E-2</c:v>
                </c:pt>
                <c:pt idx="8">
                  <c:v>7.9100000000000004E-2</c:v>
                </c:pt>
                <c:pt idx="9">
                  <c:v>6.9199999999999998E-2</c:v>
                </c:pt>
                <c:pt idx="10">
                  <c:v>6.6799999999999998E-2</c:v>
                </c:pt>
                <c:pt idx="11">
                  <c:v>6.9099999999999995E-2</c:v>
                </c:pt>
                <c:pt idx="12">
                  <c:v>7.2800000000000004E-2</c:v>
                </c:pt>
                <c:pt idx="13">
                  <c:v>7.1499999999999994E-2</c:v>
                </c:pt>
                <c:pt idx="14">
                  <c:v>6.9900000000000004E-2</c:v>
                </c:pt>
                <c:pt idx="15">
                  <c:v>6.7900000000000002E-2</c:v>
                </c:pt>
                <c:pt idx="16">
                  <c:v>6.54E-2</c:v>
                </c:pt>
                <c:pt idx="17">
                  <c:v>6.3299999999999995E-2</c:v>
                </c:pt>
                <c:pt idx="18">
                  <c:v>5.1700000000000003E-2</c:v>
                </c:pt>
                <c:pt idx="19">
                  <c:v>3.7199999999999997E-2</c:v>
                </c:pt>
                <c:pt idx="20">
                  <c:v>2.8400000000000002E-2</c:v>
                </c:pt>
                <c:pt idx="21">
                  <c:v>2.2800000000000001E-2</c:v>
                </c:pt>
                <c:pt idx="22">
                  <c:v>1.4800000000000001E-2</c:v>
                </c:pt>
                <c:pt idx="23">
                  <c:v>7.7000000000000002E-3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C-44CD-8F3C-BE63D94E82FA}"/>
            </c:ext>
          </c:extLst>
        </c:ser>
        <c:ser>
          <c:idx val="2"/>
          <c:order val="2"/>
          <c:tx>
            <c:strRef>
              <c:f>[225]Sheet1!$D$4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[225]Sheet1!$D$5:$D$28</c:f>
              <c:numCache>
                <c:formatCode>General</c:formatCode>
                <c:ptCount val="24"/>
                <c:pt idx="0">
                  <c:v>5.1999999999999998E-3</c:v>
                </c:pt>
                <c:pt idx="1">
                  <c:v>3.2000000000000002E-3</c:v>
                </c:pt>
                <c:pt idx="2">
                  <c:v>2.3999999999999998E-3</c:v>
                </c:pt>
                <c:pt idx="3">
                  <c:v>1.6999999999999999E-3</c:v>
                </c:pt>
                <c:pt idx="4">
                  <c:v>2.5999999999999999E-3</c:v>
                </c:pt>
                <c:pt idx="5">
                  <c:v>9.4000000000000004E-3</c:v>
                </c:pt>
                <c:pt idx="6">
                  <c:v>2.9600000000000001E-2</c:v>
                </c:pt>
                <c:pt idx="7">
                  <c:v>5.2900000000000003E-2</c:v>
                </c:pt>
                <c:pt idx="8">
                  <c:v>5.8999999999999997E-2</c:v>
                </c:pt>
                <c:pt idx="9">
                  <c:v>5.7599999999999998E-2</c:v>
                </c:pt>
                <c:pt idx="10">
                  <c:v>6.1699999999999998E-2</c:v>
                </c:pt>
                <c:pt idx="11">
                  <c:v>6.8000000000000005E-2</c:v>
                </c:pt>
                <c:pt idx="12">
                  <c:v>7.3499999999999996E-2</c:v>
                </c:pt>
                <c:pt idx="13">
                  <c:v>7.2099999999999997E-2</c:v>
                </c:pt>
                <c:pt idx="14">
                  <c:v>7.2800000000000004E-2</c:v>
                </c:pt>
                <c:pt idx="15">
                  <c:v>7.7299999999999994E-2</c:v>
                </c:pt>
                <c:pt idx="16">
                  <c:v>7.8799999999999995E-2</c:v>
                </c:pt>
                <c:pt idx="17">
                  <c:v>7.9200000000000007E-2</c:v>
                </c:pt>
                <c:pt idx="18">
                  <c:v>6.0499999999999998E-2</c:v>
                </c:pt>
                <c:pt idx="19">
                  <c:v>4.2299999999999997E-2</c:v>
                </c:pt>
                <c:pt idx="20">
                  <c:v>3.3700000000000001E-2</c:v>
                </c:pt>
                <c:pt idx="21">
                  <c:v>2.8000000000000001E-2</c:v>
                </c:pt>
                <c:pt idx="22">
                  <c:v>1.8499999999999999E-2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FC-44CD-8F3C-BE63D94E8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[225]Sheet1!$H$4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[225]Sheet1!$F$5:$F$16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[225]Sheet1!$H$5:$H$16</c:f>
              <c:numCache>
                <c:formatCode>General</c:formatCode>
                <c:ptCount val="12"/>
                <c:pt idx="0">
                  <c:v>1.1399999999999999</c:v>
                </c:pt>
                <c:pt idx="1">
                  <c:v>1.22</c:v>
                </c:pt>
                <c:pt idx="2">
                  <c:v>1.21</c:v>
                </c:pt>
                <c:pt idx="3">
                  <c:v>1.1100000000000001</c:v>
                </c:pt>
                <c:pt idx="4">
                  <c:v>0.97</c:v>
                </c:pt>
                <c:pt idx="5">
                  <c:v>0.91</c:v>
                </c:pt>
                <c:pt idx="6">
                  <c:v>0.83</c:v>
                </c:pt>
                <c:pt idx="7">
                  <c:v>0.9</c:v>
                </c:pt>
                <c:pt idx="8">
                  <c:v>0.91</c:v>
                </c:pt>
                <c:pt idx="9">
                  <c:v>0.9</c:v>
                </c:pt>
                <c:pt idx="10">
                  <c:v>0.92</c:v>
                </c:pt>
                <c:pt idx="11">
                  <c:v>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99-4A31-AFF1-BACC99876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[226]Sheet1!$B$4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[226]Sheet1!$B$5:$B$28</c:f>
              <c:numCache>
                <c:formatCode>General</c:formatCode>
                <c:ptCount val="24"/>
                <c:pt idx="0">
                  <c:v>6.1000000000000004E-3</c:v>
                </c:pt>
                <c:pt idx="1">
                  <c:v>3.5999999999999999E-3</c:v>
                </c:pt>
                <c:pt idx="2">
                  <c:v>2.7000000000000001E-3</c:v>
                </c:pt>
                <c:pt idx="3">
                  <c:v>1.6000000000000001E-3</c:v>
                </c:pt>
                <c:pt idx="4">
                  <c:v>2.0999999999999999E-3</c:v>
                </c:pt>
                <c:pt idx="5">
                  <c:v>5.8999999999999999E-3</c:v>
                </c:pt>
                <c:pt idx="6">
                  <c:v>1.8499999999999999E-2</c:v>
                </c:pt>
                <c:pt idx="7">
                  <c:v>3.0599999999999999E-2</c:v>
                </c:pt>
                <c:pt idx="8">
                  <c:v>3.85E-2</c:v>
                </c:pt>
                <c:pt idx="9">
                  <c:v>4.5900000000000003E-2</c:v>
                </c:pt>
                <c:pt idx="10">
                  <c:v>5.6500000000000002E-2</c:v>
                </c:pt>
                <c:pt idx="11">
                  <c:v>6.6900000000000001E-2</c:v>
                </c:pt>
                <c:pt idx="12">
                  <c:v>7.4099999999999999E-2</c:v>
                </c:pt>
                <c:pt idx="13">
                  <c:v>7.2700000000000001E-2</c:v>
                </c:pt>
                <c:pt idx="14">
                  <c:v>7.5800000000000006E-2</c:v>
                </c:pt>
                <c:pt idx="15">
                  <c:v>8.6900000000000005E-2</c:v>
                </c:pt>
                <c:pt idx="16">
                  <c:v>9.2299999999999993E-2</c:v>
                </c:pt>
                <c:pt idx="17">
                  <c:v>9.5299999999999996E-2</c:v>
                </c:pt>
                <c:pt idx="18">
                  <c:v>6.9400000000000003E-2</c:v>
                </c:pt>
                <c:pt idx="19">
                  <c:v>4.7600000000000003E-2</c:v>
                </c:pt>
                <c:pt idx="20">
                  <c:v>3.9E-2</c:v>
                </c:pt>
                <c:pt idx="21">
                  <c:v>3.3300000000000003E-2</c:v>
                </c:pt>
                <c:pt idx="22">
                  <c:v>2.24E-2</c:v>
                </c:pt>
                <c:pt idx="23">
                  <c:v>1.2200000000000001E-2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A2-478C-922F-EE020D3F24D3}"/>
            </c:ext>
          </c:extLst>
        </c:ser>
        <c:ser>
          <c:idx val="1"/>
          <c:order val="1"/>
          <c:tx>
            <c:strRef>
              <c:f>[226]Sheet1!$C$4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[226]Sheet1!$C$5:$C$28</c:f>
              <c:numCache>
                <c:formatCode>General</c:formatCode>
                <c:ptCount val="24"/>
                <c:pt idx="0">
                  <c:v>4.3E-3</c:v>
                </c:pt>
                <c:pt idx="1">
                  <c:v>2.7000000000000001E-3</c:v>
                </c:pt>
                <c:pt idx="2">
                  <c:v>2.2000000000000001E-3</c:v>
                </c:pt>
                <c:pt idx="3">
                  <c:v>1.8E-3</c:v>
                </c:pt>
                <c:pt idx="4">
                  <c:v>3.2000000000000002E-3</c:v>
                </c:pt>
                <c:pt idx="5">
                  <c:v>1.29E-2</c:v>
                </c:pt>
                <c:pt idx="6">
                  <c:v>4.0500000000000001E-2</c:v>
                </c:pt>
                <c:pt idx="7">
                  <c:v>7.4899999999999994E-2</c:v>
                </c:pt>
                <c:pt idx="8">
                  <c:v>7.9100000000000004E-2</c:v>
                </c:pt>
                <c:pt idx="9">
                  <c:v>6.9199999999999998E-2</c:v>
                </c:pt>
                <c:pt idx="10">
                  <c:v>6.6799999999999998E-2</c:v>
                </c:pt>
                <c:pt idx="11">
                  <c:v>6.9099999999999995E-2</c:v>
                </c:pt>
                <c:pt idx="12">
                  <c:v>7.2800000000000004E-2</c:v>
                </c:pt>
                <c:pt idx="13">
                  <c:v>7.1499999999999994E-2</c:v>
                </c:pt>
                <c:pt idx="14">
                  <c:v>6.9900000000000004E-2</c:v>
                </c:pt>
                <c:pt idx="15">
                  <c:v>6.7900000000000002E-2</c:v>
                </c:pt>
                <c:pt idx="16">
                  <c:v>6.54E-2</c:v>
                </c:pt>
                <c:pt idx="17">
                  <c:v>6.3299999999999995E-2</c:v>
                </c:pt>
                <c:pt idx="18">
                  <c:v>5.1700000000000003E-2</c:v>
                </c:pt>
                <c:pt idx="19">
                  <c:v>3.7199999999999997E-2</c:v>
                </c:pt>
                <c:pt idx="20">
                  <c:v>2.8400000000000002E-2</c:v>
                </c:pt>
                <c:pt idx="21">
                  <c:v>2.2800000000000001E-2</c:v>
                </c:pt>
                <c:pt idx="22">
                  <c:v>1.4800000000000001E-2</c:v>
                </c:pt>
                <c:pt idx="23">
                  <c:v>7.7000000000000002E-3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A2-478C-922F-EE020D3F24D3}"/>
            </c:ext>
          </c:extLst>
        </c:ser>
        <c:ser>
          <c:idx val="2"/>
          <c:order val="2"/>
          <c:tx>
            <c:strRef>
              <c:f>[226]Sheet1!$D$4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[226]Sheet1!$D$5:$D$28</c:f>
              <c:numCache>
                <c:formatCode>General</c:formatCode>
                <c:ptCount val="24"/>
                <c:pt idx="0">
                  <c:v>5.1999999999999998E-3</c:v>
                </c:pt>
                <c:pt idx="1">
                  <c:v>3.2000000000000002E-3</c:v>
                </c:pt>
                <c:pt idx="2">
                  <c:v>2.3999999999999998E-3</c:v>
                </c:pt>
                <c:pt idx="3">
                  <c:v>1.6999999999999999E-3</c:v>
                </c:pt>
                <c:pt idx="4">
                  <c:v>2.5999999999999999E-3</c:v>
                </c:pt>
                <c:pt idx="5">
                  <c:v>9.4000000000000004E-3</c:v>
                </c:pt>
                <c:pt idx="6">
                  <c:v>2.9600000000000001E-2</c:v>
                </c:pt>
                <c:pt idx="7">
                  <c:v>5.2900000000000003E-2</c:v>
                </c:pt>
                <c:pt idx="8">
                  <c:v>5.8999999999999997E-2</c:v>
                </c:pt>
                <c:pt idx="9">
                  <c:v>5.7599999999999998E-2</c:v>
                </c:pt>
                <c:pt idx="10">
                  <c:v>6.1699999999999998E-2</c:v>
                </c:pt>
                <c:pt idx="11">
                  <c:v>6.8000000000000005E-2</c:v>
                </c:pt>
                <c:pt idx="12">
                  <c:v>7.3499999999999996E-2</c:v>
                </c:pt>
                <c:pt idx="13">
                  <c:v>7.2099999999999997E-2</c:v>
                </c:pt>
                <c:pt idx="14">
                  <c:v>7.2800000000000004E-2</c:v>
                </c:pt>
                <c:pt idx="15">
                  <c:v>7.7299999999999994E-2</c:v>
                </c:pt>
                <c:pt idx="16">
                  <c:v>7.8799999999999995E-2</c:v>
                </c:pt>
                <c:pt idx="17">
                  <c:v>7.9200000000000007E-2</c:v>
                </c:pt>
                <c:pt idx="18">
                  <c:v>6.0499999999999998E-2</c:v>
                </c:pt>
                <c:pt idx="19">
                  <c:v>4.2299999999999997E-2</c:v>
                </c:pt>
                <c:pt idx="20">
                  <c:v>3.3700000000000001E-2</c:v>
                </c:pt>
                <c:pt idx="21">
                  <c:v>2.8000000000000001E-2</c:v>
                </c:pt>
                <c:pt idx="22">
                  <c:v>1.8499999999999999E-2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A2-478C-922F-EE020D3F2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[226]Sheet1!$H$4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[226]Sheet1!$F$5:$F$16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[226]Sheet1!$H$5:$H$16</c:f>
              <c:numCache>
                <c:formatCode>General</c:formatCode>
                <c:ptCount val="12"/>
                <c:pt idx="0">
                  <c:v>1.1399999999999999</c:v>
                </c:pt>
                <c:pt idx="1">
                  <c:v>1.22</c:v>
                </c:pt>
                <c:pt idx="2">
                  <c:v>1.21</c:v>
                </c:pt>
                <c:pt idx="3">
                  <c:v>1.1100000000000001</c:v>
                </c:pt>
                <c:pt idx="4">
                  <c:v>0.97</c:v>
                </c:pt>
                <c:pt idx="5">
                  <c:v>0.91</c:v>
                </c:pt>
                <c:pt idx="6">
                  <c:v>0.83</c:v>
                </c:pt>
                <c:pt idx="7">
                  <c:v>0.9</c:v>
                </c:pt>
                <c:pt idx="8">
                  <c:v>0.91</c:v>
                </c:pt>
                <c:pt idx="9">
                  <c:v>0.9</c:v>
                </c:pt>
                <c:pt idx="10">
                  <c:v>0.92</c:v>
                </c:pt>
                <c:pt idx="11">
                  <c:v>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1-4906-BF6A-2C02CA0F0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[228]Sheet1!$B$4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[228]Sheet1!$B$5:$B$28</c:f>
              <c:numCache>
                <c:formatCode>General</c:formatCode>
                <c:ptCount val="24"/>
                <c:pt idx="0">
                  <c:v>7.9000000000000008E-3</c:v>
                </c:pt>
                <c:pt idx="1">
                  <c:v>6.0000000000000001E-3</c:v>
                </c:pt>
                <c:pt idx="2">
                  <c:v>6.1000000000000004E-3</c:v>
                </c:pt>
                <c:pt idx="3">
                  <c:v>6.4999999999999997E-3</c:v>
                </c:pt>
                <c:pt idx="4">
                  <c:v>8.6999999999999994E-3</c:v>
                </c:pt>
                <c:pt idx="5">
                  <c:v>1.4200000000000001E-2</c:v>
                </c:pt>
                <c:pt idx="6">
                  <c:v>3.3399999999999999E-2</c:v>
                </c:pt>
                <c:pt idx="7">
                  <c:v>5.5599999999999997E-2</c:v>
                </c:pt>
                <c:pt idx="8">
                  <c:v>5.7000000000000002E-2</c:v>
                </c:pt>
                <c:pt idx="9">
                  <c:v>5.4300000000000001E-2</c:v>
                </c:pt>
                <c:pt idx="10">
                  <c:v>5.6500000000000002E-2</c:v>
                </c:pt>
                <c:pt idx="11">
                  <c:v>6.1600000000000002E-2</c:v>
                </c:pt>
                <c:pt idx="12">
                  <c:v>6.6600000000000006E-2</c:v>
                </c:pt>
                <c:pt idx="13">
                  <c:v>6.7900000000000002E-2</c:v>
                </c:pt>
                <c:pt idx="14">
                  <c:v>7.1199999999999999E-2</c:v>
                </c:pt>
                <c:pt idx="15">
                  <c:v>7.3800000000000004E-2</c:v>
                </c:pt>
                <c:pt idx="16">
                  <c:v>7.8E-2</c:v>
                </c:pt>
                <c:pt idx="17">
                  <c:v>0.08</c:v>
                </c:pt>
                <c:pt idx="18">
                  <c:v>6.08E-2</c:v>
                </c:pt>
                <c:pt idx="19">
                  <c:v>3.9800000000000002E-2</c:v>
                </c:pt>
                <c:pt idx="20">
                  <c:v>3.15E-2</c:v>
                </c:pt>
                <c:pt idx="21">
                  <c:v>2.7900000000000001E-2</c:v>
                </c:pt>
                <c:pt idx="22">
                  <c:v>2.1000000000000001E-2</c:v>
                </c:pt>
                <c:pt idx="23">
                  <c:v>1.3599999999999999E-2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C5-4F2B-9BA2-2F30EC4B6C89}"/>
            </c:ext>
          </c:extLst>
        </c:ser>
        <c:ser>
          <c:idx val="1"/>
          <c:order val="1"/>
          <c:tx>
            <c:strRef>
              <c:f>[228]Sheet1!$C$4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[228]Sheet1!$C$5:$C$28</c:f>
              <c:numCache>
                <c:formatCode>General</c:formatCode>
                <c:ptCount val="24"/>
                <c:pt idx="0">
                  <c:v>6.4999999999999997E-3</c:v>
                </c:pt>
                <c:pt idx="1">
                  <c:v>5.4999999999999997E-3</c:v>
                </c:pt>
                <c:pt idx="2">
                  <c:v>6.4000000000000003E-3</c:v>
                </c:pt>
                <c:pt idx="3">
                  <c:v>7.9000000000000008E-3</c:v>
                </c:pt>
                <c:pt idx="4">
                  <c:v>1.09E-2</c:v>
                </c:pt>
                <c:pt idx="5">
                  <c:v>2.0500000000000001E-2</c:v>
                </c:pt>
                <c:pt idx="6">
                  <c:v>4.4200000000000003E-2</c:v>
                </c:pt>
                <c:pt idx="7">
                  <c:v>7.1199999999999999E-2</c:v>
                </c:pt>
                <c:pt idx="8">
                  <c:v>7.4099999999999999E-2</c:v>
                </c:pt>
                <c:pt idx="9">
                  <c:v>6.4199999999999993E-2</c:v>
                </c:pt>
                <c:pt idx="10">
                  <c:v>6.2700000000000006E-2</c:v>
                </c:pt>
                <c:pt idx="11">
                  <c:v>6.5799999999999997E-2</c:v>
                </c:pt>
                <c:pt idx="12">
                  <c:v>6.8099999999999994E-2</c:v>
                </c:pt>
                <c:pt idx="13">
                  <c:v>6.6600000000000006E-2</c:v>
                </c:pt>
                <c:pt idx="14">
                  <c:v>6.5000000000000002E-2</c:v>
                </c:pt>
                <c:pt idx="15">
                  <c:v>6.5600000000000006E-2</c:v>
                </c:pt>
                <c:pt idx="16">
                  <c:v>6.7199999999999996E-2</c:v>
                </c:pt>
                <c:pt idx="17">
                  <c:v>6.7799999999999999E-2</c:v>
                </c:pt>
                <c:pt idx="18">
                  <c:v>4.7100000000000003E-2</c:v>
                </c:pt>
                <c:pt idx="19">
                  <c:v>3.5000000000000003E-2</c:v>
                </c:pt>
                <c:pt idx="20">
                  <c:v>2.76E-2</c:v>
                </c:pt>
                <c:pt idx="21">
                  <c:v>2.29E-2</c:v>
                </c:pt>
                <c:pt idx="22">
                  <c:v>1.67E-2</c:v>
                </c:pt>
                <c:pt idx="23">
                  <c:v>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C5-4F2B-9BA2-2F30EC4B6C89}"/>
            </c:ext>
          </c:extLst>
        </c:ser>
        <c:ser>
          <c:idx val="2"/>
          <c:order val="2"/>
          <c:tx>
            <c:strRef>
              <c:f>[228]Sheet1!$D$4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[228]Sheet1!$D$5:$D$28</c:f>
              <c:numCache>
                <c:formatCode>General</c:formatCode>
                <c:ptCount val="24"/>
                <c:pt idx="0">
                  <c:v>7.1000000000000004E-3</c:v>
                </c:pt>
                <c:pt idx="1">
                  <c:v>5.7000000000000002E-3</c:v>
                </c:pt>
                <c:pt idx="2">
                  <c:v>6.1000000000000004E-3</c:v>
                </c:pt>
                <c:pt idx="3">
                  <c:v>7.1000000000000004E-3</c:v>
                </c:pt>
                <c:pt idx="4">
                  <c:v>9.7000000000000003E-3</c:v>
                </c:pt>
                <c:pt idx="5">
                  <c:v>1.7399999999999999E-2</c:v>
                </c:pt>
                <c:pt idx="6">
                  <c:v>3.8899999999999997E-2</c:v>
                </c:pt>
                <c:pt idx="7">
                  <c:v>6.3399999999999998E-2</c:v>
                </c:pt>
                <c:pt idx="8">
                  <c:v>6.5500000000000003E-2</c:v>
                </c:pt>
                <c:pt idx="9">
                  <c:v>5.9200000000000003E-2</c:v>
                </c:pt>
                <c:pt idx="10">
                  <c:v>5.96E-2</c:v>
                </c:pt>
                <c:pt idx="11">
                  <c:v>6.3700000000000007E-2</c:v>
                </c:pt>
                <c:pt idx="12">
                  <c:v>6.7299999999999999E-2</c:v>
                </c:pt>
                <c:pt idx="13">
                  <c:v>6.7199999999999996E-2</c:v>
                </c:pt>
                <c:pt idx="14">
                  <c:v>6.8199999999999997E-2</c:v>
                </c:pt>
                <c:pt idx="15">
                  <c:v>6.9800000000000001E-2</c:v>
                </c:pt>
                <c:pt idx="16">
                  <c:v>7.2700000000000001E-2</c:v>
                </c:pt>
                <c:pt idx="17">
                  <c:v>7.3999999999999996E-2</c:v>
                </c:pt>
                <c:pt idx="18">
                  <c:v>5.3999999999999999E-2</c:v>
                </c:pt>
                <c:pt idx="19">
                  <c:v>3.7400000000000003E-2</c:v>
                </c:pt>
                <c:pt idx="20">
                  <c:v>2.9600000000000001E-2</c:v>
                </c:pt>
                <c:pt idx="21">
                  <c:v>2.5499999999999998E-2</c:v>
                </c:pt>
                <c:pt idx="22">
                  <c:v>1.89E-2</c:v>
                </c:pt>
                <c:pt idx="23">
                  <c:v>1.21E-2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C5-4F2B-9BA2-2F30EC4B6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94'!$F$5:$F$16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94'!$H$5:$H$16</c:f>
              <c:numCache>
                <c:formatCode>0.00</c:formatCode>
                <c:ptCount val="12"/>
                <c:pt idx="0">
                  <c:v>1.117914740417405</c:v>
                </c:pt>
                <c:pt idx="1">
                  <c:v>1.094833691994723</c:v>
                </c:pt>
                <c:pt idx="2">
                  <c:v>1.116738059517425</c:v>
                </c:pt>
                <c:pt idx="3">
                  <c:v>1.0519527245819955</c:v>
                </c:pt>
                <c:pt idx="4">
                  <c:v>0.97071648552569356</c:v>
                </c:pt>
                <c:pt idx="5">
                  <c:v>0.920752804234241</c:v>
                </c:pt>
                <c:pt idx="6">
                  <c:v>0.85377250685077199</c:v>
                </c:pt>
                <c:pt idx="7">
                  <c:v>0.95057713935296129</c:v>
                </c:pt>
                <c:pt idx="8">
                  <c:v>0.94480687724729084</c:v>
                </c:pt>
                <c:pt idx="9">
                  <c:v>0.9779349702774931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29-4227-ADEE-09DD0B86A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[228]Sheet1!$B$4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[228]Sheet1!$B$5:$B$28</c:f>
              <c:numCache>
                <c:formatCode>General</c:formatCode>
                <c:ptCount val="24"/>
                <c:pt idx="0">
                  <c:v>7.9000000000000008E-3</c:v>
                </c:pt>
                <c:pt idx="1">
                  <c:v>6.0000000000000001E-3</c:v>
                </c:pt>
                <c:pt idx="2">
                  <c:v>6.1000000000000004E-3</c:v>
                </c:pt>
                <c:pt idx="3">
                  <c:v>6.4999999999999997E-3</c:v>
                </c:pt>
                <c:pt idx="4">
                  <c:v>8.6999999999999994E-3</c:v>
                </c:pt>
                <c:pt idx="5">
                  <c:v>1.4200000000000001E-2</c:v>
                </c:pt>
                <c:pt idx="6">
                  <c:v>3.3399999999999999E-2</c:v>
                </c:pt>
                <c:pt idx="7">
                  <c:v>5.5599999999999997E-2</c:v>
                </c:pt>
                <c:pt idx="8">
                  <c:v>5.7000000000000002E-2</c:v>
                </c:pt>
                <c:pt idx="9">
                  <c:v>5.4300000000000001E-2</c:v>
                </c:pt>
                <c:pt idx="10">
                  <c:v>5.6500000000000002E-2</c:v>
                </c:pt>
                <c:pt idx="11">
                  <c:v>6.1600000000000002E-2</c:v>
                </c:pt>
                <c:pt idx="12">
                  <c:v>6.6600000000000006E-2</c:v>
                </c:pt>
                <c:pt idx="13">
                  <c:v>6.7900000000000002E-2</c:v>
                </c:pt>
                <c:pt idx="14">
                  <c:v>7.1199999999999999E-2</c:v>
                </c:pt>
                <c:pt idx="15">
                  <c:v>7.3800000000000004E-2</c:v>
                </c:pt>
                <c:pt idx="16">
                  <c:v>7.8E-2</c:v>
                </c:pt>
                <c:pt idx="17">
                  <c:v>0.08</c:v>
                </c:pt>
                <c:pt idx="18">
                  <c:v>6.08E-2</c:v>
                </c:pt>
                <c:pt idx="19">
                  <c:v>3.9800000000000002E-2</c:v>
                </c:pt>
                <c:pt idx="20">
                  <c:v>3.15E-2</c:v>
                </c:pt>
                <c:pt idx="21">
                  <c:v>2.7900000000000001E-2</c:v>
                </c:pt>
                <c:pt idx="22">
                  <c:v>2.1000000000000001E-2</c:v>
                </c:pt>
                <c:pt idx="23">
                  <c:v>1.3599999999999999E-2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1F-4C91-8250-DD711F6BA35A}"/>
            </c:ext>
          </c:extLst>
        </c:ser>
        <c:ser>
          <c:idx val="1"/>
          <c:order val="1"/>
          <c:tx>
            <c:strRef>
              <c:f>[228]Sheet1!$C$4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[228]Sheet1!$C$5:$C$28</c:f>
              <c:numCache>
                <c:formatCode>General</c:formatCode>
                <c:ptCount val="24"/>
                <c:pt idx="0">
                  <c:v>6.4999999999999997E-3</c:v>
                </c:pt>
                <c:pt idx="1">
                  <c:v>5.4999999999999997E-3</c:v>
                </c:pt>
                <c:pt idx="2">
                  <c:v>6.4000000000000003E-3</c:v>
                </c:pt>
                <c:pt idx="3">
                  <c:v>7.9000000000000008E-3</c:v>
                </c:pt>
                <c:pt idx="4">
                  <c:v>1.09E-2</c:v>
                </c:pt>
                <c:pt idx="5">
                  <c:v>2.0500000000000001E-2</c:v>
                </c:pt>
                <c:pt idx="6">
                  <c:v>4.4200000000000003E-2</c:v>
                </c:pt>
                <c:pt idx="7">
                  <c:v>7.1199999999999999E-2</c:v>
                </c:pt>
                <c:pt idx="8">
                  <c:v>7.4099999999999999E-2</c:v>
                </c:pt>
                <c:pt idx="9">
                  <c:v>6.4199999999999993E-2</c:v>
                </c:pt>
                <c:pt idx="10">
                  <c:v>6.2700000000000006E-2</c:v>
                </c:pt>
                <c:pt idx="11">
                  <c:v>6.5799999999999997E-2</c:v>
                </c:pt>
                <c:pt idx="12">
                  <c:v>6.8099999999999994E-2</c:v>
                </c:pt>
                <c:pt idx="13">
                  <c:v>6.6600000000000006E-2</c:v>
                </c:pt>
                <c:pt idx="14">
                  <c:v>6.5000000000000002E-2</c:v>
                </c:pt>
                <c:pt idx="15">
                  <c:v>6.5600000000000006E-2</c:v>
                </c:pt>
                <c:pt idx="16">
                  <c:v>6.7199999999999996E-2</c:v>
                </c:pt>
                <c:pt idx="17">
                  <c:v>6.7799999999999999E-2</c:v>
                </c:pt>
                <c:pt idx="18">
                  <c:v>4.7100000000000003E-2</c:v>
                </c:pt>
                <c:pt idx="19">
                  <c:v>3.5000000000000003E-2</c:v>
                </c:pt>
                <c:pt idx="20">
                  <c:v>2.76E-2</c:v>
                </c:pt>
                <c:pt idx="21">
                  <c:v>2.29E-2</c:v>
                </c:pt>
                <c:pt idx="22">
                  <c:v>1.67E-2</c:v>
                </c:pt>
                <c:pt idx="23">
                  <c:v>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1F-4C91-8250-DD711F6BA35A}"/>
            </c:ext>
          </c:extLst>
        </c:ser>
        <c:ser>
          <c:idx val="2"/>
          <c:order val="2"/>
          <c:tx>
            <c:strRef>
              <c:f>[228]Sheet1!$D$4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[228]Sheet1!$D$5:$D$28</c:f>
              <c:numCache>
                <c:formatCode>General</c:formatCode>
                <c:ptCount val="24"/>
                <c:pt idx="0">
                  <c:v>7.1000000000000004E-3</c:v>
                </c:pt>
                <c:pt idx="1">
                  <c:v>5.7000000000000002E-3</c:v>
                </c:pt>
                <c:pt idx="2">
                  <c:v>6.1000000000000004E-3</c:v>
                </c:pt>
                <c:pt idx="3">
                  <c:v>7.1000000000000004E-3</c:v>
                </c:pt>
                <c:pt idx="4">
                  <c:v>9.7000000000000003E-3</c:v>
                </c:pt>
                <c:pt idx="5">
                  <c:v>1.7399999999999999E-2</c:v>
                </c:pt>
                <c:pt idx="6">
                  <c:v>3.8899999999999997E-2</c:v>
                </c:pt>
                <c:pt idx="7">
                  <c:v>6.3399999999999998E-2</c:v>
                </c:pt>
                <c:pt idx="8">
                  <c:v>6.5500000000000003E-2</c:v>
                </c:pt>
                <c:pt idx="9">
                  <c:v>5.9200000000000003E-2</c:v>
                </c:pt>
                <c:pt idx="10">
                  <c:v>5.96E-2</c:v>
                </c:pt>
                <c:pt idx="11">
                  <c:v>6.3700000000000007E-2</c:v>
                </c:pt>
                <c:pt idx="12">
                  <c:v>6.7299999999999999E-2</c:v>
                </c:pt>
                <c:pt idx="13">
                  <c:v>6.7199999999999996E-2</c:v>
                </c:pt>
                <c:pt idx="14">
                  <c:v>6.8199999999999997E-2</c:v>
                </c:pt>
                <c:pt idx="15">
                  <c:v>6.9800000000000001E-2</c:v>
                </c:pt>
                <c:pt idx="16">
                  <c:v>7.2700000000000001E-2</c:v>
                </c:pt>
                <c:pt idx="17">
                  <c:v>7.3999999999999996E-2</c:v>
                </c:pt>
                <c:pt idx="18">
                  <c:v>5.3999999999999999E-2</c:v>
                </c:pt>
                <c:pt idx="19">
                  <c:v>3.7400000000000003E-2</c:v>
                </c:pt>
                <c:pt idx="20">
                  <c:v>2.9600000000000001E-2</c:v>
                </c:pt>
                <c:pt idx="21">
                  <c:v>2.5499999999999998E-2</c:v>
                </c:pt>
                <c:pt idx="22">
                  <c:v>1.89E-2</c:v>
                </c:pt>
                <c:pt idx="23">
                  <c:v>1.21E-2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1F-4C91-8250-DD711F6B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[228]Sheet1!$H$4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[228]Sheet1!$F$5:$F$16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[228]Sheet1!$H$5:$H$16</c:f>
              <c:numCache>
                <c:formatCode>General</c:formatCode>
                <c:ptCount val="12"/>
                <c:pt idx="4">
                  <c:v>1.1000000000000001</c:v>
                </c:pt>
                <c:pt idx="5">
                  <c:v>1.03</c:v>
                </c:pt>
                <c:pt idx="6">
                  <c:v>0.97</c:v>
                </c:pt>
                <c:pt idx="7">
                  <c:v>0.97</c:v>
                </c:pt>
                <c:pt idx="8">
                  <c:v>0.93</c:v>
                </c:pt>
                <c:pt idx="9">
                  <c:v>1.08</c:v>
                </c:pt>
                <c:pt idx="10">
                  <c:v>1.1499999999999999</c:v>
                </c:pt>
                <c:pt idx="11">
                  <c:v>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34-4459-84C4-4BDBA8287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[228]Sheet1!$B$4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[228]Sheet1!$B$5:$B$28</c:f>
              <c:numCache>
                <c:formatCode>General</c:formatCode>
                <c:ptCount val="24"/>
                <c:pt idx="0">
                  <c:v>7.9000000000000008E-3</c:v>
                </c:pt>
                <c:pt idx="1">
                  <c:v>6.0000000000000001E-3</c:v>
                </c:pt>
                <c:pt idx="2">
                  <c:v>6.1000000000000004E-3</c:v>
                </c:pt>
                <c:pt idx="3">
                  <c:v>6.4999999999999997E-3</c:v>
                </c:pt>
                <c:pt idx="4">
                  <c:v>8.6999999999999994E-3</c:v>
                </c:pt>
                <c:pt idx="5">
                  <c:v>1.4200000000000001E-2</c:v>
                </c:pt>
                <c:pt idx="6">
                  <c:v>3.3399999999999999E-2</c:v>
                </c:pt>
                <c:pt idx="7">
                  <c:v>5.5599999999999997E-2</c:v>
                </c:pt>
                <c:pt idx="8">
                  <c:v>5.7000000000000002E-2</c:v>
                </c:pt>
                <c:pt idx="9">
                  <c:v>5.4300000000000001E-2</c:v>
                </c:pt>
                <c:pt idx="10">
                  <c:v>5.6500000000000002E-2</c:v>
                </c:pt>
                <c:pt idx="11">
                  <c:v>6.1600000000000002E-2</c:v>
                </c:pt>
                <c:pt idx="12">
                  <c:v>6.6600000000000006E-2</c:v>
                </c:pt>
                <c:pt idx="13">
                  <c:v>6.7900000000000002E-2</c:v>
                </c:pt>
                <c:pt idx="14">
                  <c:v>7.1199999999999999E-2</c:v>
                </c:pt>
                <c:pt idx="15">
                  <c:v>7.3800000000000004E-2</c:v>
                </c:pt>
                <c:pt idx="16">
                  <c:v>7.8E-2</c:v>
                </c:pt>
                <c:pt idx="17">
                  <c:v>0.08</c:v>
                </c:pt>
                <c:pt idx="18">
                  <c:v>6.08E-2</c:v>
                </c:pt>
                <c:pt idx="19">
                  <c:v>3.9800000000000002E-2</c:v>
                </c:pt>
                <c:pt idx="20">
                  <c:v>3.15E-2</c:v>
                </c:pt>
                <c:pt idx="21">
                  <c:v>2.7900000000000001E-2</c:v>
                </c:pt>
                <c:pt idx="22">
                  <c:v>2.1000000000000001E-2</c:v>
                </c:pt>
                <c:pt idx="23">
                  <c:v>1.3599999999999999E-2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DA-4ACD-96E7-FB00188E1B5D}"/>
            </c:ext>
          </c:extLst>
        </c:ser>
        <c:ser>
          <c:idx val="1"/>
          <c:order val="1"/>
          <c:tx>
            <c:strRef>
              <c:f>[228]Sheet1!$C$4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[228]Sheet1!$C$5:$C$28</c:f>
              <c:numCache>
                <c:formatCode>General</c:formatCode>
                <c:ptCount val="24"/>
                <c:pt idx="0">
                  <c:v>6.4999999999999997E-3</c:v>
                </c:pt>
                <c:pt idx="1">
                  <c:v>5.4999999999999997E-3</c:v>
                </c:pt>
                <c:pt idx="2">
                  <c:v>6.4000000000000003E-3</c:v>
                </c:pt>
                <c:pt idx="3">
                  <c:v>7.9000000000000008E-3</c:v>
                </c:pt>
                <c:pt idx="4">
                  <c:v>1.09E-2</c:v>
                </c:pt>
                <c:pt idx="5">
                  <c:v>2.0500000000000001E-2</c:v>
                </c:pt>
                <c:pt idx="6">
                  <c:v>4.4200000000000003E-2</c:v>
                </c:pt>
                <c:pt idx="7">
                  <c:v>7.1199999999999999E-2</c:v>
                </c:pt>
                <c:pt idx="8">
                  <c:v>7.4099999999999999E-2</c:v>
                </c:pt>
                <c:pt idx="9">
                  <c:v>6.4199999999999993E-2</c:v>
                </c:pt>
                <c:pt idx="10">
                  <c:v>6.2700000000000006E-2</c:v>
                </c:pt>
                <c:pt idx="11">
                  <c:v>6.5799999999999997E-2</c:v>
                </c:pt>
                <c:pt idx="12">
                  <c:v>6.8099999999999994E-2</c:v>
                </c:pt>
                <c:pt idx="13">
                  <c:v>6.6600000000000006E-2</c:v>
                </c:pt>
                <c:pt idx="14">
                  <c:v>6.5000000000000002E-2</c:v>
                </c:pt>
                <c:pt idx="15">
                  <c:v>6.5600000000000006E-2</c:v>
                </c:pt>
                <c:pt idx="16">
                  <c:v>6.7199999999999996E-2</c:v>
                </c:pt>
                <c:pt idx="17">
                  <c:v>6.7799999999999999E-2</c:v>
                </c:pt>
                <c:pt idx="18">
                  <c:v>4.7100000000000003E-2</c:v>
                </c:pt>
                <c:pt idx="19">
                  <c:v>3.5000000000000003E-2</c:v>
                </c:pt>
                <c:pt idx="20">
                  <c:v>2.76E-2</c:v>
                </c:pt>
                <c:pt idx="21">
                  <c:v>2.29E-2</c:v>
                </c:pt>
                <c:pt idx="22">
                  <c:v>1.67E-2</c:v>
                </c:pt>
                <c:pt idx="23">
                  <c:v>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DA-4ACD-96E7-FB00188E1B5D}"/>
            </c:ext>
          </c:extLst>
        </c:ser>
        <c:ser>
          <c:idx val="2"/>
          <c:order val="2"/>
          <c:tx>
            <c:strRef>
              <c:f>[228]Sheet1!$D$4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[228]Sheet1!$D$5:$D$28</c:f>
              <c:numCache>
                <c:formatCode>General</c:formatCode>
                <c:ptCount val="24"/>
                <c:pt idx="0">
                  <c:v>7.1000000000000004E-3</c:v>
                </c:pt>
                <c:pt idx="1">
                  <c:v>5.7000000000000002E-3</c:v>
                </c:pt>
                <c:pt idx="2">
                  <c:v>6.1000000000000004E-3</c:v>
                </c:pt>
                <c:pt idx="3">
                  <c:v>7.1000000000000004E-3</c:v>
                </c:pt>
                <c:pt idx="4">
                  <c:v>9.7000000000000003E-3</c:v>
                </c:pt>
                <c:pt idx="5">
                  <c:v>1.7399999999999999E-2</c:v>
                </c:pt>
                <c:pt idx="6">
                  <c:v>3.8899999999999997E-2</c:v>
                </c:pt>
                <c:pt idx="7">
                  <c:v>6.3399999999999998E-2</c:v>
                </c:pt>
                <c:pt idx="8">
                  <c:v>6.5500000000000003E-2</c:v>
                </c:pt>
                <c:pt idx="9">
                  <c:v>5.9200000000000003E-2</c:v>
                </c:pt>
                <c:pt idx="10">
                  <c:v>5.96E-2</c:v>
                </c:pt>
                <c:pt idx="11">
                  <c:v>6.3700000000000007E-2</c:v>
                </c:pt>
                <c:pt idx="12">
                  <c:v>6.7299999999999999E-2</c:v>
                </c:pt>
                <c:pt idx="13">
                  <c:v>6.7199999999999996E-2</c:v>
                </c:pt>
                <c:pt idx="14">
                  <c:v>6.8199999999999997E-2</c:v>
                </c:pt>
                <c:pt idx="15">
                  <c:v>6.9800000000000001E-2</c:v>
                </c:pt>
                <c:pt idx="16">
                  <c:v>7.2700000000000001E-2</c:v>
                </c:pt>
                <c:pt idx="17">
                  <c:v>7.3999999999999996E-2</c:v>
                </c:pt>
                <c:pt idx="18">
                  <c:v>5.3999999999999999E-2</c:v>
                </c:pt>
                <c:pt idx="19">
                  <c:v>3.7400000000000003E-2</c:v>
                </c:pt>
                <c:pt idx="20">
                  <c:v>2.9600000000000001E-2</c:v>
                </c:pt>
                <c:pt idx="21">
                  <c:v>2.5499999999999998E-2</c:v>
                </c:pt>
                <c:pt idx="22">
                  <c:v>1.89E-2</c:v>
                </c:pt>
                <c:pt idx="23">
                  <c:v>1.21E-2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DA-4ACD-96E7-FB00188E1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[23]Sheet1!$B$4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[23]Sheet1!$B$5:$B$28</c:f>
              <c:numCache>
                <c:formatCode>General</c:formatCode>
                <c:ptCount val="24"/>
                <c:pt idx="0">
                  <c:v>1.0699999999999999E-2</c:v>
                </c:pt>
                <c:pt idx="1">
                  <c:v>8.0000000000000002E-3</c:v>
                </c:pt>
                <c:pt idx="2">
                  <c:v>5.5999999999999999E-3</c:v>
                </c:pt>
                <c:pt idx="3">
                  <c:v>3.0999999999999999E-3</c:v>
                </c:pt>
                <c:pt idx="4">
                  <c:v>4.1999999999999997E-3</c:v>
                </c:pt>
                <c:pt idx="5">
                  <c:v>6.8999999999999999E-3</c:v>
                </c:pt>
                <c:pt idx="6">
                  <c:v>1.61E-2</c:v>
                </c:pt>
                <c:pt idx="7">
                  <c:v>3.0300000000000001E-2</c:v>
                </c:pt>
                <c:pt idx="8">
                  <c:v>4.4400000000000002E-2</c:v>
                </c:pt>
                <c:pt idx="9">
                  <c:v>5.4199999999999998E-2</c:v>
                </c:pt>
                <c:pt idx="10">
                  <c:v>5.9400000000000001E-2</c:v>
                </c:pt>
                <c:pt idx="11">
                  <c:v>5.91E-2</c:v>
                </c:pt>
                <c:pt idx="12">
                  <c:v>5.9799999999999999E-2</c:v>
                </c:pt>
                <c:pt idx="13">
                  <c:v>6.3700000000000007E-2</c:v>
                </c:pt>
                <c:pt idx="14">
                  <c:v>7.2700000000000001E-2</c:v>
                </c:pt>
                <c:pt idx="15">
                  <c:v>8.1000000000000003E-2</c:v>
                </c:pt>
                <c:pt idx="16">
                  <c:v>8.2299999999999998E-2</c:v>
                </c:pt>
                <c:pt idx="17">
                  <c:v>7.2800000000000004E-2</c:v>
                </c:pt>
                <c:pt idx="18">
                  <c:v>6.13E-2</c:v>
                </c:pt>
                <c:pt idx="19">
                  <c:v>5.21E-2</c:v>
                </c:pt>
                <c:pt idx="20">
                  <c:v>4.9299999999999997E-2</c:v>
                </c:pt>
                <c:pt idx="21">
                  <c:v>4.5100000000000001E-2</c:v>
                </c:pt>
                <c:pt idx="22">
                  <c:v>3.6999999999999998E-2</c:v>
                </c:pt>
                <c:pt idx="23">
                  <c:v>2.1000000000000001E-2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D-47B5-A036-189622810CE4}"/>
            </c:ext>
          </c:extLst>
        </c:ser>
        <c:ser>
          <c:idx val="1"/>
          <c:order val="1"/>
          <c:tx>
            <c:strRef>
              <c:f>[23]Sheet1!$C$4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[23]Sheet1!$C$5:$C$28</c:f>
              <c:numCache>
                <c:formatCode>General</c:formatCode>
                <c:ptCount val="24"/>
                <c:pt idx="0">
                  <c:v>6.8999999999999999E-3</c:v>
                </c:pt>
                <c:pt idx="1">
                  <c:v>4.1999999999999997E-3</c:v>
                </c:pt>
                <c:pt idx="2">
                  <c:v>2.8E-3</c:v>
                </c:pt>
                <c:pt idx="3">
                  <c:v>2E-3</c:v>
                </c:pt>
                <c:pt idx="4">
                  <c:v>3.2000000000000002E-3</c:v>
                </c:pt>
                <c:pt idx="5">
                  <c:v>9.7999999999999997E-3</c:v>
                </c:pt>
                <c:pt idx="6">
                  <c:v>3.2000000000000001E-2</c:v>
                </c:pt>
                <c:pt idx="7">
                  <c:v>5.9499999999999997E-2</c:v>
                </c:pt>
                <c:pt idx="8">
                  <c:v>6.7500000000000004E-2</c:v>
                </c:pt>
                <c:pt idx="9">
                  <c:v>6.9199999999999998E-2</c:v>
                </c:pt>
                <c:pt idx="10">
                  <c:v>6.8900000000000003E-2</c:v>
                </c:pt>
                <c:pt idx="11">
                  <c:v>7.0699999999999999E-2</c:v>
                </c:pt>
                <c:pt idx="12">
                  <c:v>7.0499999999999993E-2</c:v>
                </c:pt>
                <c:pt idx="13">
                  <c:v>6.7500000000000004E-2</c:v>
                </c:pt>
                <c:pt idx="14">
                  <c:v>6.6699999999999995E-2</c:v>
                </c:pt>
                <c:pt idx="15">
                  <c:v>6.7400000000000002E-2</c:v>
                </c:pt>
                <c:pt idx="16">
                  <c:v>6.7900000000000002E-2</c:v>
                </c:pt>
                <c:pt idx="17">
                  <c:v>6.59E-2</c:v>
                </c:pt>
                <c:pt idx="18">
                  <c:v>5.8000000000000003E-2</c:v>
                </c:pt>
                <c:pt idx="19">
                  <c:v>4.6300000000000001E-2</c:v>
                </c:pt>
                <c:pt idx="20">
                  <c:v>3.5000000000000003E-2</c:v>
                </c:pt>
                <c:pt idx="21">
                  <c:v>2.76E-2</c:v>
                </c:pt>
                <c:pt idx="22">
                  <c:v>1.9199999999999998E-2</c:v>
                </c:pt>
                <c:pt idx="23">
                  <c:v>1.14E-2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4D-47B5-A036-189622810CE4}"/>
            </c:ext>
          </c:extLst>
        </c:ser>
        <c:ser>
          <c:idx val="2"/>
          <c:order val="2"/>
          <c:tx>
            <c:strRef>
              <c:f>[23]Sheet1!$D$4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[23]Sheet1!$D$5:$D$28</c:f>
              <c:numCache>
                <c:formatCode>General</c:formatCode>
                <c:ptCount val="24"/>
                <c:pt idx="0">
                  <c:v>8.8000000000000005E-3</c:v>
                </c:pt>
                <c:pt idx="1">
                  <c:v>6.1000000000000004E-3</c:v>
                </c:pt>
                <c:pt idx="2">
                  <c:v>4.1999999999999997E-3</c:v>
                </c:pt>
                <c:pt idx="3">
                  <c:v>2.5000000000000001E-3</c:v>
                </c:pt>
                <c:pt idx="4">
                  <c:v>3.7000000000000002E-3</c:v>
                </c:pt>
                <c:pt idx="5">
                  <c:v>8.3000000000000001E-3</c:v>
                </c:pt>
                <c:pt idx="6">
                  <c:v>2.4E-2</c:v>
                </c:pt>
                <c:pt idx="7">
                  <c:v>4.4900000000000002E-2</c:v>
                </c:pt>
                <c:pt idx="8">
                  <c:v>5.6000000000000001E-2</c:v>
                </c:pt>
                <c:pt idx="9">
                  <c:v>6.1699999999999998E-2</c:v>
                </c:pt>
                <c:pt idx="10">
                  <c:v>6.4199999999999993E-2</c:v>
                </c:pt>
                <c:pt idx="11">
                  <c:v>6.4899999999999999E-2</c:v>
                </c:pt>
                <c:pt idx="12">
                  <c:v>6.5199999999999994E-2</c:v>
                </c:pt>
                <c:pt idx="13">
                  <c:v>6.5600000000000006E-2</c:v>
                </c:pt>
                <c:pt idx="14">
                  <c:v>6.9699999999999998E-2</c:v>
                </c:pt>
                <c:pt idx="15">
                  <c:v>7.4200000000000002E-2</c:v>
                </c:pt>
                <c:pt idx="16">
                  <c:v>7.51E-2</c:v>
                </c:pt>
                <c:pt idx="17">
                  <c:v>6.93E-2</c:v>
                </c:pt>
                <c:pt idx="18">
                  <c:v>5.9700000000000003E-2</c:v>
                </c:pt>
                <c:pt idx="19">
                  <c:v>4.9200000000000001E-2</c:v>
                </c:pt>
                <c:pt idx="20">
                  <c:v>4.2099999999999999E-2</c:v>
                </c:pt>
                <c:pt idx="21">
                  <c:v>3.6299999999999999E-2</c:v>
                </c:pt>
                <c:pt idx="22">
                  <c:v>2.81E-2</c:v>
                </c:pt>
                <c:pt idx="23">
                  <c:v>1.6199999999999999E-2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4D-47B5-A036-189622810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[228]Sheet1!$H$4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[228]Sheet1!$F$5:$F$16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[228]Sheet1!$H$5:$H$16</c:f>
              <c:numCache>
                <c:formatCode>General</c:formatCode>
                <c:ptCount val="12"/>
                <c:pt idx="4">
                  <c:v>1.1000000000000001</c:v>
                </c:pt>
                <c:pt idx="5">
                  <c:v>1.03</c:v>
                </c:pt>
                <c:pt idx="6">
                  <c:v>0.97</c:v>
                </c:pt>
                <c:pt idx="7">
                  <c:v>0.97</c:v>
                </c:pt>
                <c:pt idx="8">
                  <c:v>0.93</c:v>
                </c:pt>
                <c:pt idx="9">
                  <c:v>1.08</c:v>
                </c:pt>
                <c:pt idx="10">
                  <c:v>1.1499999999999999</c:v>
                </c:pt>
                <c:pt idx="11">
                  <c:v>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18-4E7B-BB85-F57B953CE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[229]Sheet1!$B$4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[229]Sheet1!$B$5:$B$28</c:f>
              <c:numCache>
                <c:formatCode>General</c:formatCode>
                <c:ptCount val="24"/>
                <c:pt idx="0">
                  <c:v>7.9000000000000008E-3</c:v>
                </c:pt>
                <c:pt idx="1">
                  <c:v>5.4000000000000003E-3</c:v>
                </c:pt>
                <c:pt idx="2">
                  <c:v>3.8999999999999998E-3</c:v>
                </c:pt>
                <c:pt idx="3">
                  <c:v>2.8E-3</c:v>
                </c:pt>
                <c:pt idx="4">
                  <c:v>3.3999999999999998E-3</c:v>
                </c:pt>
                <c:pt idx="5">
                  <c:v>8.6E-3</c:v>
                </c:pt>
                <c:pt idx="6">
                  <c:v>3.1399999999999997E-2</c:v>
                </c:pt>
                <c:pt idx="7">
                  <c:v>5.4899999999999997E-2</c:v>
                </c:pt>
                <c:pt idx="8">
                  <c:v>5.6300000000000003E-2</c:v>
                </c:pt>
                <c:pt idx="9">
                  <c:v>5.28E-2</c:v>
                </c:pt>
                <c:pt idx="10">
                  <c:v>5.5399999999999998E-2</c:v>
                </c:pt>
                <c:pt idx="11">
                  <c:v>5.9900000000000002E-2</c:v>
                </c:pt>
                <c:pt idx="12">
                  <c:v>6.54E-2</c:v>
                </c:pt>
                <c:pt idx="13">
                  <c:v>6.6400000000000001E-2</c:v>
                </c:pt>
                <c:pt idx="14">
                  <c:v>7.0900000000000005E-2</c:v>
                </c:pt>
                <c:pt idx="15">
                  <c:v>7.6399999999999996E-2</c:v>
                </c:pt>
                <c:pt idx="16">
                  <c:v>8.2900000000000001E-2</c:v>
                </c:pt>
                <c:pt idx="17">
                  <c:v>8.6699999999999999E-2</c:v>
                </c:pt>
                <c:pt idx="18">
                  <c:v>6.6299999999999998E-2</c:v>
                </c:pt>
                <c:pt idx="19">
                  <c:v>4.2000000000000003E-2</c:v>
                </c:pt>
                <c:pt idx="20">
                  <c:v>3.3500000000000002E-2</c:v>
                </c:pt>
                <c:pt idx="21">
                  <c:v>3.0200000000000001E-2</c:v>
                </c:pt>
                <c:pt idx="22">
                  <c:v>2.2499999999999999E-2</c:v>
                </c:pt>
                <c:pt idx="23">
                  <c:v>1.41E-2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D7-4E18-899C-104D951D3DE0}"/>
            </c:ext>
          </c:extLst>
        </c:ser>
        <c:ser>
          <c:idx val="1"/>
          <c:order val="1"/>
          <c:tx>
            <c:strRef>
              <c:f>[229]Sheet1!$C$4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[229]Sheet1!$C$5:$C$28</c:f>
              <c:numCache>
                <c:formatCode>General</c:formatCode>
                <c:ptCount val="24"/>
                <c:pt idx="0">
                  <c:v>6.1999999999999998E-3</c:v>
                </c:pt>
                <c:pt idx="1">
                  <c:v>4.4999999999999997E-3</c:v>
                </c:pt>
                <c:pt idx="2">
                  <c:v>3.3999999999999998E-3</c:v>
                </c:pt>
                <c:pt idx="3">
                  <c:v>2.8E-3</c:v>
                </c:pt>
                <c:pt idx="4">
                  <c:v>4.4000000000000003E-3</c:v>
                </c:pt>
                <c:pt idx="5">
                  <c:v>1.44E-2</c:v>
                </c:pt>
                <c:pt idx="6">
                  <c:v>4.2799999999999998E-2</c:v>
                </c:pt>
                <c:pt idx="7">
                  <c:v>7.2499999999999995E-2</c:v>
                </c:pt>
                <c:pt idx="8">
                  <c:v>7.2999999999999995E-2</c:v>
                </c:pt>
                <c:pt idx="9">
                  <c:v>6.3399999999999998E-2</c:v>
                </c:pt>
                <c:pt idx="10">
                  <c:v>6.1100000000000002E-2</c:v>
                </c:pt>
                <c:pt idx="11">
                  <c:v>6.4399999999999999E-2</c:v>
                </c:pt>
                <c:pt idx="12">
                  <c:v>6.6500000000000004E-2</c:v>
                </c:pt>
                <c:pt idx="13">
                  <c:v>6.6199999999999995E-2</c:v>
                </c:pt>
                <c:pt idx="14">
                  <c:v>6.5500000000000003E-2</c:v>
                </c:pt>
                <c:pt idx="15">
                  <c:v>6.9000000000000006E-2</c:v>
                </c:pt>
                <c:pt idx="16">
                  <c:v>7.22E-2</c:v>
                </c:pt>
                <c:pt idx="17">
                  <c:v>7.5399999999999995E-2</c:v>
                </c:pt>
                <c:pt idx="18">
                  <c:v>5.21E-2</c:v>
                </c:pt>
                <c:pt idx="19">
                  <c:v>3.78E-2</c:v>
                </c:pt>
                <c:pt idx="20">
                  <c:v>2.9899999999999999E-2</c:v>
                </c:pt>
                <c:pt idx="21">
                  <c:v>2.4500000000000001E-2</c:v>
                </c:pt>
                <c:pt idx="22">
                  <c:v>1.77E-2</c:v>
                </c:pt>
                <c:pt idx="23">
                  <c:v>1.04E-2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D7-4E18-899C-104D951D3DE0}"/>
            </c:ext>
          </c:extLst>
        </c:ser>
        <c:ser>
          <c:idx val="2"/>
          <c:order val="2"/>
          <c:tx>
            <c:strRef>
              <c:f>[229]Sheet1!$D$4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[229]Sheet1!$D$5:$D$28</c:f>
              <c:numCache>
                <c:formatCode>General</c:formatCode>
                <c:ptCount val="24"/>
                <c:pt idx="0">
                  <c:v>7.0000000000000001E-3</c:v>
                </c:pt>
                <c:pt idx="1">
                  <c:v>4.8999999999999998E-3</c:v>
                </c:pt>
                <c:pt idx="2">
                  <c:v>3.7000000000000002E-3</c:v>
                </c:pt>
                <c:pt idx="3">
                  <c:v>2.8E-3</c:v>
                </c:pt>
                <c:pt idx="4">
                  <c:v>3.8999999999999998E-3</c:v>
                </c:pt>
                <c:pt idx="5">
                  <c:v>1.15E-2</c:v>
                </c:pt>
                <c:pt idx="6">
                  <c:v>3.7100000000000001E-2</c:v>
                </c:pt>
                <c:pt idx="7">
                  <c:v>6.3600000000000004E-2</c:v>
                </c:pt>
                <c:pt idx="8">
                  <c:v>6.4600000000000005E-2</c:v>
                </c:pt>
                <c:pt idx="9">
                  <c:v>5.8000000000000003E-2</c:v>
                </c:pt>
                <c:pt idx="10">
                  <c:v>5.8200000000000002E-2</c:v>
                </c:pt>
                <c:pt idx="11">
                  <c:v>6.2100000000000002E-2</c:v>
                </c:pt>
                <c:pt idx="12">
                  <c:v>6.6000000000000003E-2</c:v>
                </c:pt>
                <c:pt idx="13">
                  <c:v>6.6299999999999998E-2</c:v>
                </c:pt>
                <c:pt idx="14">
                  <c:v>6.8199999999999997E-2</c:v>
                </c:pt>
                <c:pt idx="15">
                  <c:v>7.2700000000000001E-2</c:v>
                </c:pt>
                <c:pt idx="16">
                  <c:v>7.7600000000000002E-2</c:v>
                </c:pt>
                <c:pt idx="17">
                  <c:v>8.1000000000000003E-2</c:v>
                </c:pt>
                <c:pt idx="18">
                  <c:v>5.9200000000000003E-2</c:v>
                </c:pt>
                <c:pt idx="19">
                  <c:v>3.9899999999999998E-2</c:v>
                </c:pt>
                <c:pt idx="20">
                  <c:v>3.1699999999999999E-2</c:v>
                </c:pt>
                <c:pt idx="21">
                  <c:v>2.7400000000000001E-2</c:v>
                </c:pt>
                <c:pt idx="22">
                  <c:v>2.01E-2</c:v>
                </c:pt>
                <c:pt idx="23">
                  <c:v>1.23E-2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D7-4E18-899C-104D951D3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[229]Sheet1!$H$4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[229]Sheet1!$F$5:$F$16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[229]Sheet1!$H$5:$H$16</c:f>
              <c:numCache>
                <c:formatCode>General</c:formatCode>
                <c:ptCount val="12"/>
                <c:pt idx="0">
                  <c:v>1.117914740417405</c:v>
                </c:pt>
                <c:pt idx="1">
                  <c:v>1.094833691994723</c:v>
                </c:pt>
                <c:pt idx="2">
                  <c:v>1.116738059517425</c:v>
                </c:pt>
                <c:pt idx="3">
                  <c:v>1.0519527245819955</c:v>
                </c:pt>
                <c:pt idx="4">
                  <c:v>0.97071648552569356</c:v>
                </c:pt>
                <c:pt idx="5">
                  <c:v>0.920752804234241</c:v>
                </c:pt>
                <c:pt idx="6">
                  <c:v>0.85377250685077199</c:v>
                </c:pt>
                <c:pt idx="7">
                  <c:v>0.95057713935296129</c:v>
                </c:pt>
                <c:pt idx="8">
                  <c:v>0.94480687724729084</c:v>
                </c:pt>
                <c:pt idx="9">
                  <c:v>0.9779349702774931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A-4147-8908-0460D7136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[227]Sheet1!$B$4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[227]Sheet1!$B$5:$B$28</c:f>
              <c:numCache>
                <c:formatCode>General</c:formatCode>
                <c:ptCount val="24"/>
                <c:pt idx="0">
                  <c:v>7.9000000000000008E-3</c:v>
                </c:pt>
                <c:pt idx="1">
                  <c:v>5.4000000000000003E-3</c:v>
                </c:pt>
                <c:pt idx="2">
                  <c:v>3.8999999999999998E-3</c:v>
                </c:pt>
                <c:pt idx="3">
                  <c:v>2.8E-3</c:v>
                </c:pt>
                <c:pt idx="4">
                  <c:v>3.3999999999999998E-3</c:v>
                </c:pt>
                <c:pt idx="5">
                  <c:v>8.6E-3</c:v>
                </c:pt>
                <c:pt idx="6">
                  <c:v>3.1399999999999997E-2</c:v>
                </c:pt>
                <c:pt idx="7">
                  <c:v>5.4899999999999997E-2</c:v>
                </c:pt>
                <c:pt idx="8">
                  <c:v>5.6300000000000003E-2</c:v>
                </c:pt>
                <c:pt idx="9">
                  <c:v>5.28E-2</c:v>
                </c:pt>
                <c:pt idx="10">
                  <c:v>5.5399999999999998E-2</c:v>
                </c:pt>
                <c:pt idx="11">
                  <c:v>5.9900000000000002E-2</c:v>
                </c:pt>
                <c:pt idx="12">
                  <c:v>6.54E-2</c:v>
                </c:pt>
                <c:pt idx="13">
                  <c:v>6.6400000000000001E-2</c:v>
                </c:pt>
                <c:pt idx="14">
                  <c:v>7.0900000000000005E-2</c:v>
                </c:pt>
                <c:pt idx="15">
                  <c:v>7.6399999999999996E-2</c:v>
                </c:pt>
                <c:pt idx="16">
                  <c:v>8.2900000000000001E-2</c:v>
                </c:pt>
                <c:pt idx="17">
                  <c:v>8.6699999999999999E-2</c:v>
                </c:pt>
                <c:pt idx="18">
                  <c:v>6.6299999999999998E-2</c:v>
                </c:pt>
                <c:pt idx="19">
                  <c:v>4.2000000000000003E-2</c:v>
                </c:pt>
                <c:pt idx="20">
                  <c:v>3.3500000000000002E-2</c:v>
                </c:pt>
                <c:pt idx="21">
                  <c:v>3.0200000000000001E-2</c:v>
                </c:pt>
                <c:pt idx="22">
                  <c:v>2.2499999999999999E-2</c:v>
                </c:pt>
                <c:pt idx="23">
                  <c:v>1.41E-2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8F-4338-B640-259041AF0EC1}"/>
            </c:ext>
          </c:extLst>
        </c:ser>
        <c:ser>
          <c:idx val="1"/>
          <c:order val="1"/>
          <c:tx>
            <c:strRef>
              <c:f>[227]Sheet1!$C$4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[227]Sheet1!$C$5:$C$28</c:f>
              <c:numCache>
                <c:formatCode>General</c:formatCode>
                <c:ptCount val="24"/>
                <c:pt idx="0">
                  <c:v>6.1999999999999998E-3</c:v>
                </c:pt>
                <c:pt idx="1">
                  <c:v>4.4999999999999997E-3</c:v>
                </c:pt>
                <c:pt idx="2">
                  <c:v>3.3999999999999998E-3</c:v>
                </c:pt>
                <c:pt idx="3">
                  <c:v>2.8E-3</c:v>
                </c:pt>
                <c:pt idx="4">
                  <c:v>4.4000000000000003E-3</c:v>
                </c:pt>
                <c:pt idx="5">
                  <c:v>1.44E-2</c:v>
                </c:pt>
                <c:pt idx="6">
                  <c:v>4.2799999999999998E-2</c:v>
                </c:pt>
                <c:pt idx="7">
                  <c:v>7.2499999999999995E-2</c:v>
                </c:pt>
                <c:pt idx="8">
                  <c:v>7.2999999999999995E-2</c:v>
                </c:pt>
                <c:pt idx="9">
                  <c:v>6.3399999999999998E-2</c:v>
                </c:pt>
                <c:pt idx="10">
                  <c:v>6.1100000000000002E-2</c:v>
                </c:pt>
                <c:pt idx="11">
                  <c:v>6.4399999999999999E-2</c:v>
                </c:pt>
                <c:pt idx="12">
                  <c:v>6.6500000000000004E-2</c:v>
                </c:pt>
                <c:pt idx="13">
                  <c:v>6.6199999999999995E-2</c:v>
                </c:pt>
                <c:pt idx="14">
                  <c:v>6.5500000000000003E-2</c:v>
                </c:pt>
                <c:pt idx="15">
                  <c:v>6.9000000000000006E-2</c:v>
                </c:pt>
                <c:pt idx="16">
                  <c:v>7.22E-2</c:v>
                </c:pt>
                <c:pt idx="17">
                  <c:v>7.5399999999999995E-2</c:v>
                </c:pt>
                <c:pt idx="18">
                  <c:v>5.21E-2</c:v>
                </c:pt>
                <c:pt idx="19">
                  <c:v>3.78E-2</c:v>
                </c:pt>
                <c:pt idx="20">
                  <c:v>2.9899999999999999E-2</c:v>
                </c:pt>
                <c:pt idx="21">
                  <c:v>2.4500000000000001E-2</c:v>
                </c:pt>
                <c:pt idx="22">
                  <c:v>1.77E-2</c:v>
                </c:pt>
                <c:pt idx="23">
                  <c:v>1.04E-2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8F-4338-B640-259041AF0EC1}"/>
            </c:ext>
          </c:extLst>
        </c:ser>
        <c:ser>
          <c:idx val="2"/>
          <c:order val="2"/>
          <c:tx>
            <c:strRef>
              <c:f>[227]Sheet1!$D$4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[227]Sheet1!$D$5:$D$28</c:f>
              <c:numCache>
                <c:formatCode>General</c:formatCode>
                <c:ptCount val="24"/>
                <c:pt idx="0">
                  <c:v>7.0000000000000001E-3</c:v>
                </c:pt>
                <c:pt idx="1">
                  <c:v>4.8999999999999998E-3</c:v>
                </c:pt>
                <c:pt idx="2">
                  <c:v>3.7000000000000002E-3</c:v>
                </c:pt>
                <c:pt idx="3">
                  <c:v>2.8E-3</c:v>
                </c:pt>
                <c:pt idx="4">
                  <c:v>3.8999999999999998E-3</c:v>
                </c:pt>
                <c:pt idx="5">
                  <c:v>1.15E-2</c:v>
                </c:pt>
                <c:pt idx="6">
                  <c:v>3.7100000000000001E-2</c:v>
                </c:pt>
                <c:pt idx="7">
                  <c:v>6.3600000000000004E-2</c:v>
                </c:pt>
                <c:pt idx="8">
                  <c:v>6.4600000000000005E-2</c:v>
                </c:pt>
                <c:pt idx="9">
                  <c:v>5.8000000000000003E-2</c:v>
                </c:pt>
                <c:pt idx="10">
                  <c:v>5.8200000000000002E-2</c:v>
                </c:pt>
                <c:pt idx="11">
                  <c:v>6.2100000000000002E-2</c:v>
                </c:pt>
                <c:pt idx="12">
                  <c:v>6.6000000000000003E-2</c:v>
                </c:pt>
                <c:pt idx="13">
                  <c:v>6.6299999999999998E-2</c:v>
                </c:pt>
                <c:pt idx="14">
                  <c:v>6.8199999999999997E-2</c:v>
                </c:pt>
                <c:pt idx="15">
                  <c:v>7.2700000000000001E-2</c:v>
                </c:pt>
                <c:pt idx="16">
                  <c:v>7.7600000000000002E-2</c:v>
                </c:pt>
                <c:pt idx="17">
                  <c:v>8.1000000000000003E-2</c:v>
                </c:pt>
                <c:pt idx="18">
                  <c:v>5.9200000000000003E-2</c:v>
                </c:pt>
                <c:pt idx="19">
                  <c:v>3.9899999999999998E-2</c:v>
                </c:pt>
                <c:pt idx="20">
                  <c:v>3.1699999999999999E-2</c:v>
                </c:pt>
                <c:pt idx="21">
                  <c:v>2.7400000000000001E-2</c:v>
                </c:pt>
                <c:pt idx="22">
                  <c:v>2.01E-2</c:v>
                </c:pt>
                <c:pt idx="23">
                  <c:v>1.23E-2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8F-4338-B640-259041AF0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[227]Sheet1!$H$4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[227]Sheet1!$F$5:$F$16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[227]Sheet1!$H$5:$H$16</c:f>
              <c:numCache>
                <c:formatCode>General</c:formatCode>
                <c:ptCount val="12"/>
                <c:pt idx="0">
                  <c:v>1.117914740417405</c:v>
                </c:pt>
                <c:pt idx="1">
                  <c:v>1.094833691994723</c:v>
                </c:pt>
                <c:pt idx="2">
                  <c:v>1.116738059517425</c:v>
                </c:pt>
                <c:pt idx="3">
                  <c:v>1.0519527245819955</c:v>
                </c:pt>
                <c:pt idx="4">
                  <c:v>0.97071648552569356</c:v>
                </c:pt>
                <c:pt idx="5">
                  <c:v>0.920752804234241</c:v>
                </c:pt>
                <c:pt idx="6">
                  <c:v>0.85377250685077199</c:v>
                </c:pt>
                <c:pt idx="7">
                  <c:v>0.95057713935296129</c:v>
                </c:pt>
                <c:pt idx="8">
                  <c:v>0.94480687724729084</c:v>
                </c:pt>
                <c:pt idx="9">
                  <c:v>0.9779349702774931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2C-4DF8-9E8F-9664B9BA4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[230]Sheet1!$B$4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[230]Sheet1!$B$5:$B$28</c:f>
              <c:numCache>
                <c:formatCode>General</c:formatCode>
                <c:ptCount val="24"/>
                <c:pt idx="0">
                  <c:v>7.6E-3</c:v>
                </c:pt>
                <c:pt idx="1">
                  <c:v>5.1000000000000004E-3</c:v>
                </c:pt>
                <c:pt idx="2">
                  <c:v>3.8999999999999998E-3</c:v>
                </c:pt>
                <c:pt idx="3">
                  <c:v>2.3999999999999998E-3</c:v>
                </c:pt>
                <c:pt idx="4">
                  <c:v>2.2000000000000001E-3</c:v>
                </c:pt>
                <c:pt idx="5">
                  <c:v>5.1999999999999998E-3</c:v>
                </c:pt>
                <c:pt idx="6">
                  <c:v>1.7100000000000001E-2</c:v>
                </c:pt>
                <c:pt idx="7">
                  <c:v>3.9E-2</c:v>
                </c:pt>
                <c:pt idx="8">
                  <c:v>4.7500000000000001E-2</c:v>
                </c:pt>
                <c:pt idx="9">
                  <c:v>4.9500000000000002E-2</c:v>
                </c:pt>
                <c:pt idx="10">
                  <c:v>5.8000000000000003E-2</c:v>
                </c:pt>
                <c:pt idx="11">
                  <c:v>6.7699999999999996E-2</c:v>
                </c:pt>
                <c:pt idx="12">
                  <c:v>7.4999999999999997E-2</c:v>
                </c:pt>
                <c:pt idx="13">
                  <c:v>7.5200000000000003E-2</c:v>
                </c:pt>
                <c:pt idx="14">
                  <c:v>7.5600000000000001E-2</c:v>
                </c:pt>
                <c:pt idx="15">
                  <c:v>0.08</c:v>
                </c:pt>
                <c:pt idx="16">
                  <c:v>8.6300000000000002E-2</c:v>
                </c:pt>
                <c:pt idx="17">
                  <c:v>8.6999999999999994E-2</c:v>
                </c:pt>
                <c:pt idx="18">
                  <c:v>6.7199999999999996E-2</c:v>
                </c:pt>
                <c:pt idx="19">
                  <c:v>4.7300000000000002E-2</c:v>
                </c:pt>
                <c:pt idx="20">
                  <c:v>3.6600000000000001E-2</c:v>
                </c:pt>
                <c:pt idx="21">
                  <c:v>2.92E-2</c:v>
                </c:pt>
                <c:pt idx="22">
                  <c:v>2.1700000000000001E-2</c:v>
                </c:pt>
                <c:pt idx="23">
                  <c:v>1.37E-2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9-45B5-B89B-E62B548C34B0}"/>
            </c:ext>
          </c:extLst>
        </c:ser>
        <c:ser>
          <c:idx val="1"/>
          <c:order val="1"/>
          <c:tx>
            <c:strRef>
              <c:f>[230]Sheet1!$C$4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[230]Sheet1!$C$5:$C$28</c:f>
              <c:numCache>
                <c:formatCode>General</c:formatCode>
                <c:ptCount val="24"/>
                <c:pt idx="0">
                  <c:v>6.7000000000000002E-3</c:v>
                </c:pt>
                <c:pt idx="1">
                  <c:v>4.4999999999999997E-3</c:v>
                </c:pt>
                <c:pt idx="2">
                  <c:v>3.7000000000000002E-3</c:v>
                </c:pt>
                <c:pt idx="3">
                  <c:v>3.0000000000000001E-3</c:v>
                </c:pt>
                <c:pt idx="4">
                  <c:v>5.1000000000000004E-3</c:v>
                </c:pt>
                <c:pt idx="5">
                  <c:v>1.6400000000000001E-2</c:v>
                </c:pt>
                <c:pt idx="6">
                  <c:v>4.19E-2</c:v>
                </c:pt>
                <c:pt idx="7">
                  <c:v>5.8500000000000003E-2</c:v>
                </c:pt>
                <c:pt idx="8">
                  <c:v>5.74E-2</c:v>
                </c:pt>
                <c:pt idx="9">
                  <c:v>5.5E-2</c:v>
                </c:pt>
                <c:pt idx="10">
                  <c:v>6.1600000000000002E-2</c:v>
                </c:pt>
                <c:pt idx="11">
                  <c:v>6.8599999999999994E-2</c:v>
                </c:pt>
                <c:pt idx="12">
                  <c:v>7.3999999999999996E-2</c:v>
                </c:pt>
                <c:pt idx="13">
                  <c:v>7.3300000000000004E-2</c:v>
                </c:pt>
                <c:pt idx="14">
                  <c:v>7.17E-2</c:v>
                </c:pt>
                <c:pt idx="15">
                  <c:v>7.0499999999999993E-2</c:v>
                </c:pt>
                <c:pt idx="16">
                  <c:v>6.9099999999999995E-2</c:v>
                </c:pt>
                <c:pt idx="17">
                  <c:v>6.8500000000000005E-2</c:v>
                </c:pt>
                <c:pt idx="18">
                  <c:v>5.3400000000000003E-2</c:v>
                </c:pt>
                <c:pt idx="19">
                  <c:v>4.3400000000000001E-2</c:v>
                </c:pt>
                <c:pt idx="20">
                  <c:v>3.61E-2</c:v>
                </c:pt>
                <c:pt idx="21">
                  <c:v>2.8199999999999999E-2</c:v>
                </c:pt>
                <c:pt idx="22">
                  <c:v>1.8599999999999998E-2</c:v>
                </c:pt>
                <c:pt idx="23">
                  <c:v>1.0800000000000001E-2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49-45B5-B89B-E62B548C34B0}"/>
            </c:ext>
          </c:extLst>
        </c:ser>
        <c:ser>
          <c:idx val="2"/>
          <c:order val="2"/>
          <c:tx>
            <c:strRef>
              <c:f>[230]Sheet1!$D$4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[230]Sheet1!$D$5:$D$28</c:f>
              <c:numCache>
                <c:formatCode>General</c:formatCode>
                <c:ptCount val="24"/>
                <c:pt idx="0">
                  <c:v>7.1999999999999998E-3</c:v>
                </c:pt>
                <c:pt idx="1">
                  <c:v>4.7999999999999996E-3</c:v>
                </c:pt>
                <c:pt idx="2">
                  <c:v>3.8E-3</c:v>
                </c:pt>
                <c:pt idx="3">
                  <c:v>2.7000000000000001E-3</c:v>
                </c:pt>
                <c:pt idx="4">
                  <c:v>3.5999999999999999E-3</c:v>
                </c:pt>
                <c:pt idx="5">
                  <c:v>1.0500000000000001E-2</c:v>
                </c:pt>
                <c:pt idx="6">
                  <c:v>2.8799999999999999E-2</c:v>
                </c:pt>
                <c:pt idx="7">
                  <c:v>4.8300000000000003E-2</c:v>
                </c:pt>
                <c:pt idx="8">
                  <c:v>5.2200000000000003E-2</c:v>
                </c:pt>
                <c:pt idx="9">
                  <c:v>5.21E-2</c:v>
                </c:pt>
                <c:pt idx="10">
                  <c:v>5.9700000000000003E-2</c:v>
                </c:pt>
                <c:pt idx="11">
                  <c:v>6.8099999999999994E-2</c:v>
                </c:pt>
                <c:pt idx="12">
                  <c:v>7.4499999999999997E-2</c:v>
                </c:pt>
                <c:pt idx="13">
                  <c:v>7.4300000000000005E-2</c:v>
                </c:pt>
                <c:pt idx="14">
                  <c:v>7.3800000000000004E-2</c:v>
                </c:pt>
                <c:pt idx="15">
                  <c:v>7.5499999999999998E-2</c:v>
                </c:pt>
                <c:pt idx="16">
                  <c:v>7.8200000000000006E-2</c:v>
                </c:pt>
                <c:pt idx="17">
                  <c:v>7.8200000000000006E-2</c:v>
                </c:pt>
                <c:pt idx="18">
                  <c:v>6.0699999999999997E-2</c:v>
                </c:pt>
                <c:pt idx="19">
                  <c:v>4.5400000000000003E-2</c:v>
                </c:pt>
                <c:pt idx="20">
                  <c:v>3.6299999999999999E-2</c:v>
                </c:pt>
                <c:pt idx="21">
                  <c:v>2.87E-2</c:v>
                </c:pt>
                <c:pt idx="22">
                  <c:v>2.0299999999999999E-2</c:v>
                </c:pt>
                <c:pt idx="23">
                  <c:v>1.23E-2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49-45B5-B89B-E62B548C3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[230]Sheet1!$H$4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[230]Sheet1!$F$5:$F$16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[230]Sheet1!$H$5:$H$16</c:f>
              <c:numCache>
                <c:formatCode>General</c:formatCode>
                <c:ptCount val="12"/>
                <c:pt idx="2">
                  <c:v>1.1499999999999999</c:v>
                </c:pt>
                <c:pt idx="3">
                  <c:v>1.0900000000000001</c:v>
                </c:pt>
                <c:pt idx="4">
                  <c:v>1.03</c:v>
                </c:pt>
                <c:pt idx="5">
                  <c:v>1</c:v>
                </c:pt>
                <c:pt idx="6">
                  <c:v>0.91</c:v>
                </c:pt>
                <c:pt idx="7">
                  <c:v>0.87</c:v>
                </c:pt>
                <c:pt idx="9">
                  <c:v>0.97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EF-411A-BDFE-A07BF6C2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[232]Sheet1!$B$4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[232]Sheet1!$B$5:$B$28</c:f>
              <c:numCache>
                <c:formatCode>General</c:formatCode>
                <c:ptCount val="24"/>
                <c:pt idx="0">
                  <c:v>9.5999999999999992E-3</c:v>
                </c:pt>
                <c:pt idx="1">
                  <c:v>5.7999999999999996E-3</c:v>
                </c:pt>
                <c:pt idx="2">
                  <c:v>4.4000000000000003E-3</c:v>
                </c:pt>
                <c:pt idx="3">
                  <c:v>3.2000000000000002E-3</c:v>
                </c:pt>
                <c:pt idx="4">
                  <c:v>3.2000000000000002E-3</c:v>
                </c:pt>
                <c:pt idx="5">
                  <c:v>6.3E-3</c:v>
                </c:pt>
                <c:pt idx="6">
                  <c:v>2.1600000000000001E-2</c:v>
                </c:pt>
                <c:pt idx="7">
                  <c:v>3.7600000000000001E-2</c:v>
                </c:pt>
                <c:pt idx="8">
                  <c:v>4.3299999999999998E-2</c:v>
                </c:pt>
                <c:pt idx="9">
                  <c:v>4.53E-2</c:v>
                </c:pt>
                <c:pt idx="10">
                  <c:v>5.5100000000000003E-2</c:v>
                </c:pt>
                <c:pt idx="11">
                  <c:v>6.5600000000000006E-2</c:v>
                </c:pt>
                <c:pt idx="12">
                  <c:v>7.46E-2</c:v>
                </c:pt>
                <c:pt idx="13">
                  <c:v>7.6899999999999996E-2</c:v>
                </c:pt>
                <c:pt idx="14">
                  <c:v>7.7799999999999994E-2</c:v>
                </c:pt>
                <c:pt idx="15">
                  <c:v>7.8299999999999995E-2</c:v>
                </c:pt>
                <c:pt idx="16">
                  <c:v>8.1100000000000005E-2</c:v>
                </c:pt>
                <c:pt idx="17">
                  <c:v>8.3199999999999996E-2</c:v>
                </c:pt>
                <c:pt idx="18">
                  <c:v>6.6900000000000001E-2</c:v>
                </c:pt>
                <c:pt idx="19">
                  <c:v>5.1200000000000002E-2</c:v>
                </c:pt>
                <c:pt idx="20">
                  <c:v>3.9699999999999999E-2</c:v>
                </c:pt>
                <c:pt idx="21">
                  <c:v>3.0300000000000001E-2</c:v>
                </c:pt>
                <c:pt idx="22">
                  <c:v>2.3199999999999998E-2</c:v>
                </c:pt>
                <c:pt idx="23">
                  <c:v>1.5900000000000001E-2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BA-4A2A-9FD0-3D2727F44084}"/>
            </c:ext>
          </c:extLst>
        </c:ser>
        <c:ser>
          <c:idx val="1"/>
          <c:order val="1"/>
          <c:tx>
            <c:strRef>
              <c:f>[232]Sheet1!$C$4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[232]Sheet1!$C$5:$C$28</c:f>
              <c:numCache>
                <c:formatCode>General</c:formatCode>
                <c:ptCount val="24"/>
                <c:pt idx="0">
                  <c:v>7.0000000000000001E-3</c:v>
                </c:pt>
                <c:pt idx="1">
                  <c:v>4.8999999999999998E-3</c:v>
                </c:pt>
                <c:pt idx="2">
                  <c:v>4.1999999999999997E-3</c:v>
                </c:pt>
                <c:pt idx="3">
                  <c:v>3.3E-3</c:v>
                </c:pt>
                <c:pt idx="4">
                  <c:v>5.1000000000000004E-3</c:v>
                </c:pt>
                <c:pt idx="5">
                  <c:v>1.24E-2</c:v>
                </c:pt>
                <c:pt idx="6">
                  <c:v>3.3799999999999997E-2</c:v>
                </c:pt>
                <c:pt idx="7">
                  <c:v>5.4899999999999997E-2</c:v>
                </c:pt>
                <c:pt idx="8">
                  <c:v>5.5599999999999997E-2</c:v>
                </c:pt>
                <c:pt idx="9">
                  <c:v>5.1499999999999997E-2</c:v>
                </c:pt>
                <c:pt idx="10">
                  <c:v>5.74E-2</c:v>
                </c:pt>
                <c:pt idx="11">
                  <c:v>6.7900000000000002E-2</c:v>
                </c:pt>
                <c:pt idx="12">
                  <c:v>7.5800000000000006E-2</c:v>
                </c:pt>
                <c:pt idx="13">
                  <c:v>7.6999999999999999E-2</c:v>
                </c:pt>
                <c:pt idx="14">
                  <c:v>7.5700000000000003E-2</c:v>
                </c:pt>
                <c:pt idx="15">
                  <c:v>7.4099999999999999E-2</c:v>
                </c:pt>
                <c:pt idx="16">
                  <c:v>7.1900000000000006E-2</c:v>
                </c:pt>
                <c:pt idx="17">
                  <c:v>7.1099999999999997E-2</c:v>
                </c:pt>
                <c:pt idx="18">
                  <c:v>5.67E-2</c:v>
                </c:pt>
                <c:pt idx="19">
                  <c:v>4.5600000000000002E-2</c:v>
                </c:pt>
                <c:pt idx="20">
                  <c:v>3.6400000000000002E-2</c:v>
                </c:pt>
                <c:pt idx="21">
                  <c:v>2.81E-2</c:v>
                </c:pt>
                <c:pt idx="22">
                  <c:v>1.8599999999999998E-2</c:v>
                </c:pt>
                <c:pt idx="23">
                  <c:v>1.11E-2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BA-4A2A-9FD0-3D2727F44084}"/>
            </c:ext>
          </c:extLst>
        </c:ser>
        <c:ser>
          <c:idx val="2"/>
          <c:order val="2"/>
          <c:tx>
            <c:strRef>
              <c:f>[232]Sheet1!$D$4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[232]Sheet1!$D$5:$D$28</c:f>
              <c:numCache>
                <c:formatCode>General</c:formatCode>
                <c:ptCount val="24"/>
                <c:pt idx="0">
                  <c:v>8.3000000000000001E-3</c:v>
                </c:pt>
                <c:pt idx="1">
                  <c:v>5.3E-3</c:v>
                </c:pt>
                <c:pt idx="2">
                  <c:v>4.3E-3</c:v>
                </c:pt>
                <c:pt idx="3">
                  <c:v>3.2000000000000002E-3</c:v>
                </c:pt>
                <c:pt idx="4">
                  <c:v>4.1999999999999997E-3</c:v>
                </c:pt>
                <c:pt idx="5">
                  <c:v>9.4000000000000004E-3</c:v>
                </c:pt>
                <c:pt idx="6">
                  <c:v>2.7699999999999999E-2</c:v>
                </c:pt>
                <c:pt idx="7">
                  <c:v>4.6199999999999998E-2</c:v>
                </c:pt>
                <c:pt idx="8">
                  <c:v>4.9500000000000002E-2</c:v>
                </c:pt>
                <c:pt idx="9">
                  <c:v>4.8399999999999999E-2</c:v>
                </c:pt>
                <c:pt idx="10">
                  <c:v>5.62E-2</c:v>
                </c:pt>
                <c:pt idx="11">
                  <c:v>6.6699999999999995E-2</c:v>
                </c:pt>
                <c:pt idx="12">
                  <c:v>7.5200000000000003E-2</c:v>
                </c:pt>
                <c:pt idx="13">
                  <c:v>7.6999999999999999E-2</c:v>
                </c:pt>
                <c:pt idx="14">
                  <c:v>7.6799999999999993E-2</c:v>
                </c:pt>
                <c:pt idx="15">
                  <c:v>7.6200000000000004E-2</c:v>
                </c:pt>
                <c:pt idx="16">
                  <c:v>7.6499999999999999E-2</c:v>
                </c:pt>
                <c:pt idx="17">
                  <c:v>7.7100000000000002E-2</c:v>
                </c:pt>
                <c:pt idx="18">
                  <c:v>6.1800000000000001E-2</c:v>
                </c:pt>
                <c:pt idx="19">
                  <c:v>4.8399999999999999E-2</c:v>
                </c:pt>
                <c:pt idx="20">
                  <c:v>3.7999999999999999E-2</c:v>
                </c:pt>
                <c:pt idx="21">
                  <c:v>2.92E-2</c:v>
                </c:pt>
                <c:pt idx="22">
                  <c:v>2.0899999999999998E-2</c:v>
                </c:pt>
                <c:pt idx="23">
                  <c:v>1.35E-2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BA-4A2A-9FD0-3D2727F44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18656"/>
        <c:axId val="167320192"/>
      </c:lineChart>
      <c:catAx>
        <c:axId val="16731865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7320192"/>
        <c:crosses val="autoZero"/>
        <c:auto val="1"/>
        <c:lblAlgn val="ctr"/>
        <c:lblOffset val="100"/>
        <c:noMultiLvlLbl val="0"/>
      </c:catAx>
      <c:valAx>
        <c:axId val="16732019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731865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44" l="0.25" r="0.25" t="0.75000000000000344" header="0.30000000000000032" footer="0.30000000000000032"/>
    <c:pageSetup orientation="portrait"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84"/>
          <c:w val="0.81524141593509103"/>
          <c:h val="0.47196940795718706"/>
        </c:manualLayout>
      </c:layout>
      <c:lineChart>
        <c:grouping val="standard"/>
        <c:varyColors val="0"/>
        <c:ser>
          <c:idx val="0"/>
          <c:order val="0"/>
          <c:tx>
            <c:strRef>
              <c:f>[232]Sheet1!$H$4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[232]Sheet1!$F$5:$F$16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[232]Sheet1!$H$5:$H$16</c:f>
              <c:numCache>
                <c:formatCode>General</c:formatCode>
                <c:ptCount val="12"/>
                <c:pt idx="0">
                  <c:v>1</c:v>
                </c:pt>
                <c:pt idx="1">
                  <c:v>1.1100000000000001</c:v>
                </c:pt>
                <c:pt idx="2">
                  <c:v>1.0900000000000001</c:v>
                </c:pt>
                <c:pt idx="3">
                  <c:v>1.04</c:v>
                </c:pt>
                <c:pt idx="4">
                  <c:v>0.98</c:v>
                </c:pt>
                <c:pt idx="5">
                  <c:v>0.94</c:v>
                </c:pt>
                <c:pt idx="6">
                  <c:v>0.91</c:v>
                </c:pt>
                <c:pt idx="7">
                  <c:v>0.97</c:v>
                </c:pt>
                <c:pt idx="8">
                  <c:v>0.98</c:v>
                </c:pt>
                <c:pt idx="9">
                  <c:v>0.98</c:v>
                </c:pt>
                <c:pt idx="10">
                  <c:v>0.97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B8-4CFE-8E18-5D998DF02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77152"/>
        <c:axId val="193404928"/>
      </c:lineChart>
      <c:catAx>
        <c:axId val="167377152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93404928"/>
        <c:crosses val="autoZero"/>
        <c:auto val="1"/>
        <c:lblAlgn val="ctr"/>
        <c:lblOffset val="100"/>
        <c:noMultiLvlLbl val="0"/>
      </c:catAx>
      <c:valAx>
        <c:axId val="193404928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3771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[233]Sheet1!$B$4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[233]Sheet1!$B$5:$B$28</c:f>
              <c:numCache>
                <c:formatCode>General</c:formatCode>
                <c:ptCount val="24"/>
                <c:pt idx="0">
                  <c:v>1.0500000000000001E-2</c:v>
                </c:pt>
                <c:pt idx="1">
                  <c:v>6.4999999999999997E-3</c:v>
                </c:pt>
                <c:pt idx="2">
                  <c:v>4.7999999999999996E-3</c:v>
                </c:pt>
                <c:pt idx="3">
                  <c:v>3.3999999999999998E-3</c:v>
                </c:pt>
                <c:pt idx="4">
                  <c:v>3.0000000000000001E-3</c:v>
                </c:pt>
                <c:pt idx="5">
                  <c:v>5.7999999999999996E-3</c:v>
                </c:pt>
                <c:pt idx="6">
                  <c:v>1.7500000000000002E-2</c:v>
                </c:pt>
                <c:pt idx="7">
                  <c:v>3.5200000000000002E-2</c:v>
                </c:pt>
                <c:pt idx="8">
                  <c:v>4.3299999999999998E-2</c:v>
                </c:pt>
                <c:pt idx="9">
                  <c:v>4.5499999999999999E-2</c:v>
                </c:pt>
                <c:pt idx="10">
                  <c:v>5.2900000000000003E-2</c:v>
                </c:pt>
                <c:pt idx="11">
                  <c:v>6.4100000000000004E-2</c:v>
                </c:pt>
                <c:pt idx="12">
                  <c:v>7.3200000000000001E-2</c:v>
                </c:pt>
                <c:pt idx="13">
                  <c:v>7.5899999999999995E-2</c:v>
                </c:pt>
                <c:pt idx="14">
                  <c:v>7.6300000000000007E-2</c:v>
                </c:pt>
                <c:pt idx="15">
                  <c:v>7.9000000000000001E-2</c:v>
                </c:pt>
                <c:pt idx="16">
                  <c:v>8.1600000000000006E-2</c:v>
                </c:pt>
                <c:pt idx="17">
                  <c:v>8.2900000000000001E-2</c:v>
                </c:pt>
                <c:pt idx="18">
                  <c:v>6.7900000000000002E-2</c:v>
                </c:pt>
                <c:pt idx="19">
                  <c:v>5.3900000000000003E-2</c:v>
                </c:pt>
                <c:pt idx="20">
                  <c:v>4.2200000000000001E-2</c:v>
                </c:pt>
                <c:pt idx="21">
                  <c:v>3.2500000000000001E-2</c:v>
                </c:pt>
                <c:pt idx="22">
                  <c:v>2.46E-2</c:v>
                </c:pt>
                <c:pt idx="23">
                  <c:v>1.7500000000000002E-2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C3-4A7E-B12D-45D3DBA12456}"/>
            </c:ext>
          </c:extLst>
        </c:ser>
        <c:ser>
          <c:idx val="1"/>
          <c:order val="1"/>
          <c:tx>
            <c:strRef>
              <c:f>[233]Sheet1!$C$4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[233]Sheet1!$C$5:$C$28</c:f>
              <c:numCache>
                <c:formatCode>General</c:formatCode>
                <c:ptCount val="24"/>
                <c:pt idx="0">
                  <c:v>7.7000000000000002E-3</c:v>
                </c:pt>
                <c:pt idx="1">
                  <c:v>5.4000000000000003E-3</c:v>
                </c:pt>
                <c:pt idx="2">
                  <c:v>4.3E-3</c:v>
                </c:pt>
                <c:pt idx="3">
                  <c:v>3.8E-3</c:v>
                </c:pt>
                <c:pt idx="4">
                  <c:v>4.7999999999999996E-3</c:v>
                </c:pt>
                <c:pt idx="5">
                  <c:v>1.18E-2</c:v>
                </c:pt>
                <c:pt idx="6">
                  <c:v>3.0599999999999999E-2</c:v>
                </c:pt>
                <c:pt idx="7">
                  <c:v>5.16E-2</c:v>
                </c:pt>
                <c:pt idx="8">
                  <c:v>5.67E-2</c:v>
                </c:pt>
                <c:pt idx="9">
                  <c:v>5.28E-2</c:v>
                </c:pt>
                <c:pt idx="10">
                  <c:v>5.62E-2</c:v>
                </c:pt>
                <c:pt idx="11">
                  <c:v>6.6000000000000003E-2</c:v>
                </c:pt>
                <c:pt idx="12">
                  <c:v>7.4099999999999999E-2</c:v>
                </c:pt>
                <c:pt idx="13">
                  <c:v>7.5899999999999995E-2</c:v>
                </c:pt>
                <c:pt idx="14">
                  <c:v>7.5300000000000006E-2</c:v>
                </c:pt>
                <c:pt idx="15">
                  <c:v>7.4200000000000002E-2</c:v>
                </c:pt>
                <c:pt idx="16">
                  <c:v>7.1900000000000006E-2</c:v>
                </c:pt>
                <c:pt idx="17">
                  <c:v>7.0199999999999999E-2</c:v>
                </c:pt>
                <c:pt idx="18">
                  <c:v>5.8099999999999999E-2</c:v>
                </c:pt>
                <c:pt idx="19">
                  <c:v>4.6899999999999997E-2</c:v>
                </c:pt>
                <c:pt idx="20">
                  <c:v>3.8399999999999997E-2</c:v>
                </c:pt>
                <c:pt idx="21">
                  <c:v>0.03</c:v>
                </c:pt>
                <c:pt idx="22">
                  <c:v>2.07E-2</c:v>
                </c:pt>
                <c:pt idx="23">
                  <c:v>1.26E-2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C3-4A7E-B12D-45D3DBA12456}"/>
            </c:ext>
          </c:extLst>
        </c:ser>
        <c:ser>
          <c:idx val="2"/>
          <c:order val="2"/>
          <c:tx>
            <c:strRef>
              <c:f>[233]Sheet1!$D$4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[233]Sheet1!$D$5:$D$28</c:f>
              <c:numCache>
                <c:formatCode>General</c:formatCode>
                <c:ptCount val="24"/>
                <c:pt idx="0">
                  <c:v>9.1000000000000004E-3</c:v>
                </c:pt>
                <c:pt idx="1">
                  <c:v>6.0000000000000001E-3</c:v>
                </c:pt>
                <c:pt idx="2">
                  <c:v>4.5999999999999999E-3</c:v>
                </c:pt>
                <c:pt idx="3">
                  <c:v>3.5999999999999999E-3</c:v>
                </c:pt>
                <c:pt idx="4">
                  <c:v>3.8999999999999998E-3</c:v>
                </c:pt>
                <c:pt idx="5">
                  <c:v>8.8000000000000005E-3</c:v>
                </c:pt>
                <c:pt idx="6">
                  <c:v>2.41E-2</c:v>
                </c:pt>
                <c:pt idx="7">
                  <c:v>4.3400000000000001E-2</c:v>
                </c:pt>
                <c:pt idx="8">
                  <c:v>0.05</c:v>
                </c:pt>
                <c:pt idx="9">
                  <c:v>4.9099999999999998E-2</c:v>
                </c:pt>
                <c:pt idx="10">
                  <c:v>5.4600000000000003E-2</c:v>
                </c:pt>
                <c:pt idx="11">
                  <c:v>6.5100000000000005E-2</c:v>
                </c:pt>
                <c:pt idx="12">
                  <c:v>7.3599999999999999E-2</c:v>
                </c:pt>
                <c:pt idx="13">
                  <c:v>7.5899999999999995E-2</c:v>
                </c:pt>
                <c:pt idx="14">
                  <c:v>7.5800000000000006E-2</c:v>
                </c:pt>
                <c:pt idx="15">
                  <c:v>7.6600000000000001E-2</c:v>
                </c:pt>
                <c:pt idx="16">
                  <c:v>7.6799999999999993E-2</c:v>
                </c:pt>
                <c:pt idx="17">
                  <c:v>7.6600000000000001E-2</c:v>
                </c:pt>
                <c:pt idx="18">
                  <c:v>6.3E-2</c:v>
                </c:pt>
                <c:pt idx="19">
                  <c:v>5.04E-2</c:v>
                </c:pt>
                <c:pt idx="20">
                  <c:v>4.0300000000000002E-2</c:v>
                </c:pt>
                <c:pt idx="21">
                  <c:v>3.1199999999999999E-2</c:v>
                </c:pt>
                <c:pt idx="22">
                  <c:v>2.2700000000000001E-2</c:v>
                </c:pt>
                <c:pt idx="23">
                  <c:v>1.4999999999999999E-2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C3-4A7E-B12D-45D3DBA12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[3]Sheet1!$B$5:$B$28</c:f>
              <c:numCache>
                <c:formatCode>General</c:formatCode>
                <c:ptCount val="24"/>
                <c:pt idx="0">
                  <c:v>9.7000000000000003E-3</c:v>
                </c:pt>
                <c:pt idx="1">
                  <c:v>7.0000000000000001E-3</c:v>
                </c:pt>
                <c:pt idx="2">
                  <c:v>6.4999999999999997E-3</c:v>
                </c:pt>
                <c:pt idx="3">
                  <c:v>3.8999999999999998E-3</c:v>
                </c:pt>
                <c:pt idx="4">
                  <c:v>4.1999999999999997E-3</c:v>
                </c:pt>
                <c:pt idx="5">
                  <c:v>8.6E-3</c:v>
                </c:pt>
                <c:pt idx="6">
                  <c:v>2.0299999999999999E-2</c:v>
                </c:pt>
                <c:pt idx="7">
                  <c:v>3.5099999999999999E-2</c:v>
                </c:pt>
                <c:pt idx="8">
                  <c:v>3.7699999999999997E-2</c:v>
                </c:pt>
                <c:pt idx="9">
                  <c:v>4.19E-2</c:v>
                </c:pt>
                <c:pt idx="10">
                  <c:v>4.8800000000000003E-2</c:v>
                </c:pt>
                <c:pt idx="11">
                  <c:v>5.79E-2</c:v>
                </c:pt>
                <c:pt idx="12">
                  <c:v>6.5299999999999997E-2</c:v>
                </c:pt>
                <c:pt idx="13">
                  <c:v>6.6500000000000004E-2</c:v>
                </c:pt>
                <c:pt idx="14">
                  <c:v>7.0800000000000002E-2</c:v>
                </c:pt>
                <c:pt idx="15">
                  <c:v>8.1100000000000005E-2</c:v>
                </c:pt>
                <c:pt idx="16">
                  <c:v>9.0999999999999998E-2</c:v>
                </c:pt>
                <c:pt idx="17">
                  <c:v>9.5200000000000007E-2</c:v>
                </c:pt>
                <c:pt idx="18">
                  <c:v>6.9900000000000004E-2</c:v>
                </c:pt>
                <c:pt idx="19">
                  <c:v>5.3999999999999999E-2</c:v>
                </c:pt>
                <c:pt idx="20">
                  <c:v>4.3900000000000002E-2</c:v>
                </c:pt>
                <c:pt idx="21">
                  <c:v>3.7699999999999997E-2</c:v>
                </c:pt>
                <c:pt idx="22">
                  <c:v>2.64E-2</c:v>
                </c:pt>
                <c:pt idx="23">
                  <c:v>1.67E-2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30-4BB2-B807-834A80DD457A}"/>
            </c:ext>
          </c:extLst>
        </c:ser>
        <c:ser>
          <c:idx val="1"/>
          <c:order val="1"/>
          <c:tx>
            <c:strRef>
              <c:f>[3]Sheet1!$C$4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[3]Sheet1!$C$5:$C$28</c:f>
              <c:numCache>
                <c:formatCode>General</c:formatCode>
                <c:ptCount val="24"/>
                <c:pt idx="0">
                  <c:v>6.1999999999999998E-3</c:v>
                </c:pt>
                <c:pt idx="1">
                  <c:v>3.8999999999999998E-3</c:v>
                </c:pt>
                <c:pt idx="2">
                  <c:v>3.2000000000000002E-3</c:v>
                </c:pt>
                <c:pt idx="3">
                  <c:v>3.3999999999999998E-3</c:v>
                </c:pt>
                <c:pt idx="4">
                  <c:v>7.6E-3</c:v>
                </c:pt>
                <c:pt idx="5">
                  <c:v>1.9599999999999999E-2</c:v>
                </c:pt>
                <c:pt idx="6">
                  <c:v>6.0400000000000002E-2</c:v>
                </c:pt>
                <c:pt idx="7">
                  <c:v>9.64E-2</c:v>
                </c:pt>
                <c:pt idx="8">
                  <c:v>8.43E-2</c:v>
                </c:pt>
                <c:pt idx="9">
                  <c:v>6.9099999999999995E-2</c:v>
                </c:pt>
                <c:pt idx="10">
                  <c:v>6.6699999999999995E-2</c:v>
                </c:pt>
                <c:pt idx="11">
                  <c:v>6.4000000000000001E-2</c:v>
                </c:pt>
                <c:pt idx="12">
                  <c:v>6.59E-2</c:v>
                </c:pt>
                <c:pt idx="13">
                  <c:v>6.2700000000000006E-2</c:v>
                </c:pt>
                <c:pt idx="14">
                  <c:v>6.0699999999999997E-2</c:v>
                </c:pt>
                <c:pt idx="15">
                  <c:v>5.7599999999999998E-2</c:v>
                </c:pt>
                <c:pt idx="16">
                  <c:v>5.7000000000000002E-2</c:v>
                </c:pt>
                <c:pt idx="17">
                  <c:v>5.57E-2</c:v>
                </c:pt>
                <c:pt idx="18">
                  <c:v>4.7899999999999998E-2</c:v>
                </c:pt>
                <c:pt idx="19">
                  <c:v>3.4200000000000001E-2</c:v>
                </c:pt>
                <c:pt idx="20">
                  <c:v>2.6499999999999999E-2</c:v>
                </c:pt>
                <c:pt idx="21">
                  <c:v>2.1700000000000001E-2</c:v>
                </c:pt>
                <c:pt idx="22">
                  <c:v>1.55E-2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30-4BB2-B807-834A80DD457A}"/>
            </c:ext>
          </c:extLst>
        </c:ser>
        <c:ser>
          <c:idx val="2"/>
          <c:order val="2"/>
          <c:tx>
            <c:strRef>
              <c:f>[3]Sheet1!$D$4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[3]Sheet1!$D$5:$D$28</c:f>
              <c:numCache>
                <c:formatCode>General</c:formatCode>
                <c:ptCount val="24"/>
                <c:pt idx="0">
                  <c:v>8.0999999999999996E-3</c:v>
                </c:pt>
                <c:pt idx="1">
                  <c:v>5.7000000000000002E-3</c:v>
                </c:pt>
                <c:pt idx="2">
                  <c:v>5.0000000000000001E-3</c:v>
                </c:pt>
                <c:pt idx="3">
                  <c:v>3.5999999999999999E-3</c:v>
                </c:pt>
                <c:pt idx="4">
                  <c:v>5.7000000000000002E-3</c:v>
                </c:pt>
                <c:pt idx="5">
                  <c:v>1.34E-2</c:v>
                </c:pt>
                <c:pt idx="6">
                  <c:v>3.7900000000000003E-2</c:v>
                </c:pt>
                <c:pt idx="7">
                  <c:v>6.2100000000000002E-2</c:v>
                </c:pt>
                <c:pt idx="8">
                  <c:v>5.8200000000000002E-2</c:v>
                </c:pt>
                <c:pt idx="9">
                  <c:v>5.3900000000000003E-2</c:v>
                </c:pt>
                <c:pt idx="10">
                  <c:v>5.67E-2</c:v>
                </c:pt>
                <c:pt idx="11">
                  <c:v>6.0600000000000001E-2</c:v>
                </c:pt>
                <c:pt idx="12">
                  <c:v>6.5600000000000006E-2</c:v>
                </c:pt>
                <c:pt idx="13">
                  <c:v>6.4799999999999996E-2</c:v>
                </c:pt>
                <c:pt idx="14">
                  <c:v>6.6299999999999998E-2</c:v>
                </c:pt>
                <c:pt idx="15">
                  <c:v>7.0800000000000002E-2</c:v>
                </c:pt>
                <c:pt idx="16">
                  <c:v>7.5999999999999998E-2</c:v>
                </c:pt>
                <c:pt idx="17">
                  <c:v>7.7799999999999994E-2</c:v>
                </c:pt>
                <c:pt idx="18">
                  <c:v>6.0199999999999997E-2</c:v>
                </c:pt>
                <c:pt idx="19">
                  <c:v>4.53E-2</c:v>
                </c:pt>
                <c:pt idx="20">
                  <c:v>3.6200000000000003E-2</c:v>
                </c:pt>
                <c:pt idx="21">
                  <c:v>3.0700000000000002E-2</c:v>
                </c:pt>
                <c:pt idx="22">
                  <c:v>2.1600000000000001E-2</c:v>
                </c:pt>
                <c:pt idx="23">
                  <c:v>1.37E-2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30-4BB2-B807-834A80DD4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[23]Sheet1!$H$5:$H$16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1.1100000000000001</c:v>
                </c:pt>
                <c:pt idx="2">
                  <c:v>1.1299999999999999</c:v>
                </c:pt>
                <c:pt idx="3">
                  <c:v>1.1100000000000001</c:v>
                </c:pt>
                <c:pt idx="4">
                  <c:v>0.99</c:v>
                </c:pt>
                <c:pt idx="5">
                  <c:v>0.92</c:v>
                </c:pt>
                <c:pt idx="6">
                  <c:v>0.99</c:v>
                </c:pt>
                <c:pt idx="7">
                  <c:v>0.84</c:v>
                </c:pt>
                <c:pt idx="8">
                  <c:v>0.82</c:v>
                </c:pt>
                <c:pt idx="9">
                  <c:v>0.93</c:v>
                </c:pt>
                <c:pt idx="10">
                  <c:v>1.04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B-427A-A94D-591BED85A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[233]Sheet1!$H$4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[233]Sheet1!$F$5:$F$16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[233]Sheet1!$H$5:$H$16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1.01</c:v>
                </c:pt>
                <c:pt idx="2">
                  <c:v>1.05</c:v>
                </c:pt>
                <c:pt idx="3">
                  <c:v>0.97</c:v>
                </c:pt>
                <c:pt idx="4">
                  <c:v>1.02</c:v>
                </c:pt>
                <c:pt idx="5">
                  <c:v>1</c:v>
                </c:pt>
                <c:pt idx="6">
                  <c:v>0.96</c:v>
                </c:pt>
                <c:pt idx="7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FC-4E62-83EB-1A653C77E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[234]Sheet1!$B$4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[234]Sheet1!$B$5:$B$28</c:f>
              <c:numCache>
                <c:formatCode>General</c:formatCode>
                <c:ptCount val="24"/>
                <c:pt idx="0">
                  <c:v>8.8000000000000005E-3</c:v>
                </c:pt>
                <c:pt idx="1">
                  <c:v>5.5999999999999999E-3</c:v>
                </c:pt>
                <c:pt idx="2">
                  <c:v>4.4000000000000003E-3</c:v>
                </c:pt>
                <c:pt idx="3">
                  <c:v>2.5999999999999999E-3</c:v>
                </c:pt>
                <c:pt idx="4">
                  <c:v>3.0000000000000001E-3</c:v>
                </c:pt>
                <c:pt idx="5">
                  <c:v>6.7999999999999996E-3</c:v>
                </c:pt>
                <c:pt idx="6">
                  <c:v>2.4899999999999999E-2</c:v>
                </c:pt>
                <c:pt idx="7">
                  <c:v>3.9899999999999998E-2</c:v>
                </c:pt>
                <c:pt idx="8">
                  <c:v>4.3999999999999997E-2</c:v>
                </c:pt>
                <c:pt idx="9">
                  <c:v>4.7199999999999999E-2</c:v>
                </c:pt>
                <c:pt idx="10">
                  <c:v>5.8299999999999998E-2</c:v>
                </c:pt>
                <c:pt idx="11">
                  <c:v>6.8000000000000005E-2</c:v>
                </c:pt>
                <c:pt idx="12">
                  <c:v>7.7399999999999997E-2</c:v>
                </c:pt>
                <c:pt idx="13">
                  <c:v>7.7399999999999997E-2</c:v>
                </c:pt>
                <c:pt idx="14">
                  <c:v>7.6999999999999999E-2</c:v>
                </c:pt>
                <c:pt idx="15">
                  <c:v>7.8600000000000003E-2</c:v>
                </c:pt>
                <c:pt idx="16">
                  <c:v>8.14E-2</c:v>
                </c:pt>
                <c:pt idx="17">
                  <c:v>8.1100000000000005E-2</c:v>
                </c:pt>
                <c:pt idx="18">
                  <c:v>6.2799999999999995E-2</c:v>
                </c:pt>
                <c:pt idx="19">
                  <c:v>4.82E-2</c:v>
                </c:pt>
                <c:pt idx="20">
                  <c:v>3.73E-2</c:v>
                </c:pt>
                <c:pt idx="21">
                  <c:v>2.86E-2</c:v>
                </c:pt>
                <c:pt idx="22">
                  <c:v>2.18E-2</c:v>
                </c:pt>
                <c:pt idx="23">
                  <c:v>1.46E-2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0-4D0E-AC10-87F23B42AE9F}"/>
            </c:ext>
          </c:extLst>
        </c:ser>
        <c:ser>
          <c:idx val="1"/>
          <c:order val="1"/>
          <c:tx>
            <c:strRef>
              <c:f>[234]Sheet1!$C$4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[234]Sheet1!$C$5:$C$28</c:f>
              <c:numCache>
                <c:formatCode>General</c:formatCode>
                <c:ptCount val="24"/>
                <c:pt idx="0">
                  <c:v>6.4000000000000003E-3</c:v>
                </c:pt>
                <c:pt idx="1">
                  <c:v>4.5999999999999999E-3</c:v>
                </c:pt>
                <c:pt idx="2">
                  <c:v>4.0000000000000001E-3</c:v>
                </c:pt>
                <c:pt idx="3">
                  <c:v>3.3999999999999998E-3</c:v>
                </c:pt>
                <c:pt idx="4">
                  <c:v>4.8999999999999998E-3</c:v>
                </c:pt>
                <c:pt idx="5">
                  <c:v>1.44E-2</c:v>
                </c:pt>
                <c:pt idx="6">
                  <c:v>3.8100000000000002E-2</c:v>
                </c:pt>
                <c:pt idx="7">
                  <c:v>5.9799999999999999E-2</c:v>
                </c:pt>
                <c:pt idx="8">
                  <c:v>5.8500000000000003E-2</c:v>
                </c:pt>
                <c:pt idx="9">
                  <c:v>5.3400000000000003E-2</c:v>
                </c:pt>
                <c:pt idx="10">
                  <c:v>5.9400000000000001E-2</c:v>
                </c:pt>
                <c:pt idx="11">
                  <c:v>6.8199999999999997E-2</c:v>
                </c:pt>
                <c:pt idx="12">
                  <c:v>7.5800000000000006E-2</c:v>
                </c:pt>
                <c:pt idx="13">
                  <c:v>7.5300000000000006E-2</c:v>
                </c:pt>
                <c:pt idx="14">
                  <c:v>7.4899999999999994E-2</c:v>
                </c:pt>
                <c:pt idx="15">
                  <c:v>7.3999999999999996E-2</c:v>
                </c:pt>
                <c:pt idx="16">
                  <c:v>6.9599999999999995E-2</c:v>
                </c:pt>
                <c:pt idx="17">
                  <c:v>6.9699999999999998E-2</c:v>
                </c:pt>
                <c:pt idx="18">
                  <c:v>5.2999999999999999E-2</c:v>
                </c:pt>
                <c:pt idx="19">
                  <c:v>4.3099999999999999E-2</c:v>
                </c:pt>
                <c:pt idx="20">
                  <c:v>3.4599999999999999E-2</c:v>
                </c:pt>
                <c:pt idx="21">
                  <c:v>2.7199999999999998E-2</c:v>
                </c:pt>
                <c:pt idx="22">
                  <c:v>1.7299999999999999E-2</c:v>
                </c:pt>
                <c:pt idx="23">
                  <c:v>1.04E-2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60-4D0E-AC10-87F23B42AE9F}"/>
            </c:ext>
          </c:extLst>
        </c:ser>
        <c:ser>
          <c:idx val="2"/>
          <c:order val="2"/>
          <c:tx>
            <c:strRef>
              <c:f>[234]Sheet1!$D$4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[234]Sheet1!$D$5:$D$28</c:f>
              <c:numCache>
                <c:formatCode>General</c:formatCode>
                <c:ptCount val="24"/>
                <c:pt idx="0">
                  <c:v>7.4999999999999997E-3</c:v>
                </c:pt>
                <c:pt idx="1">
                  <c:v>5.0000000000000001E-3</c:v>
                </c:pt>
                <c:pt idx="2">
                  <c:v>4.1999999999999997E-3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1.09E-2</c:v>
                </c:pt>
                <c:pt idx="6">
                  <c:v>3.2000000000000001E-2</c:v>
                </c:pt>
                <c:pt idx="7">
                  <c:v>5.0599999999999999E-2</c:v>
                </c:pt>
                <c:pt idx="8">
                  <c:v>5.1799999999999999E-2</c:v>
                </c:pt>
                <c:pt idx="9">
                  <c:v>5.0599999999999999E-2</c:v>
                </c:pt>
                <c:pt idx="10">
                  <c:v>5.8900000000000001E-2</c:v>
                </c:pt>
                <c:pt idx="11">
                  <c:v>6.8099999999999994E-2</c:v>
                </c:pt>
                <c:pt idx="12">
                  <c:v>7.6499999999999999E-2</c:v>
                </c:pt>
                <c:pt idx="13">
                  <c:v>7.6300000000000007E-2</c:v>
                </c:pt>
                <c:pt idx="14">
                  <c:v>7.5899999999999995E-2</c:v>
                </c:pt>
                <c:pt idx="15">
                  <c:v>7.6100000000000001E-2</c:v>
                </c:pt>
                <c:pt idx="16">
                  <c:v>7.4999999999999997E-2</c:v>
                </c:pt>
                <c:pt idx="17">
                  <c:v>7.4899999999999994E-2</c:v>
                </c:pt>
                <c:pt idx="18">
                  <c:v>5.7500000000000002E-2</c:v>
                </c:pt>
                <c:pt idx="19">
                  <c:v>4.5400000000000003E-2</c:v>
                </c:pt>
                <c:pt idx="20">
                  <c:v>3.5900000000000001E-2</c:v>
                </c:pt>
                <c:pt idx="21">
                  <c:v>2.7900000000000001E-2</c:v>
                </c:pt>
                <c:pt idx="22">
                  <c:v>1.9400000000000001E-2</c:v>
                </c:pt>
                <c:pt idx="23">
                  <c:v>1.24E-2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60-4D0E-AC10-87F23B42A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[234]Sheet1!$H$4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[234]Sheet1!$F$5:$F$16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[234]Sheet1!$H$5:$H$16</c:f>
              <c:numCache>
                <c:formatCode>General</c:formatCode>
                <c:ptCount val="12"/>
                <c:pt idx="0">
                  <c:v>1.2</c:v>
                </c:pt>
                <c:pt idx="1">
                  <c:v>1.24</c:v>
                </c:pt>
                <c:pt idx="2">
                  <c:v>1.21</c:v>
                </c:pt>
                <c:pt idx="3">
                  <c:v>1.03</c:v>
                </c:pt>
                <c:pt idx="4">
                  <c:v>0.94</c:v>
                </c:pt>
                <c:pt idx="5">
                  <c:v>0.89</c:v>
                </c:pt>
                <c:pt idx="6">
                  <c:v>0.83</c:v>
                </c:pt>
                <c:pt idx="7">
                  <c:v>0.94</c:v>
                </c:pt>
                <c:pt idx="8">
                  <c:v>0.87</c:v>
                </c:pt>
                <c:pt idx="9">
                  <c:v>0.93</c:v>
                </c:pt>
                <c:pt idx="10">
                  <c:v>0.97</c:v>
                </c:pt>
                <c:pt idx="11">
                  <c:v>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16-4AB5-B71B-CF047C38D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[231]Sheet1!$B$4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[231]Sheet1!$B$5:$B$28</c:f>
              <c:numCache>
                <c:formatCode>General</c:formatCode>
                <c:ptCount val="24"/>
                <c:pt idx="0">
                  <c:v>8.8000000000000005E-3</c:v>
                </c:pt>
                <c:pt idx="1">
                  <c:v>5.5999999999999999E-3</c:v>
                </c:pt>
                <c:pt idx="2">
                  <c:v>4.4000000000000003E-3</c:v>
                </c:pt>
                <c:pt idx="3">
                  <c:v>2.5999999999999999E-3</c:v>
                </c:pt>
                <c:pt idx="4">
                  <c:v>3.0000000000000001E-3</c:v>
                </c:pt>
                <c:pt idx="5">
                  <c:v>6.7999999999999996E-3</c:v>
                </c:pt>
                <c:pt idx="6">
                  <c:v>2.4899999999999999E-2</c:v>
                </c:pt>
                <c:pt idx="7">
                  <c:v>3.9899999999999998E-2</c:v>
                </c:pt>
                <c:pt idx="8">
                  <c:v>4.3999999999999997E-2</c:v>
                </c:pt>
                <c:pt idx="9">
                  <c:v>4.7199999999999999E-2</c:v>
                </c:pt>
                <c:pt idx="10">
                  <c:v>5.8299999999999998E-2</c:v>
                </c:pt>
                <c:pt idx="11">
                  <c:v>6.8000000000000005E-2</c:v>
                </c:pt>
                <c:pt idx="12">
                  <c:v>7.7399999999999997E-2</c:v>
                </c:pt>
                <c:pt idx="13">
                  <c:v>7.7399999999999997E-2</c:v>
                </c:pt>
                <c:pt idx="14">
                  <c:v>7.6999999999999999E-2</c:v>
                </c:pt>
                <c:pt idx="15">
                  <c:v>7.8600000000000003E-2</c:v>
                </c:pt>
                <c:pt idx="16">
                  <c:v>8.14E-2</c:v>
                </c:pt>
                <c:pt idx="17">
                  <c:v>8.1100000000000005E-2</c:v>
                </c:pt>
                <c:pt idx="18">
                  <c:v>6.2799999999999995E-2</c:v>
                </c:pt>
                <c:pt idx="19">
                  <c:v>4.82E-2</c:v>
                </c:pt>
                <c:pt idx="20">
                  <c:v>3.73E-2</c:v>
                </c:pt>
                <c:pt idx="21">
                  <c:v>2.86E-2</c:v>
                </c:pt>
                <c:pt idx="22">
                  <c:v>2.18E-2</c:v>
                </c:pt>
                <c:pt idx="23">
                  <c:v>1.46E-2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47-45E7-9BD9-71F53B77F596}"/>
            </c:ext>
          </c:extLst>
        </c:ser>
        <c:ser>
          <c:idx val="1"/>
          <c:order val="1"/>
          <c:tx>
            <c:strRef>
              <c:f>[231]Sheet1!$C$4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[231]Sheet1!$C$5:$C$28</c:f>
              <c:numCache>
                <c:formatCode>General</c:formatCode>
                <c:ptCount val="24"/>
                <c:pt idx="0">
                  <c:v>6.4000000000000003E-3</c:v>
                </c:pt>
                <c:pt idx="1">
                  <c:v>4.5999999999999999E-3</c:v>
                </c:pt>
                <c:pt idx="2">
                  <c:v>4.0000000000000001E-3</c:v>
                </c:pt>
                <c:pt idx="3">
                  <c:v>3.3999999999999998E-3</c:v>
                </c:pt>
                <c:pt idx="4">
                  <c:v>4.8999999999999998E-3</c:v>
                </c:pt>
                <c:pt idx="5">
                  <c:v>1.44E-2</c:v>
                </c:pt>
                <c:pt idx="6">
                  <c:v>3.8100000000000002E-2</c:v>
                </c:pt>
                <c:pt idx="7">
                  <c:v>5.9799999999999999E-2</c:v>
                </c:pt>
                <c:pt idx="8">
                  <c:v>5.8500000000000003E-2</c:v>
                </c:pt>
                <c:pt idx="9">
                  <c:v>5.3400000000000003E-2</c:v>
                </c:pt>
                <c:pt idx="10">
                  <c:v>5.9400000000000001E-2</c:v>
                </c:pt>
                <c:pt idx="11">
                  <c:v>6.8199999999999997E-2</c:v>
                </c:pt>
                <c:pt idx="12">
                  <c:v>7.5800000000000006E-2</c:v>
                </c:pt>
                <c:pt idx="13">
                  <c:v>7.5300000000000006E-2</c:v>
                </c:pt>
                <c:pt idx="14">
                  <c:v>7.4899999999999994E-2</c:v>
                </c:pt>
                <c:pt idx="15">
                  <c:v>7.3999999999999996E-2</c:v>
                </c:pt>
                <c:pt idx="16">
                  <c:v>6.9599999999999995E-2</c:v>
                </c:pt>
                <c:pt idx="17">
                  <c:v>6.9699999999999998E-2</c:v>
                </c:pt>
                <c:pt idx="18">
                  <c:v>5.2999999999999999E-2</c:v>
                </c:pt>
                <c:pt idx="19">
                  <c:v>4.3099999999999999E-2</c:v>
                </c:pt>
                <c:pt idx="20">
                  <c:v>3.4599999999999999E-2</c:v>
                </c:pt>
                <c:pt idx="21">
                  <c:v>2.7199999999999998E-2</c:v>
                </c:pt>
                <c:pt idx="22">
                  <c:v>1.7299999999999999E-2</c:v>
                </c:pt>
                <c:pt idx="23">
                  <c:v>1.04E-2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47-45E7-9BD9-71F53B77F596}"/>
            </c:ext>
          </c:extLst>
        </c:ser>
        <c:ser>
          <c:idx val="2"/>
          <c:order val="2"/>
          <c:tx>
            <c:strRef>
              <c:f>[231]Sheet1!$D$4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[231]Sheet1!$D$5:$D$28</c:f>
              <c:numCache>
                <c:formatCode>General</c:formatCode>
                <c:ptCount val="24"/>
                <c:pt idx="0">
                  <c:v>7.4999999999999997E-3</c:v>
                </c:pt>
                <c:pt idx="1">
                  <c:v>5.0000000000000001E-3</c:v>
                </c:pt>
                <c:pt idx="2">
                  <c:v>4.1999999999999997E-3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1.09E-2</c:v>
                </c:pt>
                <c:pt idx="6">
                  <c:v>3.2000000000000001E-2</c:v>
                </c:pt>
                <c:pt idx="7">
                  <c:v>5.0599999999999999E-2</c:v>
                </c:pt>
                <c:pt idx="8">
                  <c:v>5.1799999999999999E-2</c:v>
                </c:pt>
                <c:pt idx="9">
                  <c:v>5.0599999999999999E-2</c:v>
                </c:pt>
                <c:pt idx="10">
                  <c:v>5.8900000000000001E-2</c:v>
                </c:pt>
                <c:pt idx="11">
                  <c:v>6.8099999999999994E-2</c:v>
                </c:pt>
                <c:pt idx="12">
                  <c:v>7.6499999999999999E-2</c:v>
                </c:pt>
                <c:pt idx="13">
                  <c:v>7.6300000000000007E-2</c:v>
                </c:pt>
                <c:pt idx="14">
                  <c:v>7.5899999999999995E-2</c:v>
                </c:pt>
                <c:pt idx="15">
                  <c:v>7.6100000000000001E-2</c:v>
                </c:pt>
                <c:pt idx="16">
                  <c:v>7.4999999999999997E-2</c:v>
                </c:pt>
                <c:pt idx="17">
                  <c:v>7.4899999999999994E-2</c:v>
                </c:pt>
                <c:pt idx="18">
                  <c:v>5.7500000000000002E-2</c:v>
                </c:pt>
                <c:pt idx="19">
                  <c:v>4.5400000000000003E-2</c:v>
                </c:pt>
                <c:pt idx="20">
                  <c:v>3.5900000000000001E-2</c:v>
                </c:pt>
                <c:pt idx="21">
                  <c:v>2.7900000000000001E-2</c:v>
                </c:pt>
                <c:pt idx="22">
                  <c:v>1.9400000000000001E-2</c:v>
                </c:pt>
                <c:pt idx="23">
                  <c:v>1.24E-2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47-45E7-9BD9-71F53B77F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[231]Sheet1!$H$4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[231]Sheet1!$F$5:$F$16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[231]Sheet1!$H$5:$H$16</c:f>
              <c:numCache>
                <c:formatCode>General</c:formatCode>
                <c:ptCount val="12"/>
                <c:pt idx="0">
                  <c:v>1.2</c:v>
                </c:pt>
                <c:pt idx="1">
                  <c:v>1.24</c:v>
                </c:pt>
                <c:pt idx="2">
                  <c:v>1.21</c:v>
                </c:pt>
                <c:pt idx="3">
                  <c:v>1.03</c:v>
                </c:pt>
                <c:pt idx="4">
                  <c:v>0.94</c:v>
                </c:pt>
                <c:pt idx="5">
                  <c:v>0.89</c:v>
                </c:pt>
                <c:pt idx="6">
                  <c:v>0.83</c:v>
                </c:pt>
                <c:pt idx="7">
                  <c:v>0.94</c:v>
                </c:pt>
                <c:pt idx="8">
                  <c:v>0.87</c:v>
                </c:pt>
                <c:pt idx="9">
                  <c:v>0.93</c:v>
                </c:pt>
                <c:pt idx="10">
                  <c:v>0.97</c:v>
                </c:pt>
                <c:pt idx="11">
                  <c:v>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4D-4D07-8D2A-F3D6BB657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[236]Sheet1!$B$4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[236]Sheet1!$B$5:$B$28</c:f>
              <c:numCache>
                <c:formatCode>General</c:formatCode>
                <c:ptCount val="24"/>
                <c:pt idx="0">
                  <c:v>1.09E-2</c:v>
                </c:pt>
                <c:pt idx="1">
                  <c:v>6.7000000000000002E-3</c:v>
                </c:pt>
                <c:pt idx="2">
                  <c:v>5.0000000000000001E-3</c:v>
                </c:pt>
                <c:pt idx="3">
                  <c:v>3.5000000000000001E-3</c:v>
                </c:pt>
                <c:pt idx="4">
                  <c:v>4.1000000000000003E-3</c:v>
                </c:pt>
                <c:pt idx="5">
                  <c:v>8.5000000000000006E-3</c:v>
                </c:pt>
                <c:pt idx="6">
                  <c:v>2.86E-2</c:v>
                </c:pt>
                <c:pt idx="7">
                  <c:v>4.3499999999999997E-2</c:v>
                </c:pt>
                <c:pt idx="8">
                  <c:v>4.8500000000000001E-2</c:v>
                </c:pt>
                <c:pt idx="9">
                  <c:v>4.6800000000000001E-2</c:v>
                </c:pt>
                <c:pt idx="10">
                  <c:v>5.1999999999999998E-2</c:v>
                </c:pt>
                <c:pt idx="11">
                  <c:v>5.91E-2</c:v>
                </c:pt>
                <c:pt idx="12">
                  <c:v>6.8199999999999997E-2</c:v>
                </c:pt>
                <c:pt idx="13">
                  <c:v>7.0499999999999993E-2</c:v>
                </c:pt>
                <c:pt idx="14">
                  <c:v>7.22E-2</c:v>
                </c:pt>
                <c:pt idx="15">
                  <c:v>7.4099999999999999E-2</c:v>
                </c:pt>
                <c:pt idx="16">
                  <c:v>7.6999999999999999E-2</c:v>
                </c:pt>
                <c:pt idx="17">
                  <c:v>7.8200000000000006E-2</c:v>
                </c:pt>
                <c:pt idx="18">
                  <c:v>6.7000000000000004E-2</c:v>
                </c:pt>
                <c:pt idx="19">
                  <c:v>5.2900000000000003E-2</c:v>
                </c:pt>
                <c:pt idx="20">
                  <c:v>4.3400000000000001E-2</c:v>
                </c:pt>
                <c:pt idx="21">
                  <c:v>3.5799999999999998E-2</c:v>
                </c:pt>
                <c:pt idx="22">
                  <c:v>2.5899999999999999E-2</c:v>
                </c:pt>
                <c:pt idx="23">
                  <c:v>1.77E-2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47-43D3-89F8-9956A7E1EF23}"/>
            </c:ext>
          </c:extLst>
        </c:ser>
        <c:ser>
          <c:idx val="1"/>
          <c:order val="1"/>
          <c:tx>
            <c:strRef>
              <c:f>[236]Sheet1!$C$4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[236]Sheet1!$C$5:$C$28</c:f>
              <c:numCache>
                <c:formatCode>General</c:formatCode>
                <c:ptCount val="24"/>
                <c:pt idx="0">
                  <c:v>8.8000000000000005E-3</c:v>
                </c:pt>
                <c:pt idx="1">
                  <c:v>6.4999999999999997E-3</c:v>
                </c:pt>
                <c:pt idx="2">
                  <c:v>5.7000000000000002E-3</c:v>
                </c:pt>
                <c:pt idx="3">
                  <c:v>4.1000000000000003E-3</c:v>
                </c:pt>
                <c:pt idx="4">
                  <c:v>5.1999999999999998E-3</c:v>
                </c:pt>
                <c:pt idx="5">
                  <c:v>1.21E-2</c:v>
                </c:pt>
                <c:pt idx="6">
                  <c:v>3.4200000000000001E-2</c:v>
                </c:pt>
                <c:pt idx="7">
                  <c:v>6.0699999999999997E-2</c:v>
                </c:pt>
                <c:pt idx="8">
                  <c:v>6.3500000000000001E-2</c:v>
                </c:pt>
                <c:pt idx="9">
                  <c:v>5.7099999999999998E-2</c:v>
                </c:pt>
                <c:pt idx="10">
                  <c:v>5.9900000000000002E-2</c:v>
                </c:pt>
                <c:pt idx="11">
                  <c:v>6.6000000000000003E-2</c:v>
                </c:pt>
                <c:pt idx="12">
                  <c:v>7.0400000000000004E-2</c:v>
                </c:pt>
                <c:pt idx="13">
                  <c:v>7.1199999999999999E-2</c:v>
                </c:pt>
                <c:pt idx="14">
                  <c:v>7.1300000000000002E-2</c:v>
                </c:pt>
                <c:pt idx="15">
                  <c:v>7.1999999999999995E-2</c:v>
                </c:pt>
                <c:pt idx="16">
                  <c:v>6.93E-2</c:v>
                </c:pt>
                <c:pt idx="17">
                  <c:v>6.7599999999999993E-2</c:v>
                </c:pt>
                <c:pt idx="18">
                  <c:v>5.3499999999999999E-2</c:v>
                </c:pt>
                <c:pt idx="19">
                  <c:v>4.4699999999999997E-2</c:v>
                </c:pt>
                <c:pt idx="20">
                  <c:v>3.4299999999999997E-2</c:v>
                </c:pt>
                <c:pt idx="21">
                  <c:v>2.7400000000000001E-2</c:v>
                </c:pt>
                <c:pt idx="22">
                  <c:v>2.0500000000000001E-2</c:v>
                </c:pt>
                <c:pt idx="23">
                  <c:v>1.3899999999999999E-2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47-43D3-89F8-9956A7E1EF23}"/>
            </c:ext>
          </c:extLst>
        </c:ser>
        <c:ser>
          <c:idx val="2"/>
          <c:order val="2"/>
          <c:tx>
            <c:strRef>
              <c:f>[236]Sheet1!$D$4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[236]Sheet1!$D$5:$D$28</c:f>
              <c:numCache>
                <c:formatCode>General</c:formatCode>
                <c:ptCount val="24"/>
                <c:pt idx="0">
                  <c:v>9.9000000000000008E-3</c:v>
                </c:pt>
                <c:pt idx="1">
                  <c:v>6.6E-3</c:v>
                </c:pt>
                <c:pt idx="2">
                  <c:v>5.4000000000000003E-3</c:v>
                </c:pt>
                <c:pt idx="3">
                  <c:v>3.8E-3</c:v>
                </c:pt>
                <c:pt idx="4">
                  <c:v>4.5999999999999999E-3</c:v>
                </c:pt>
                <c:pt idx="5">
                  <c:v>1.03E-2</c:v>
                </c:pt>
                <c:pt idx="6">
                  <c:v>3.1300000000000001E-2</c:v>
                </c:pt>
                <c:pt idx="7">
                  <c:v>5.1900000000000002E-2</c:v>
                </c:pt>
                <c:pt idx="8">
                  <c:v>5.5800000000000002E-2</c:v>
                </c:pt>
                <c:pt idx="9">
                  <c:v>5.1900000000000002E-2</c:v>
                </c:pt>
                <c:pt idx="10">
                  <c:v>5.5899999999999998E-2</c:v>
                </c:pt>
                <c:pt idx="11">
                  <c:v>6.25E-2</c:v>
                </c:pt>
                <c:pt idx="12">
                  <c:v>6.93E-2</c:v>
                </c:pt>
                <c:pt idx="13">
                  <c:v>7.0900000000000005E-2</c:v>
                </c:pt>
                <c:pt idx="14">
                  <c:v>7.1800000000000003E-2</c:v>
                </c:pt>
                <c:pt idx="15">
                  <c:v>7.2999999999999995E-2</c:v>
                </c:pt>
                <c:pt idx="16">
                  <c:v>7.3200000000000001E-2</c:v>
                </c:pt>
                <c:pt idx="17">
                  <c:v>7.2999999999999995E-2</c:v>
                </c:pt>
                <c:pt idx="18">
                  <c:v>6.0400000000000002E-2</c:v>
                </c:pt>
                <c:pt idx="19">
                  <c:v>4.8899999999999999E-2</c:v>
                </c:pt>
                <c:pt idx="20">
                  <c:v>3.8899999999999997E-2</c:v>
                </c:pt>
                <c:pt idx="21">
                  <c:v>3.1699999999999999E-2</c:v>
                </c:pt>
                <c:pt idx="22">
                  <c:v>2.3300000000000001E-2</c:v>
                </c:pt>
                <c:pt idx="23">
                  <c:v>1.5800000000000002E-2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47-43D3-89F8-9956A7E1E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809856"/>
        <c:axId val="196811392"/>
      </c:lineChart>
      <c:catAx>
        <c:axId val="19680985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96811392"/>
        <c:crosses val="autoZero"/>
        <c:auto val="1"/>
        <c:lblAlgn val="ctr"/>
        <c:lblOffset val="100"/>
        <c:noMultiLvlLbl val="0"/>
      </c:catAx>
      <c:valAx>
        <c:axId val="19681139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9680985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44" l="0.25" r="0.25" t="0.75000000000000344" header="0.30000000000000032" footer="0.30000000000000032"/>
    <c:pageSetup orientation="portrait"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84"/>
          <c:w val="0.81524141593509103"/>
          <c:h val="0.47196940795718706"/>
        </c:manualLayout>
      </c:layout>
      <c:lineChart>
        <c:grouping val="standard"/>
        <c:varyColors val="0"/>
        <c:ser>
          <c:idx val="0"/>
          <c:order val="0"/>
          <c:tx>
            <c:strRef>
              <c:f>[236]Sheet1!$H$4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[236]Sheet1!$F$5:$F$16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[236]Sheet1!$H$5:$H$16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1.0900000000000001</c:v>
                </c:pt>
                <c:pt idx="2">
                  <c:v>1.04</c:v>
                </c:pt>
                <c:pt idx="3">
                  <c:v>1.05</c:v>
                </c:pt>
                <c:pt idx="4">
                  <c:v>0.99</c:v>
                </c:pt>
                <c:pt idx="5">
                  <c:v>0.89</c:v>
                </c:pt>
                <c:pt idx="6">
                  <c:v>0.92</c:v>
                </c:pt>
                <c:pt idx="7">
                  <c:v>1.03</c:v>
                </c:pt>
                <c:pt idx="8">
                  <c:v>1</c:v>
                </c:pt>
                <c:pt idx="9">
                  <c:v>0.98</c:v>
                </c:pt>
                <c:pt idx="10">
                  <c:v>0.95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C0-4724-826B-395AC3E32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839680"/>
        <c:axId val="196849664"/>
      </c:lineChart>
      <c:catAx>
        <c:axId val="196839680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96849664"/>
        <c:crosses val="autoZero"/>
        <c:auto val="1"/>
        <c:lblAlgn val="ctr"/>
        <c:lblOffset val="100"/>
        <c:noMultiLvlLbl val="0"/>
      </c:catAx>
      <c:valAx>
        <c:axId val="1968496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68396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[237]Sheet1!$B$4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[237]Sheet1!$B$5:$B$28</c:f>
              <c:numCache>
                <c:formatCode>General</c:formatCode>
                <c:ptCount val="24"/>
                <c:pt idx="0">
                  <c:v>1.21E-2</c:v>
                </c:pt>
                <c:pt idx="1">
                  <c:v>7.7999999999999996E-3</c:v>
                </c:pt>
                <c:pt idx="2">
                  <c:v>5.8999999999999999E-3</c:v>
                </c:pt>
                <c:pt idx="3">
                  <c:v>4.0000000000000001E-3</c:v>
                </c:pt>
                <c:pt idx="4">
                  <c:v>3.8E-3</c:v>
                </c:pt>
                <c:pt idx="5">
                  <c:v>7.1999999999999998E-3</c:v>
                </c:pt>
                <c:pt idx="6">
                  <c:v>2.18E-2</c:v>
                </c:pt>
                <c:pt idx="7">
                  <c:v>3.9300000000000002E-2</c:v>
                </c:pt>
                <c:pt idx="8">
                  <c:v>4.6300000000000001E-2</c:v>
                </c:pt>
                <c:pt idx="9">
                  <c:v>4.6199999999999998E-2</c:v>
                </c:pt>
                <c:pt idx="10">
                  <c:v>5.0299999999999997E-2</c:v>
                </c:pt>
                <c:pt idx="11">
                  <c:v>5.8099999999999999E-2</c:v>
                </c:pt>
                <c:pt idx="12">
                  <c:v>6.6900000000000001E-2</c:v>
                </c:pt>
                <c:pt idx="13">
                  <c:v>7.0000000000000007E-2</c:v>
                </c:pt>
                <c:pt idx="14">
                  <c:v>7.1599999999999997E-2</c:v>
                </c:pt>
                <c:pt idx="15">
                  <c:v>7.5600000000000001E-2</c:v>
                </c:pt>
                <c:pt idx="16">
                  <c:v>7.8899999999999998E-2</c:v>
                </c:pt>
                <c:pt idx="17">
                  <c:v>7.9699999999999993E-2</c:v>
                </c:pt>
                <c:pt idx="18">
                  <c:v>6.88E-2</c:v>
                </c:pt>
                <c:pt idx="19">
                  <c:v>5.5100000000000003E-2</c:v>
                </c:pt>
                <c:pt idx="20">
                  <c:v>4.5499999999999999E-2</c:v>
                </c:pt>
                <c:pt idx="21">
                  <c:v>3.7999999999999999E-2</c:v>
                </c:pt>
                <c:pt idx="22">
                  <c:v>2.7900000000000001E-2</c:v>
                </c:pt>
                <c:pt idx="23">
                  <c:v>1.9199999999999998E-2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37-4E77-B317-76B5835E5C8B}"/>
            </c:ext>
          </c:extLst>
        </c:ser>
        <c:ser>
          <c:idx val="1"/>
          <c:order val="1"/>
          <c:tx>
            <c:strRef>
              <c:f>[237]Sheet1!$C$4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[237]Sheet1!$C$5:$C$28</c:f>
              <c:numCache>
                <c:formatCode>General</c:formatCode>
                <c:ptCount val="24"/>
                <c:pt idx="0">
                  <c:v>0.01</c:v>
                </c:pt>
                <c:pt idx="1">
                  <c:v>7.6E-3</c:v>
                </c:pt>
                <c:pt idx="2">
                  <c:v>6.4000000000000003E-3</c:v>
                </c:pt>
                <c:pt idx="3">
                  <c:v>4.4999999999999997E-3</c:v>
                </c:pt>
                <c:pt idx="4">
                  <c:v>4.7999999999999996E-3</c:v>
                </c:pt>
                <c:pt idx="5">
                  <c:v>1.0500000000000001E-2</c:v>
                </c:pt>
                <c:pt idx="6">
                  <c:v>2.8199999999999999E-2</c:v>
                </c:pt>
                <c:pt idx="7">
                  <c:v>5.2499999999999998E-2</c:v>
                </c:pt>
                <c:pt idx="8">
                  <c:v>6.0999999999999999E-2</c:v>
                </c:pt>
                <c:pt idx="9">
                  <c:v>5.7299999999999997E-2</c:v>
                </c:pt>
                <c:pt idx="10">
                  <c:v>5.8999999999999997E-2</c:v>
                </c:pt>
                <c:pt idx="11">
                  <c:v>6.5100000000000005E-2</c:v>
                </c:pt>
                <c:pt idx="12">
                  <c:v>7.0499999999999993E-2</c:v>
                </c:pt>
                <c:pt idx="13">
                  <c:v>7.0900000000000005E-2</c:v>
                </c:pt>
                <c:pt idx="14">
                  <c:v>7.17E-2</c:v>
                </c:pt>
                <c:pt idx="15">
                  <c:v>7.2499999999999995E-2</c:v>
                </c:pt>
                <c:pt idx="16">
                  <c:v>7.1599999999999997E-2</c:v>
                </c:pt>
                <c:pt idx="17">
                  <c:v>6.9099999999999995E-2</c:v>
                </c:pt>
                <c:pt idx="18">
                  <c:v>5.5899999999999998E-2</c:v>
                </c:pt>
                <c:pt idx="19">
                  <c:v>4.6300000000000001E-2</c:v>
                </c:pt>
                <c:pt idx="20">
                  <c:v>3.7199999999999997E-2</c:v>
                </c:pt>
                <c:pt idx="21">
                  <c:v>2.92E-2</c:v>
                </c:pt>
                <c:pt idx="22">
                  <c:v>2.2800000000000001E-2</c:v>
                </c:pt>
                <c:pt idx="23">
                  <c:v>1.55E-2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37-4E77-B317-76B5835E5C8B}"/>
            </c:ext>
          </c:extLst>
        </c:ser>
        <c:ser>
          <c:idx val="2"/>
          <c:order val="2"/>
          <c:tx>
            <c:strRef>
              <c:f>[237]Sheet1!$D$4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[237]Sheet1!$D$5:$D$28</c:f>
              <c:numCache>
                <c:formatCode>General</c:formatCode>
                <c:ptCount val="24"/>
                <c:pt idx="0">
                  <c:v>1.11E-2</c:v>
                </c:pt>
                <c:pt idx="1">
                  <c:v>7.7000000000000002E-3</c:v>
                </c:pt>
                <c:pt idx="2">
                  <c:v>6.1999999999999998E-3</c:v>
                </c:pt>
                <c:pt idx="3">
                  <c:v>4.1999999999999997E-3</c:v>
                </c:pt>
                <c:pt idx="4">
                  <c:v>4.1999999999999997E-3</c:v>
                </c:pt>
                <c:pt idx="5">
                  <c:v>8.8000000000000005E-3</c:v>
                </c:pt>
                <c:pt idx="6">
                  <c:v>2.4899999999999999E-2</c:v>
                </c:pt>
                <c:pt idx="7">
                  <c:v>4.5699999999999998E-2</c:v>
                </c:pt>
                <c:pt idx="8">
                  <c:v>5.33E-2</c:v>
                </c:pt>
                <c:pt idx="9">
                  <c:v>5.1499999999999997E-2</c:v>
                </c:pt>
                <c:pt idx="10">
                  <c:v>5.45E-2</c:v>
                </c:pt>
                <c:pt idx="11">
                  <c:v>6.1499999999999999E-2</c:v>
                </c:pt>
                <c:pt idx="12">
                  <c:v>6.8599999999999994E-2</c:v>
                </c:pt>
                <c:pt idx="13">
                  <c:v>7.0400000000000004E-2</c:v>
                </c:pt>
                <c:pt idx="14">
                  <c:v>7.17E-2</c:v>
                </c:pt>
                <c:pt idx="15">
                  <c:v>7.4099999999999999E-2</c:v>
                </c:pt>
                <c:pt idx="16">
                  <c:v>7.5399999999999995E-2</c:v>
                </c:pt>
                <c:pt idx="17">
                  <c:v>7.46E-2</c:v>
                </c:pt>
                <c:pt idx="18">
                  <c:v>6.2600000000000003E-2</c:v>
                </c:pt>
                <c:pt idx="19">
                  <c:v>5.0900000000000001E-2</c:v>
                </c:pt>
                <c:pt idx="20">
                  <c:v>4.1500000000000002E-2</c:v>
                </c:pt>
                <c:pt idx="21">
                  <c:v>3.3799999999999997E-2</c:v>
                </c:pt>
                <c:pt idx="22">
                  <c:v>2.5399999999999999E-2</c:v>
                </c:pt>
                <c:pt idx="23">
                  <c:v>1.7399999999999999E-2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37-4E77-B317-76B5835E5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[237]Sheet1!$H$4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[237]Sheet1!$F$5:$F$16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[237]Sheet1!$H$5:$H$16</c:f>
              <c:numCache>
                <c:formatCode>General</c:formatCode>
                <c:ptCount val="12"/>
                <c:pt idx="0">
                  <c:v>0.96</c:v>
                </c:pt>
                <c:pt idx="1">
                  <c:v>1.04</c:v>
                </c:pt>
                <c:pt idx="2">
                  <c:v>1.07</c:v>
                </c:pt>
                <c:pt idx="3">
                  <c:v>0.98</c:v>
                </c:pt>
                <c:pt idx="4">
                  <c:v>1.02</c:v>
                </c:pt>
                <c:pt idx="5">
                  <c:v>1.01</c:v>
                </c:pt>
                <c:pt idx="6">
                  <c:v>0.95</c:v>
                </c:pt>
                <c:pt idx="7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49-46E5-A61F-B46319704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[238]Sheet1!$B$4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[238]Sheet1!$B$5:$B$28</c:f>
              <c:numCache>
                <c:formatCode>General</c:formatCode>
                <c:ptCount val="24"/>
                <c:pt idx="0">
                  <c:v>1.01E-2</c:v>
                </c:pt>
                <c:pt idx="1">
                  <c:v>6.8999999999999999E-3</c:v>
                </c:pt>
                <c:pt idx="2">
                  <c:v>5.8999999999999999E-3</c:v>
                </c:pt>
                <c:pt idx="3">
                  <c:v>3.0999999999999999E-3</c:v>
                </c:pt>
                <c:pt idx="4">
                  <c:v>3.5999999999999999E-3</c:v>
                </c:pt>
                <c:pt idx="5">
                  <c:v>8.3000000000000001E-3</c:v>
                </c:pt>
                <c:pt idx="6">
                  <c:v>3.1199999999999999E-2</c:v>
                </c:pt>
                <c:pt idx="7">
                  <c:v>4.2099999999999999E-2</c:v>
                </c:pt>
                <c:pt idx="8">
                  <c:v>4.5999999999999999E-2</c:v>
                </c:pt>
                <c:pt idx="9">
                  <c:v>4.4499999999999998E-2</c:v>
                </c:pt>
                <c:pt idx="10">
                  <c:v>5.1499999999999997E-2</c:v>
                </c:pt>
                <c:pt idx="11">
                  <c:v>5.8900000000000001E-2</c:v>
                </c:pt>
                <c:pt idx="12">
                  <c:v>6.8699999999999997E-2</c:v>
                </c:pt>
                <c:pt idx="13">
                  <c:v>7.0300000000000001E-2</c:v>
                </c:pt>
                <c:pt idx="14">
                  <c:v>7.3899999999999993E-2</c:v>
                </c:pt>
                <c:pt idx="15">
                  <c:v>7.7299999999999994E-2</c:v>
                </c:pt>
                <c:pt idx="16">
                  <c:v>8.0500000000000002E-2</c:v>
                </c:pt>
                <c:pt idx="17">
                  <c:v>8.0500000000000002E-2</c:v>
                </c:pt>
                <c:pt idx="18">
                  <c:v>6.6699999999999995E-2</c:v>
                </c:pt>
                <c:pt idx="19">
                  <c:v>5.11E-2</c:v>
                </c:pt>
                <c:pt idx="20">
                  <c:v>4.2599999999999999E-2</c:v>
                </c:pt>
                <c:pt idx="21">
                  <c:v>3.44E-2</c:v>
                </c:pt>
                <c:pt idx="22">
                  <c:v>2.5000000000000001E-2</c:v>
                </c:pt>
                <c:pt idx="23">
                  <c:v>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7F-4309-9408-46AAA475BB3E}"/>
            </c:ext>
          </c:extLst>
        </c:ser>
        <c:ser>
          <c:idx val="1"/>
          <c:order val="1"/>
          <c:tx>
            <c:strRef>
              <c:f>[238]Sheet1!$C$4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[238]Sheet1!$C$5:$C$28</c:f>
              <c:numCache>
                <c:formatCode>General</c:formatCode>
                <c:ptCount val="24"/>
                <c:pt idx="0">
                  <c:v>8.8999999999999999E-3</c:v>
                </c:pt>
                <c:pt idx="1">
                  <c:v>7.1000000000000004E-3</c:v>
                </c:pt>
                <c:pt idx="2">
                  <c:v>6.3E-3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1.35E-2</c:v>
                </c:pt>
                <c:pt idx="6">
                  <c:v>3.7699999999999997E-2</c:v>
                </c:pt>
                <c:pt idx="7">
                  <c:v>6.3899999999999998E-2</c:v>
                </c:pt>
                <c:pt idx="8">
                  <c:v>6.3E-2</c:v>
                </c:pt>
                <c:pt idx="9">
                  <c:v>5.4899999999999997E-2</c:v>
                </c:pt>
                <c:pt idx="10">
                  <c:v>5.9700000000000003E-2</c:v>
                </c:pt>
                <c:pt idx="11">
                  <c:v>6.5600000000000006E-2</c:v>
                </c:pt>
                <c:pt idx="12">
                  <c:v>6.9000000000000006E-2</c:v>
                </c:pt>
                <c:pt idx="13">
                  <c:v>6.9500000000000006E-2</c:v>
                </c:pt>
                <c:pt idx="14">
                  <c:v>6.9400000000000003E-2</c:v>
                </c:pt>
                <c:pt idx="15">
                  <c:v>7.3700000000000002E-2</c:v>
                </c:pt>
                <c:pt idx="16">
                  <c:v>6.8699999999999997E-2</c:v>
                </c:pt>
                <c:pt idx="17">
                  <c:v>6.7900000000000002E-2</c:v>
                </c:pt>
                <c:pt idx="18">
                  <c:v>5.1799999999999999E-2</c:v>
                </c:pt>
                <c:pt idx="19">
                  <c:v>4.4400000000000002E-2</c:v>
                </c:pt>
                <c:pt idx="20">
                  <c:v>3.4200000000000001E-2</c:v>
                </c:pt>
                <c:pt idx="21">
                  <c:v>2.7799999999999998E-2</c:v>
                </c:pt>
                <c:pt idx="22">
                  <c:v>0.02</c:v>
                </c:pt>
                <c:pt idx="23">
                  <c:v>1.41E-2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7F-4309-9408-46AAA475BB3E}"/>
            </c:ext>
          </c:extLst>
        </c:ser>
        <c:ser>
          <c:idx val="2"/>
          <c:order val="2"/>
          <c:tx>
            <c:strRef>
              <c:f>[238]Sheet1!$D$4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[238]Sheet1!$D$5:$D$28</c:f>
              <c:numCache>
                <c:formatCode>General</c:formatCode>
                <c:ptCount val="24"/>
                <c:pt idx="0">
                  <c:v>9.4999999999999998E-3</c:v>
                </c:pt>
                <c:pt idx="1">
                  <c:v>7.0000000000000001E-3</c:v>
                </c:pt>
                <c:pt idx="2">
                  <c:v>6.1000000000000004E-3</c:v>
                </c:pt>
                <c:pt idx="3">
                  <c:v>3.5000000000000001E-3</c:v>
                </c:pt>
                <c:pt idx="4">
                  <c:v>4.3E-3</c:v>
                </c:pt>
                <c:pt idx="5">
                  <c:v>1.09E-2</c:v>
                </c:pt>
                <c:pt idx="6">
                  <c:v>3.44E-2</c:v>
                </c:pt>
                <c:pt idx="7">
                  <c:v>5.28E-2</c:v>
                </c:pt>
                <c:pt idx="8">
                  <c:v>5.4300000000000001E-2</c:v>
                </c:pt>
                <c:pt idx="9">
                  <c:v>4.9599999999999998E-2</c:v>
                </c:pt>
                <c:pt idx="10">
                  <c:v>5.5500000000000001E-2</c:v>
                </c:pt>
                <c:pt idx="11">
                  <c:v>6.2100000000000002E-2</c:v>
                </c:pt>
                <c:pt idx="12">
                  <c:v>6.88E-2</c:v>
                </c:pt>
                <c:pt idx="13">
                  <c:v>6.9900000000000004E-2</c:v>
                </c:pt>
                <c:pt idx="14">
                  <c:v>7.17E-2</c:v>
                </c:pt>
                <c:pt idx="15">
                  <c:v>7.5499999999999998E-2</c:v>
                </c:pt>
                <c:pt idx="16">
                  <c:v>7.4700000000000003E-2</c:v>
                </c:pt>
                <c:pt idx="17">
                  <c:v>7.4300000000000005E-2</c:v>
                </c:pt>
                <c:pt idx="18">
                  <c:v>5.9400000000000001E-2</c:v>
                </c:pt>
                <c:pt idx="19">
                  <c:v>4.7800000000000002E-2</c:v>
                </c:pt>
                <c:pt idx="20">
                  <c:v>3.85E-2</c:v>
                </c:pt>
                <c:pt idx="21">
                  <c:v>3.1099999999999999E-2</c:v>
                </c:pt>
                <c:pt idx="22">
                  <c:v>2.2499999999999999E-2</c:v>
                </c:pt>
                <c:pt idx="23">
                  <c:v>1.54E-2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7F-4309-9408-46AAA475B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[24]Sheet1!$B$4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[24]Sheet1!$B$5:$B$28</c:f>
              <c:numCache>
                <c:formatCode>General</c:formatCode>
                <c:ptCount val="24"/>
                <c:pt idx="0">
                  <c:v>9.7999999999999997E-3</c:v>
                </c:pt>
                <c:pt idx="1">
                  <c:v>7.1999999999999998E-3</c:v>
                </c:pt>
                <c:pt idx="2">
                  <c:v>4.8999999999999998E-3</c:v>
                </c:pt>
                <c:pt idx="3">
                  <c:v>3.0000000000000001E-3</c:v>
                </c:pt>
                <c:pt idx="4">
                  <c:v>4.1000000000000003E-3</c:v>
                </c:pt>
                <c:pt idx="5">
                  <c:v>6.7000000000000002E-3</c:v>
                </c:pt>
                <c:pt idx="6">
                  <c:v>1.61E-2</c:v>
                </c:pt>
                <c:pt idx="7">
                  <c:v>3.09E-2</c:v>
                </c:pt>
                <c:pt idx="8">
                  <c:v>4.4699999999999997E-2</c:v>
                </c:pt>
                <c:pt idx="9">
                  <c:v>5.4899999999999997E-2</c:v>
                </c:pt>
                <c:pt idx="10">
                  <c:v>6.0400000000000002E-2</c:v>
                </c:pt>
                <c:pt idx="11">
                  <c:v>6.0699999999999997E-2</c:v>
                </c:pt>
                <c:pt idx="12">
                  <c:v>6.1400000000000003E-2</c:v>
                </c:pt>
                <c:pt idx="13">
                  <c:v>6.4600000000000005E-2</c:v>
                </c:pt>
                <c:pt idx="14">
                  <c:v>7.4300000000000005E-2</c:v>
                </c:pt>
                <c:pt idx="15">
                  <c:v>8.2100000000000006E-2</c:v>
                </c:pt>
                <c:pt idx="16">
                  <c:v>8.1799999999999998E-2</c:v>
                </c:pt>
                <c:pt idx="17">
                  <c:v>7.22E-2</c:v>
                </c:pt>
                <c:pt idx="18">
                  <c:v>0.06</c:v>
                </c:pt>
                <c:pt idx="19">
                  <c:v>5.1299999999999998E-2</c:v>
                </c:pt>
                <c:pt idx="20">
                  <c:v>4.8800000000000003E-2</c:v>
                </c:pt>
                <c:pt idx="21">
                  <c:v>4.4699999999999997E-2</c:v>
                </c:pt>
                <c:pt idx="22">
                  <c:v>3.5999999999999997E-2</c:v>
                </c:pt>
                <c:pt idx="23">
                  <c:v>1.9400000000000001E-2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7-48FB-A828-78B7BCEAA54A}"/>
            </c:ext>
          </c:extLst>
        </c:ser>
        <c:ser>
          <c:idx val="1"/>
          <c:order val="1"/>
          <c:tx>
            <c:strRef>
              <c:f>[24]Sheet1!$C$4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[24]Sheet1!$C$5:$C$28</c:f>
              <c:numCache>
                <c:formatCode>General</c:formatCode>
                <c:ptCount val="24"/>
                <c:pt idx="0">
                  <c:v>6.1000000000000004E-3</c:v>
                </c:pt>
                <c:pt idx="1">
                  <c:v>3.8E-3</c:v>
                </c:pt>
                <c:pt idx="2">
                  <c:v>2.5999999999999999E-3</c:v>
                </c:pt>
                <c:pt idx="3">
                  <c:v>1.9E-3</c:v>
                </c:pt>
                <c:pt idx="4">
                  <c:v>3.2000000000000002E-3</c:v>
                </c:pt>
                <c:pt idx="5">
                  <c:v>1.09E-2</c:v>
                </c:pt>
                <c:pt idx="6">
                  <c:v>3.3799999999999997E-2</c:v>
                </c:pt>
                <c:pt idx="7">
                  <c:v>6.1600000000000002E-2</c:v>
                </c:pt>
                <c:pt idx="8">
                  <c:v>6.9699999999999998E-2</c:v>
                </c:pt>
                <c:pt idx="9">
                  <c:v>7.0099999999999996E-2</c:v>
                </c:pt>
                <c:pt idx="10">
                  <c:v>6.8599999999999994E-2</c:v>
                </c:pt>
                <c:pt idx="11">
                  <c:v>7.0900000000000005E-2</c:v>
                </c:pt>
                <c:pt idx="12">
                  <c:v>7.0599999999999996E-2</c:v>
                </c:pt>
                <c:pt idx="13">
                  <c:v>6.8099999999999994E-2</c:v>
                </c:pt>
                <c:pt idx="14">
                  <c:v>6.7100000000000007E-2</c:v>
                </c:pt>
                <c:pt idx="15">
                  <c:v>6.7699999999999996E-2</c:v>
                </c:pt>
                <c:pt idx="16">
                  <c:v>6.7799999999999999E-2</c:v>
                </c:pt>
                <c:pt idx="17">
                  <c:v>6.4699999999999994E-2</c:v>
                </c:pt>
                <c:pt idx="18">
                  <c:v>5.6899999999999999E-2</c:v>
                </c:pt>
                <c:pt idx="19">
                  <c:v>4.5400000000000003E-2</c:v>
                </c:pt>
                <c:pt idx="20">
                  <c:v>3.3799999999999997E-2</c:v>
                </c:pt>
                <c:pt idx="21">
                  <c:v>2.6499999999999999E-2</c:v>
                </c:pt>
                <c:pt idx="22">
                  <c:v>1.8100000000000002E-2</c:v>
                </c:pt>
                <c:pt idx="23">
                  <c:v>1.01E-2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7-48FB-A828-78B7BCEAA54A}"/>
            </c:ext>
          </c:extLst>
        </c:ser>
        <c:ser>
          <c:idx val="2"/>
          <c:order val="2"/>
          <c:tx>
            <c:strRef>
              <c:f>[24]Sheet1!$D$4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[24]Sheet1!$D$5:$D$28</c:f>
              <c:numCache>
                <c:formatCode>General</c:formatCode>
                <c:ptCount val="24"/>
                <c:pt idx="0">
                  <c:v>7.9000000000000008E-3</c:v>
                </c:pt>
                <c:pt idx="1">
                  <c:v>5.4999999999999997E-3</c:v>
                </c:pt>
                <c:pt idx="2">
                  <c:v>3.7000000000000002E-3</c:v>
                </c:pt>
                <c:pt idx="3">
                  <c:v>2.5000000000000001E-3</c:v>
                </c:pt>
                <c:pt idx="4">
                  <c:v>3.7000000000000002E-3</c:v>
                </c:pt>
                <c:pt idx="5">
                  <c:v>8.8000000000000005E-3</c:v>
                </c:pt>
                <c:pt idx="6">
                  <c:v>2.4899999999999999E-2</c:v>
                </c:pt>
                <c:pt idx="7">
                  <c:v>4.6199999999999998E-2</c:v>
                </c:pt>
                <c:pt idx="8">
                  <c:v>5.7200000000000001E-2</c:v>
                </c:pt>
                <c:pt idx="9">
                  <c:v>6.25E-2</c:v>
                </c:pt>
                <c:pt idx="10">
                  <c:v>6.4500000000000002E-2</c:v>
                </c:pt>
                <c:pt idx="11">
                  <c:v>6.5799999999999997E-2</c:v>
                </c:pt>
                <c:pt idx="12">
                  <c:v>6.6000000000000003E-2</c:v>
                </c:pt>
                <c:pt idx="13">
                  <c:v>6.6400000000000001E-2</c:v>
                </c:pt>
                <c:pt idx="14">
                  <c:v>7.0699999999999999E-2</c:v>
                </c:pt>
                <c:pt idx="15">
                  <c:v>7.4899999999999994E-2</c:v>
                </c:pt>
                <c:pt idx="16">
                  <c:v>7.4700000000000003E-2</c:v>
                </c:pt>
                <c:pt idx="17">
                  <c:v>6.8400000000000002E-2</c:v>
                </c:pt>
                <c:pt idx="18">
                  <c:v>5.8400000000000001E-2</c:v>
                </c:pt>
                <c:pt idx="19">
                  <c:v>4.8399999999999999E-2</c:v>
                </c:pt>
                <c:pt idx="20">
                  <c:v>4.1300000000000003E-2</c:v>
                </c:pt>
                <c:pt idx="21">
                  <c:v>3.56E-2</c:v>
                </c:pt>
                <c:pt idx="22">
                  <c:v>2.7099999999999999E-2</c:v>
                </c:pt>
                <c:pt idx="23">
                  <c:v>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7-48FB-A828-78B7BCEAA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[238]Sheet1!$H$4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[238]Sheet1!$F$5:$F$16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[238]Sheet1!$H$5:$H$16</c:f>
              <c:numCache>
                <c:formatCode>General</c:formatCode>
                <c:ptCount val="12"/>
                <c:pt idx="2">
                  <c:v>1.02</c:v>
                </c:pt>
                <c:pt idx="3">
                  <c:v>1.02</c:v>
                </c:pt>
                <c:pt idx="4">
                  <c:v>0.99</c:v>
                </c:pt>
                <c:pt idx="7">
                  <c:v>1.03</c:v>
                </c:pt>
                <c:pt idx="8">
                  <c:v>0.99</c:v>
                </c:pt>
                <c:pt idx="9">
                  <c:v>0.98</c:v>
                </c:pt>
                <c:pt idx="10">
                  <c:v>0.98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35-4D81-8684-42633437F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[235]Sheet1!$B$4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[235]Sheet1!$B$5:$B$28</c:f>
              <c:numCache>
                <c:formatCode>General</c:formatCode>
                <c:ptCount val="24"/>
                <c:pt idx="0">
                  <c:v>1.01E-2</c:v>
                </c:pt>
                <c:pt idx="1">
                  <c:v>6.8999999999999999E-3</c:v>
                </c:pt>
                <c:pt idx="2">
                  <c:v>5.8999999999999999E-3</c:v>
                </c:pt>
                <c:pt idx="3">
                  <c:v>3.0999999999999999E-3</c:v>
                </c:pt>
                <c:pt idx="4">
                  <c:v>3.5999999999999999E-3</c:v>
                </c:pt>
                <c:pt idx="5">
                  <c:v>8.3000000000000001E-3</c:v>
                </c:pt>
                <c:pt idx="6">
                  <c:v>3.1199999999999999E-2</c:v>
                </c:pt>
                <c:pt idx="7">
                  <c:v>4.2099999999999999E-2</c:v>
                </c:pt>
                <c:pt idx="8">
                  <c:v>4.5999999999999999E-2</c:v>
                </c:pt>
                <c:pt idx="9">
                  <c:v>4.4499999999999998E-2</c:v>
                </c:pt>
                <c:pt idx="10">
                  <c:v>5.1499999999999997E-2</c:v>
                </c:pt>
                <c:pt idx="11">
                  <c:v>5.8900000000000001E-2</c:v>
                </c:pt>
                <c:pt idx="12">
                  <c:v>6.8699999999999997E-2</c:v>
                </c:pt>
                <c:pt idx="13">
                  <c:v>7.0300000000000001E-2</c:v>
                </c:pt>
                <c:pt idx="14">
                  <c:v>7.3899999999999993E-2</c:v>
                </c:pt>
                <c:pt idx="15">
                  <c:v>7.7299999999999994E-2</c:v>
                </c:pt>
                <c:pt idx="16">
                  <c:v>8.0500000000000002E-2</c:v>
                </c:pt>
                <c:pt idx="17">
                  <c:v>8.0500000000000002E-2</c:v>
                </c:pt>
                <c:pt idx="18">
                  <c:v>6.6699999999999995E-2</c:v>
                </c:pt>
                <c:pt idx="19">
                  <c:v>5.11E-2</c:v>
                </c:pt>
                <c:pt idx="20">
                  <c:v>4.2599999999999999E-2</c:v>
                </c:pt>
                <c:pt idx="21">
                  <c:v>3.44E-2</c:v>
                </c:pt>
                <c:pt idx="22">
                  <c:v>2.5000000000000001E-2</c:v>
                </c:pt>
                <c:pt idx="23">
                  <c:v>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AB-42EC-B8D5-220863DB778A}"/>
            </c:ext>
          </c:extLst>
        </c:ser>
        <c:ser>
          <c:idx val="1"/>
          <c:order val="1"/>
          <c:tx>
            <c:strRef>
              <c:f>[235]Sheet1!$C$4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[235]Sheet1!$C$5:$C$28</c:f>
              <c:numCache>
                <c:formatCode>General</c:formatCode>
                <c:ptCount val="24"/>
                <c:pt idx="0">
                  <c:v>8.8999999999999999E-3</c:v>
                </c:pt>
                <c:pt idx="1">
                  <c:v>7.1000000000000004E-3</c:v>
                </c:pt>
                <c:pt idx="2">
                  <c:v>6.3E-3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1.35E-2</c:v>
                </c:pt>
                <c:pt idx="6">
                  <c:v>3.7699999999999997E-2</c:v>
                </c:pt>
                <c:pt idx="7">
                  <c:v>6.3899999999999998E-2</c:v>
                </c:pt>
                <c:pt idx="8">
                  <c:v>6.3E-2</c:v>
                </c:pt>
                <c:pt idx="9">
                  <c:v>5.4899999999999997E-2</c:v>
                </c:pt>
                <c:pt idx="10">
                  <c:v>5.9700000000000003E-2</c:v>
                </c:pt>
                <c:pt idx="11">
                  <c:v>6.5600000000000006E-2</c:v>
                </c:pt>
                <c:pt idx="12">
                  <c:v>6.9000000000000006E-2</c:v>
                </c:pt>
                <c:pt idx="13">
                  <c:v>6.9500000000000006E-2</c:v>
                </c:pt>
                <c:pt idx="14">
                  <c:v>6.9400000000000003E-2</c:v>
                </c:pt>
                <c:pt idx="15">
                  <c:v>7.3700000000000002E-2</c:v>
                </c:pt>
                <c:pt idx="16">
                  <c:v>6.8699999999999997E-2</c:v>
                </c:pt>
                <c:pt idx="17">
                  <c:v>6.7900000000000002E-2</c:v>
                </c:pt>
                <c:pt idx="18">
                  <c:v>5.1799999999999999E-2</c:v>
                </c:pt>
                <c:pt idx="19">
                  <c:v>4.4400000000000002E-2</c:v>
                </c:pt>
                <c:pt idx="20">
                  <c:v>3.4200000000000001E-2</c:v>
                </c:pt>
                <c:pt idx="21">
                  <c:v>2.7799999999999998E-2</c:v>
                </c:pt>
                <c:pt idx="22">
                  <c:v>0.02</c:v>
                </c:pt>
                <c:pt idx="23">
                  <c:v>1.41E-2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AB-42EC-B8D5-220863DB778A}"/>
            </c:ext>
          </c:extLst>
        </c:ser>
        <c:ser>
          <c:idx val="2"/>
          <c:order val="2"/>
          <c:tx>
            <c:strRef>
              <c:f>[235]Sheet1!$D$4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[235]Sheet1!$D$5:$D$28</c:f>
              <c:numCache>
                <c:formatCode>General</c:formatCode>
                <c:ptCount val="24"/>
                <c:pt idx="0">
                  <c:v>9.4999999999999998E-3</c:v>
                </c:pt>
                <c:pt idx="1">
                  <c:v>7.0000000000000001E-3</c:v>
                </c:pt>
                <c:pt idx="2">
                  <c:v>6.1000000000000004E-3</c:v>
                </c:pt>
                <c:pt idx="3">
                  <c:v>3.5000000000000001E-3</c:v>
                </c:pt>
                <c:pt idx="4">
                  <c:v>4.3E-3</c:v>
                </c:pt>
                <c:pt idx="5">
                  <c:v>1.09E-2</c:v>
                </c:pt>
                <c:pt idx="6">
                  <c:v>3.44E-2</c:v>
                </c:pt>
                <c:pt idx="7">
                  <c:v>5.28E-2</c:v>
                </c:pt>
                <c:pt idx="8">
                  <c:v>5.4300000000000001E-2</c:v>
                </c:pt>
                <c:pt idx="9">
                  <c:v>4.9599999999999998E-2</c:v>
                </c:pt>
                <c:pt idx="10">
                  <c:v>5.5500000000000001E-2</c:v>
                </c:pt>
                <c:pt idx="11">
                  <c:v>6.2100000000000002E-2</c:v>
                </c:pt>
                <c:pt idx="12">
                  <c:v>6.88E-2</c:v>
                </c:pt>
                <c:pt idx="13">
                  <c:v>6.9900000000000004E-2</c:v>
                </c:pt>
                <c:pt idx="14">
                  <c:v>7.17E-2</c:v>
                </c:pt>
                <c:pt idx="15">
                  <c:v>7.5499999999999998E-2</c:v>
                </c:pt>
                <c:pt idx="16">
                  <c:v>7.4700000000000003E-2</c:v>
                </c:pt>
                <c:pt idx="17">
                  <c:v>7.4300000000000005E-2</c:v>
                </c:pt>
                <c:pt idx="18">
                  <c:v>5.9400000000000001E-2</c:v>
                </c:pt>
                <c:pt idx="19">
                  <c:v>4.7800000000000002E-2</c:v>
                </c:pt>
                <c:pt idx="20">
                  <c:v>3.85E-2</c:v>
                </c:pt>
                <c:pt idx="21">
                  <c:v>3.1099999999999999E-2</c:v>
                </c:pt>
                <c:pt idx="22">
                  <c:v>2.2499999999999999E-2</c:v>
                </c:pt>
                <c:pt idx="23">
                  <c:v>1.54E-2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AB-42EC-B8D5-220863DB7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[235]Sheet1!$H$4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[235]Sheet1!$F$5:$F$16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[235]Sheet1!$H$5:$H$16</c:f>
              <c:numCache>
                <c:formatCode>General</c:formatCode>
                <c:ptCount val="12"/>
                <c:pt idx="2">
                  <c:v>1.02</c:v>
                </c:pt>
                <c:pt idx="3">
                  <c:v>1.02</c:v>
                </c:pt>
                <c:pt idx="4">
                  <c:v>0.99</c:v>
                </c:pt>
                <c:pt idx="7">
                  <c:v>1.03</c:v>
                </c:pt>
                <c:pt idx="8">
                  <c:v>0.99</c:v>
                </c:pt>
                <c:pt idx="9">
                  <c:v>0.98</c:v>
                </c:pt>
                <c:pt idx="10">
                  <c:v>0.98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3E-4C1F-A125-4B1B2DAE6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[239]Sheet1!$B$4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[239]Sheet1!$B$5:$B$28</c:f>
              <c:numCache>
                <c:formatCode>General</c:formatCode>
                <c:ptCount val="24"/>
                <c:pt idx="0">
                  <c:v>5.1999999999999998E-3</c:v>
                </c:pt>
                <c:pt idx="1">
                  <c:v>3.5000000000000001E-3</c:v>
                </c:pt>
                <c:pt idx="2">
                  <c:v>3.3E-3</c:v>
                </c:pt>
                <c:pt idx="3">
                  <c:v>4.7999999999999996E-3</c:v>
                </c:pt>
                <c:pt idx="4">
                  <c:v>8.0000000000000002E-3</c:v>
                </c:pt>
                <c:pt idx="5">
                  <c:v>1.6799999999999999E-2</c:v>
                </c:pt>
                <c:pt idx="6">
                  <c:v>3.2500000000000001E-2</c:v>
                </c:pt>
                <c:pt idx="7">
                  <c:v>4.7899999999999998E-2</c:v>
                </c:pt>
                <c:pt idx="8">
                  <c:v>5.6899999999999999E-2</c:v>
                </c:pt>
                <c:pt idx="9">
                  <c:v>6.0499999999999998E-2</c:v>
                </c:pt>
                <c:pt idx="10">
                  <c:v>6.59E-2</c:v>
                </c:pt>
                <c:pt idx="11">
                  <c:v>7.0699999999999999E-2</c:v>
                </c:pt>
                <c:pt idx="12">
                  <c:v>7.3300000000000004E-2</c:v>
                </c:pt>
                <c:pt idx="13">
                  <c:v>7.0900000000000005E-2</c:v>
                </c:pt>
                <c:pt idx="14">
                  <c:v>7.2700000000000001E-2</c:v>
                </c:pt>
                <c:pt idx="15">
                  <c:v>7.7499999999999999E-2</c:v>
                </c:pt>
                <c:pt idx="16">
                  <c:v>7.8700000000000006E-2</c:v>
                </c:pt>
                <c:pt idx="17">
                  <c:v>7.4300000000000005E-2</c:v>
                </c:pt>
                <c:pt idx="18">
                  <c:v>5.5899999999999998E-2</c:v>
                </c:pt>
                <c:pt idx="19">
                  <c:v>4.1599999999999998E-2</c:v>
                </c:pt>
                <c:pt idx="20">
                  <c:v>3.15E-2</c:v>
                </c:pt>
                <c:pt idx="21">
                  <c:v>2.29E-2</c:v>
                </c:pt>
                <c:pt idx="22">
                  <c:v>1.5299999999999999E-2</c:v>
                </c:pt>
                <c:pt idx="23">
                  <c:v>9.4000000000000004E-3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EA-44BE-9A0C-98CCFE9EF8BA}"/>
            </c:ext>
          </c:extLst>
        </c:ser>
        <c:ser>
          <c:idx val="1"/>
          <c:order val="1"/>
          <c:tx>
            <c:strRef>
              <c:f>[239]Sheet1!$C$4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[239]Sheet1!$C$5:$C$28</c:f>
              <c:numCache>
                <c:formatCode>General</c:formatCode>
                <c:ptCount val="24"/>
                <c:pt idx="0">
                  <c:v>6.1000000000000004E-3</c:v>
                </c:pt>
                <c:pt idx="1">
                  <c:v>4.1999999999999997E-3</c:v>
                </c:pt>
                <c:pt idx="2">
                  <c:v>3.3999999999999998E-3</c:v>
                </c:pt>
                <c:pt idx="3">
                  <c:v>3.3999999999999998E-3</c:v>
                </c:pt>
                <c:pt idx="4">
                  <c:v>5.4000000000000003E-3</c:v>
                </c:pt>
                <c:pt idx="5">
                  <c:v>1.34E-2</c:v>
                </c:pt>
                <c:pt idx="6">
                  <c:v>3.4599999999999999E-2</c:v>
                </c:pt>
                <c:pt idx="7">
                  <c:v>5.6099999999999997E-2</c:v>
                </c:pt>
                <c:pt idx="8">
                  <c:v>6.1499999999999999E-2</c:v>
                </c:pt>
                <c:pt idx="9">
                  <c:v>6.8699999999999997E-2</c:v>
                </c:pt>
                <c:pt idx="10">
                  <c:v>7.2800000000000004E-2</c:v>
                </c:pt>
                <c:pt idx="11">
                  <c:v>7.3499999999999996E-2</c:v>
                </c:pt>
                <c:pt idx="12">
                  <c:v>7.4499999999999997E-2</c:v>
                </c:pt>
                <c:pt idx="13">
                  <c:v>7.2599999999999998E-2</c:v>
                </c:pt>
                <c:pt idx="14">
                  <c:v>7.1499999999999994E-2</c:v>
                </c:pt>
                <c:pt idx="15">
                  <c:v>7.0000000000000007E-2</c:v>
                </c:pt>
                <c:pt idx="16">
                  <c:v>7.0900000000000005E-2</c:v>
                </c:pt>
                <c:pt idx="17">
                  <c:v>7.3400000000000007E-2</c:v>
                </c:pt>
                <c:pt idx="18">
                  <c:v>5.5300000000000002E-2</c:v>
                </c:pt>
                <c:pt idx="19">
                  <c:v>3.7600000000000001E-2</c:v>
                </c:pt>
                <c:pt idx="20">
                  <c:v>2.7E-2</c:v>
                </c:pt>
                <c:pt idx="21">
                  <c:v>2.06E-2</c:v>
                </c:pt>
                <c:pt idx="22">
                  <c:v>1.4200000000000001E-2</c:v>
                </c:pt>
                <c:pt idx="23">
                  <c:v>9.1999999999999998E-3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EA-44BE-9A0C-98CCFE9EF8BA}"/>
            </c:ext>
          </c:extLst>
        </c:ser>
        <c:ser>
          <c:idx val="2"/>
          <c:order val="2"/>
          <c:tx>
            <c:strRef>
              <c:f>[239]Sheet1!$D$4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[239]Sheet1!$D$5:$D$28</c:f>
              <c:numCache>
                <c:formatCode>General</c:formatCode>
                <c:ptCount val="24"/>
                <c:pt idx="0">
                  <c:v>5.5999999999999999E-3</c:v>
                </c:pt>
                <c:pt idx="1">
                  <c:v>3.8E-3</c:v>
                </c:pt>
                <c:pt idx="2">
                  <c:v>3.3999999999999998E-3</c:v>
                </c:pt>
                <c:pt idx="3">
                  <c:v>4.1000000000000003E-3</c:v>
                </c:pt>
                <c:pt idx="4">
                  <c:v>6.7000000000000002E-3</c:v>
                </c:pt>
                <c:pt idx="5">
                  <c:v>1.5100000000000001E-2</c:v>
                </c:pt>
                <c:pt idx="6">
                  <c:v>3.3500000000000002E-2</c:v>
                </c:pt>
                <c:pt idx="7">
                  <c:v>5.1900000000000002E-2</c:v>
                </c:pt>
                <c:pt idx="8">
                  <c:v>5.91E-2</c:v>
                </c:pt>
                <c:pt idx="9">
                  <c:v>6.4500000000000002E-2</c:v>
                </c:pt>
                <c:pt idx="10">
                  <c:v>6.93E-2</c:v>
                </c:pt>
                <c:pt idx="11">
                  <c:v>7.2099999999999997E-2</c:v>
                </c:pt>
                <c:pt idx="12">
                  <c:v>7.3999999999999996E-2</c:v>
                </c:pt>
                <c:pt idx="13">
                  <c:v>7.1800000000000003E-2</c:v>
                </c:pt>
                <c:pt idx="14">
                  <c:v>7.2099999999999997E-2</c:v>
                </c:pt>
                <c:pt idx="15">
                  <c:v>7.3800000000000004E-2</c:v>
                </c:pt>
                <c:pt idx="16">
                  <c:v>7.4899999999999994E-2</c:v>
                </c:pt>
                <c:pt idx="17">
                  <c:v>7.3800000000000004E-2</c:v>
                </c:pt>
                <c:pt idx="18">
                  <c:v>5.5599999999999997E-2</c:v>
                </c:pt>
                <c:pt idx="19">
                  <c:v>3.9600000000000003E-2</c:v>
                </c:pt>
                <c:pt idx="20">
                  <c:v>2.93E-2</c:v>
                </c:pt>
                <c:pt idx="21">
                  <c:v>2.18E-2</c:v>
                </c:pt>
                <c:pt idx="22">
                  <c:v>1.4800000000000001E-2</c:v>
                </c:pt>
                <c:pt idx="23">
                  <c:v>9.2999999999999992E-3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EA-44BE-9A0C-98CCFE9EF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12768"/>
        <c:axId val="60914304"/>
      </c:lineChart>
      <c:catAx>
        <c:axId val="60912768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60914304"/>
        <c:crosses val="autoZero"/>
        <c:auto val="1"/>
        <c:lblAlgn val="ctr"/>
        <c:lblOffset val="100"/>
        <c:noMultiLvlLbl val="0"/>
      </c:catAx>
      <c:valAx>
        <c:axId val="6091430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60912768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55" l="0.25" r="0.25" t="0.75000000000000355" header="0.30000000000000032" footer="0.30000000000000032"/>
    <c:pageSetup orientation="portrait"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92"/>
          <c:w val="0.81524141593509114"/>
          <c:h val="0.47196940795718711"/>
        </c:manualLayout>
      </c:layout>
      <c:lineChart>
        <c:grouping val="standard"/>
        <c:varyColors val="0"/>
        <c:ser>
          <c:idx val="0"/>
          <c:order val="0"/>
          <c:tx>
            <c:strRef>
              <c:f>[239]Sheet1!$H$4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[239]Sheet1!$F$5:$F$16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[239]Sheet1!$H$5:$H$16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1.22</c:v>
                </c:pt>
                <c:pt idx="2">
                  <c:v>1.21</c:v>
                </c:pt>
                <c:pt idx="3">
                  <c:v>1.06</c:v>
                </c:pt>
                <c:pt idx="4">
                  <c:v>0.92</c:v>
                </c:pt>
                <c:pt idx="5">
                  <c:v>0.87</c:v>
                </c:pt>
                <c:pt idx="6">
                  <c:v>0.86</c:v>
                </c:pt>
                <c:pt idx="7">
                  <c:v>0.87</c:v>
                </c:pt>
                <c:pt idx="8">
                  <c:v>0.88</c:v>
                </c:pt>
                <c:pt idx="9">
                  <c:v>0.94</c:v>
                </c:pt>
                <c:pt idx="10">
                  <c:v>1.02</c:v>
                </c:pt>
                <c:pt idx="11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288-83B9-7381D4F62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42592"/>
        <c:axId val="193417216"/>
      </c:lineChart>
      <c:catAx>
        <c:axId val="60942592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93417216"/>
        <c:crosses val="autoZero"/>
        <c:auto val="1"/>
        <c:lblAlgn val="ctr"/>
        <c:lblOffset val="100"/>
        <c:noMultiLvlLbl val="0"/>
      </c:catAx>
      <c:valAx>
        <c:axId val="193417216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609425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 orientation="portrait"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[240]Sheet1!$B$4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[240]Sheet1!$B$5:$B$28</c:f>
              <c:numCache>
                <c:formatCode>General</c:formatCode>
                <c:ptCount val="2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78-48EB-864A-1A4755F56F09}"/>
            </c:ext>
          </c:extLst>
        </c:ser>
        <c:ser>
          <c:idx val="1"/>
          <c:order val="1"/>
          <c:tx>
            <c:strRef>
              <c:f>[240]Sheet1!$C$4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[240]Sheet1!$C$5:$C$28</c:f>
              <c:numCache>
                <c:formatCode>General</c:formatCode>
                <c:ptCount val="2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78-48EB-864A-1A4755F56F09}"/>
            </c:ext>
          </c:extLst>
        </c:ser>
        <c:ser>
          <c:idx val="2"/>
          <c:order val="2"/>
          <c:tx>
            <c:strRef>
              <c:f>[240]Sheet1!$D$4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[240]Sheet1!$D$5:$D$28</c:f>
              <c:numCache>
                <c:formatCode>General</c:formatCode>
                <c:ptCount val="2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78-48EB-864A-1A4755F56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[240]Sheet1!$H$4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[240]Sheet1!$F$5:$F$16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[240]Sheet1!$H$5:$H$16</c:f>
              <c:numCache>
                <c:formatCode>General</c:formatCode>
                <c:ptCount val="12"/>
                <c:pt idx="8">
                  <c:v>0.97</c:v>
                </c:pt>
                <c:pt idx="9">
                  <c:v>0.99</c:v>
                </c:pt>
                <c:pt idx="10">
                  <c:v>1.01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19-481B-9FB1-0E61734E7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[241]Sheet1!$B$4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[241]Sheet1!$B$5:$B$28</c:f>
              <c:numCache>
                <c:formatCode>General</c:formatCode>
                <c:ptCount val="24"/>
                <c:pt idx="0">
                  <c:v>5.4000000000000003E-3</c:v>
                </c:pt>
                <c:pt idx="1">
                  <c:v>3.5999999999999999E-3</c:v>
                </c:pt>
                <c:pt idx="2">
                  <c:v>3.8999999999999998E-3</c:v>
                </c:pt>
                <c:pt idx="3">
                  <c:v>4.8999999999999998E-3</c:v>
                </c:pt>
                <c:pt idx="4">
                  <c:v>8.6999999999999994E-3</c:v>
                </c:pt>
                <c:pt idx="5">
                  <c:v>1.6500000000000001E-2</c:v>
                </c:pt>
                <c:pt idx="6">
                  <c:v>3.2800000000000003E-2</c:v>
                </c:pt>
                <c:pt idx="7">
                  <c:v>4.7899999999999998E-2</c:v>
                </c:pt>
                <c:pt idx="8">
                  <c:v>5.6000000000000001E-2</c:v>
                </c:pt>
                <c:pt idx="9">
                  <c:v>5.9900000000000002E-2</c:v>
                </c:pt>
                <c:pt idx="10">
                  <c:v>6.4899999999999999E-2</c:v>
                </c:pt>
                <c:pt idx="11">
                  <c:v>7.0400000000000004E-2</c:v>
                </c:pt>
                <c:pt idx="12">
                  <c:v>7.2400000000000006E-2</c:v>
                </c:pt>
                <c:pt idx="13">
                  <c:v>7.1099999999999997E-2</c:v>
                </c:pt>
                <c:pt idx="14">
                  <c:v>7.2099999999999997E-2</c:v>
                </c:pt>
                <c:pt idx="15">
                  <c:v>7.6200000000000004E-2</c:v>
                </c:pt>
                <c:pt idx="16">
                  <c:v>7.7499999999999999E-2</c:v>
                </c:pt>
                <c:pt idx="17">
                  <c:v>7.4399999999999994E-2</c:v>
                </c:pt>
                <c:pt idx="18">
                  <c:v>5.7200000000000001E-2</c:v>
                </c:pt>
                <c:pt idx="19">
                  <c:v>4.2799999999999998E-2</c:v>
                </c:pt>
                <c:pt idx="20">
                  <c:v>3.2000000000000001E-2</c:v>
                </c:pt>
                <c:pt idx="21">
                  <c:v>2.3599999999999999E-2</c:v>
                </c:pt>
                <c:pt idx="22">
                  <c:v>1.61E-2</c:v>
                </c:pt>
                <c:pt idx="23">
                  <c:v>9.7000000000000003E-3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92-4BCD-8E50-7DECC46FD98F}"/>
            </c:ext>
          </c:extLst>
        </c:ser>
        <c:ser>
          <c:idx val="1"/>
          <c:order val="1"/>
          <c:tx>
            <c:strRef>
              <c:f>[241]Sheet1!$C$4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[241]Sheet1!$C$5:$C$28</c:f>
              <c:numCache>
                <c:formatCode>General</c:formatCode>
                <c:ptCount val="24"/>
                <c:pt idx="0">
                  <c:v>6.6E-3</c:v>
                </c:pt>
                <c:pt idx="1">
                  <c:v>4.4999999999999997E-3</c:v>
                </c:pt>
                <c:pt idx="2">
                  <c:v>3.5999999999999999E-3</c:v>
                </c:pt>
                <c:pt idx="3">
                  <c:v>3.7000000000000002E-3</c:v>
                </c:pt>
                <c:pt idx="4">
                  <c:v>6.0000000000000001E-3</c:v>
                </c:pt>
                <c:pt idx="5">
                  <c:v>1.4E-2</c:v>
                </c:pt>
                <c:pt idx="6">
                  <c:v>3.4599999999999999E-2</c:v>
                </c:pt>
                <c:pt idx="7">
                  <c:v>5.4199999999999998E-2</c:v>
                </c:pt>
                <c:pt idx="8">
                  <c:v>6.0999999999999999E-2</c:v>
                </c:pt>
                <c:pt idx="9">
                  <c:v>6.8000000000000005E-2</c:v>
                </c:pt>
                <c:pt idx="10">
                  <c:v>7.1800000000000003E-2</c:v>
                </c:pt>
                <c:pt idx="11">
                  <c:v>7.2599999999999998E-2</c:v>
                </c:pt>
                <c:pt idx="12">
                  <c:v>7.3499999999999996E-2</c:v>
                </c:pt>
                <c:pt idx="13">
                  <c:v>7.3200000000000001E-2</c:v>
                </c:pt>
                <c:pt idx="14">
                  <c:v>7.0699999999999999E-2</c:v>
                </c:pt>
                <c:pt idx="15">
                  <c:v>6.9599999999999995E-2</c:v>
                </c:pt>
                <c:pt idx="16">
                  <c:v>7.1800000000000003E-2</c:v>
                </c:pt>
                <c:pt idx="17">
                  <c:v>7.1900000000000006E-2</c:v>
                </c:pt>
                <c:pt idx="18">
                  <c:v>5.57E-2</c:v>
                </c:pt>
                <c:pt idx="19">
                  <c:v>3.8800000000000001E-2</c:v>
                </c:pt>
                <c:pt idx="20">
                  <c:v>2.8299999999999999E-2</c:v>
                </c:pt>
                <c:pt idx="21">
                  <c:v>2.1100000000000001E-2</c:v>
                </c:pt>
                <c:pt idx="22">
                  <c:v>1.49E-2</c:v>
                </c:pt>
                <c:pt idx="2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92-4BCD-8E50-7DECC46FD98F}"/>
            </c:ext>
          </c:extLst>
        </c:ser>
        <c:ser>
          <c:idx val="2"/>
          <c:order val="2"/>
          <c:tx>
            <c:strRef>
              <c:f>[241]Sheet1!$D$4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[241]Sheet1!$D$5:$D$28</c:f>
              <c:numCache>
                <c:formatCode>General</c:formatCode>
                <c:ptCount val="24"/>
                <c:pt idx="0">
                  <c:v>6.0000000000000001E-3</c:v>
                </c:pt>
                <c:pt idx="1">
                  <c:v>4.0000000000000001E-3</c:v>
                </c:pt>
                <c:pt idx="2">
                  <c:v>3.7000000000000002E-3</c:v>
                </c:pt>
                <c:pt idx="3">
                  <c:v>4.3E-3</c:v>
                </c:pt>
                <c:pt idx="4">
                  <c:v>7.4000000000000003E-3</c:v>
                </c:pt>
                <c:pt idx="5">
                  <c:v>1.5299999999999999E-2</c:v>
                </c:pt>
                <c:pt idx="6">
                  <c:v>3.3700000000000001E-2</c:v>
                </c:pt>
                <c:pt idx="7">
                  <c:v>5.0999999999999997E-2</c:v>
                </c:pt>
                <c:pt idx="8">
                  <c:v>5.8500000000000003E-2</c:v>
                </c:pt>
                <c:pt idx="9">
                  <c:v>6.3899999999999998E-2</c:v>
                </c:pt>
                <c:pt idx="10">
                  <c:v>6.83E-2</c:v>
                </c:pt>
                <c:pt idx="11">
                  <c:v>7.1499999999999994E-2</c:v>
                </c:pt>
                <c:pt idx="12">
                  <c:v>7.2900000000000006E-2</c:v>
                </c:pt>
                <c:pt idx="13">
                  <c:v>7.22E-2</c:v>
                </c:pt>
                <c:pt idx="14">
                  <c:v>7.1400000000000005E-2</c:v>
                </c:pt>
                <c:pt idx="15">
                  <c:v>7.2999999999999995E-2</c:v>
                </c:pt>
                <c:pt idx="16">
                  <c:v>7.4700000000000003E-2</c:v>
                </c:pt>
                <c:pt idx="17">
                  <c:v>7.3200000000000001E-2</c:v>
                </c:pt>
                <c:pt idx="18">
                  <c:v>5.6500000000000002E-2</c:v>
                </c:pt>
                <c:pt idx="19">
                  <c:v>4.0800000000000003E-2</c:v>
                </c:pt>
                <c:pt idx="20">
                  <c:v>3.0200000000000001E-2</c:v>
                </c:pt>
                <c:pt idx="21">
                  <c:v>2.23E-2</c:v>
                </c:pt>
                <c:pt idx="22">
                  <c:v>1.55E-2</c:v>
                </c:pt>
                <c:pt idx="23">
                  <c:v>9.7999999999999997E-3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92-4BCD-8E50-7DECC46FD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[241]Sheet1!$H$4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[241]Sheet1!$F$5:$F$16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[241]Sheet1!$H$5:$H$16</c:f>
              <c:numCache>
                <c:formatCode>General</c:formatCode>
                <c:ptCount val="12"/>
                <c:pt idx="0">
                  <c:v>1.1499999999999999</c:v>
                </c:pt>
                <c:pt idx="1">
                  <c:v>1.18</c:v>
                </c:pt>
                <c:pt idx="2">
                  <c:v>1.22</c:v>
                </c:pt>
                <c:pt idx="3">
                  <c:v>1.1299999999999999</c:v>
                </c:pt>
                <c:pt idx="4">
                  <c:v>0.94</c:v>
                </c:pt>
                <c:pt idx="5">
                  <c:v>0.87</c:v>
                </c:pt>
                <c:pt idx="6">
                  <c:v>0.86</c:v>
                </c:pt>
                <c:pt idx="7">
                  <c:v>0.88</c:v>
                </c:pt>
                <c:pt idx="8">
                  <c:v>0.89</c:v>
                </c:pt>
                <c:pt idx="9">
                  <c:v>0.99</c:v>
                </c:pt>
                <c:pt idx="10">
                  <c:v>1.05</c:v>
                </c:pt>
                <c:pt idx="1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D-4E92-A529-0E82BC0B5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[242]Sheet1!$B$4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[242]Sheet1!$B$5:$B$28</c:f>
              <c:numCache>
                <c:formatCode>General</c:formatCode>
                <c:ptCount val="24"/>
                <c:pt idx="0">
                  <c:v>4.4999999999999997E-3</c:v>
                </c:pt>
                <c:pt idx="1">
                  <c:v>3.3999999999999998E-3</c:v>
                </c:pt>
                <c:pt idx="2">
                  <c:v>4.4000000000000003E-3</c:v>
                </c:pt>
                <c:pt idx="3">
                  <c:v>4.4999999999999997E-3</c:v>
                </c:pt>
                <c:pt idx="4">
                  <c:v>9.1999999999999998E-3</c:v>
                </c:pt>
                <c:pt idx="5">
                  <c:v>1.78E-2</c:v>
                </c:pt>
                <c:pt idx="6">
                  <c:v>3.5499999999999997E-2</c:v>
                </c:pt>
                <c:pt idx="7">
                  <c:v>4.9799999999999997E-2</c:v>
                </c:pt>
                <c:pt idx="8">
                  <c:v>5.7799999999999997E-2</c:v>
                </c:pt>
                <c:pt idx="9">
                  <c:v>5.9900000000000002E-2</c:v>
                </c:pt>
                <c:pt idx="10">
                  <c:v>6.7299999999999999E-2</c:v>
                </c:pt>
                <c:pt idx="11">
                  <c:v>7.2300000000000003E-2</c:v>
                </c:pt>
                <c:pt idx="12">
                  <c:v>7.3700000000000002E-2</c:v>
                </c:pt>
                <c:pt idx="13">
                  <c:v>7.0999999999999994E-2</c:v>
                </c:pt>
                <c:pt idx="14">
                  <c:v>7.2700000000000001E-2</c:v>
                </c:pt>
                <c:pt idx="15">
                  <c:v>7.7100000000000002E-2</c:v>
                </c:pt>
                <c:pt idx="16">
                  <c:v>7.7700000000000005E-2</c:v>
                </c:pt>
                <c:pt idx="17">
                  <c:v>7.3400000000000007E-2</c:v>
                </c:pt>
                <c:pt idx="18">
                  <c:v>5.3900000000000003E-2</c:v>
                </c:pt>
                <c:pt idx="19">
                  <c:v>3.9E-2</c:v>
                </c:pt>
                <c:pt idx="20">
                  <c:v>0.03</c:v>
                </c:pt>
                <c:pt idx="21">
                  <c:v>2.2499999999999999E-2</c:v>
                </c:pt>
                <c:pt idx="22">
                  <c:v>1.47E-2</c:v>
                </c:pt>
                <c:pt idx="23">
                  <c:v>8.2000000000000007E-3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9F-4517-9301-5313760E342B}"/>
            </c:ext>
          </c:extLst>
        </c:ser>
        <c:ser>
          <c:idx val="1"/>
          <c:order val="1"/>
          <c:tx>
            <c:strRef>
              <c:f>[242]Sheet1!$C$4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[242]Sheet1!$C$5:$C$28</c:f>
              <c:numCache>
                <c:formatCode>General</c:formatCode>
                <c:ptCount val="24"/>
                <c:pt idx="0">
                  <c:v>5.7000000000000002E-3</c:v>
                </c:pt>
                <c:pt idx="1">
                  <c:v>3.8E-3</c:v>
                </c:pt>
                <c:pt idx="2">
                  <c:v>3.3E-3</c:v>
                </c:pt>
                <c:pt idx="3">
                  <c:v>3.3999999999999998E-3</c:v>
                </c:pt>
                <c:pt idx="4">
                  <c:v>6.4000000000000003E-3</c:v>
                </c:pt>
                <c:pt idx="5">
                  <c:v>1.5699999999999999E-2</c:v>
                </c:pt>
                <c:pt idx="6">
                  <c:v>3.9E-2</c:v>
                </c:pt>
                <c:pt idx="7">
                  <c:v>5.8400000000000001E-2</c:v>
                </c:pt>
                <c:pt idx="8">
                  <c:v>6.1699999999999998E-2</c:v>
                </c:pt>
                <c:pt idx="9">
                  <c:v>6.9800000000000001E-2</c:v>
                </c:pt>
                <c:pt idx="10">
                  <c:v>7.4099999999999999E-2</c:v>
                </c:pt>
                <c:pt idx="11">
                  <c:v>7.2499999999999995E-2</c:v>
                </c:pt>
                <c:pt idx="12">
                  <c:v>7.4899999999999994E-2</c:v>
                </c:pt>
                <c:pt idx="13">
                  <c:v>7.2999999999999995E-2</c:v>
                </c:pt>
                <c:pt idx="14">
                  <c:v>7.0800000000000002E-2</c:v>
                </c:pt>
                <c:pt idx="15">
                  <c:v>6.9699999999999998E-2</c:v>
                </c:pt>
                <c:pt idx="16">
                  <c:v>7.2400000000000006E-2</c:v>
                </c:pt>
                <c:pt idx="17">
                  <c:v>7.1300000000000002E-2</c:v>
                </c:pt>
                <c:pt idx="18">
                  <c:v>5.0900000000000001E-2</c:v>
                </c:pt>
                <c:pt idx="19">
                  <c:v>3.4700000000000002E-2</c:v>
                </c:pt>
                <c:pt idx="20">
                  <c:v>2.63E-2</c:v>
                </c:pt>
                <c:pt idx="21">
                  <c:v>1.9800000000000002E-2</c:v>
                </c:pt>
                <c:pt idx="22">
                  <c:v>1.34E-2</c:v>
                </c:pt>
                <c:pt idx="23">
                  <c:v>8.9999999999999993E-3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9F-4517-9301-5313760E342B}"/>
            </c:ext>
          </c:extLst>
        </c:ser>
        <c:ser>
          <c:idx val="2"/>
          <c:order val="2"/>
          <c:tx>
            <c:strRef>
              <c:f>[242]Sheet1!$D$4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[242]Sheet1!$D$5:$D$28</c:f>
              <c:numCache>
                <c:formatCode>General</c:formatCode>
                <c:ptCount val="24"/>
                <c:pt idx="0">
                  <c:v>5.1000000000000004E-3</c:v>
                </c:pt>
                <c:pt idx="1">
                  <c:v>3.5999999999999999E-3</c:v>
                </c:pt>
                <c:pt idx="2">
                  <c:v>3.8E-3</c:v>
                </c:pt>
                <c:pt idx="3">
                  <c:v>4.0000000000000001E-3</c:v>
                </c:pt>
                <c:pt idx="4">
                  <c:v>7.7999999999999996E-3</c:v>
                </c:pt>
                <c:pt idx="5">
                  <c:v>1.6799999999999999E-2</c:v>
                </c:pt>
                <c:pt idx="6">
                  <c:v>3.7199999999999997E-2</c:v>
                </c:pt>
                <c:pt idx="7">
                  <c:v>5.3999999999999999E-2</c:v>
                </c:pt>
                <c:pt idx="8">
                  <c:v>5.9700000000000003E-2</c:v>
                </c:pt>
                <c:pt idx="9">
                  <c:v>6.4699999999999994E-2</c:v>
                </c:pt>
                <c:pt idx="10">
                  <c:v>7.0599999999999996E-2</c:v>
                </c:pt>
                <c:pt idx="11">
                  <c:v>7.2400000000000006E-2</c:v>
                </c:pt>
                <c:pt idx="12">
                  <c:v>7.4300000000000005E-2</c:v>
                </c:pt>
                <c:pt idx="13">
                  <c:v>7.1999999999999995E-2</c:v>
                </c:pt>
                <c:pt idx="14">
                  <c:v>7.17E-2</c:v>
                </c:pt>
                <c:pt idx="15">
                  <c:v>7.3499999999999996E-2</c:v>
                </c:pt>
                <c:pt idx="16">
                  <c:v>7.5200000000000003E-2</c:v>
                </c:pt>
                <c:pt idx="17">
                  <c:v>7.2300000000000003E-2</c:v>
                </c:pt>
                <c:pt idx="18">
                  <c:v>5.2400000000000002E-2</c:v>
                </c:pt>
                <c:pt idx="19">
                  <c:v>3.6900000000000002E-2</c:v>
                </c:pt>
                <c:pt idx="20">
                  <c:v>2.8199999999999999E-2</c:v>
                </c:pt>
                <c:pt idx="21">
                  <c:v>2.12E-2</c:v>
                </c:pt>
                <c:pt idx="22">
                  <c:v>1.4E-2</c:v>
                </c:pt>
                <c:pt idx="23">
                  <c:v>8.6E-3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9F-4517-9301-5313760E3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[24]Sheet1!$H$5:$H$16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1.2</c:v>
                </c:pt>
                <c:pt idx="2">
                  <c:v>1.17</c:v>
                </c:pt>
                <c:pt idx="3">
                  <c:v>1.1399999999999999</c:v>
                </c:pt>
                <c:pt idx="4">
                  <c:v>0.96</c:v>
                </c:pt>
                <c:pt idx="5">
                  <c:v>1.02</c:v>
                </c:pt>
                <c:pt idx="6">
                  <c:v>1</c:v>
                </c:pt>
                <c:pt idx="7">
                  <c:v>0.75</c:v>
                </c:pt>
                <c:pt idx="8">
                  <c:v>0.75</c:v>
                </c:pt>
                <c:pt idx="9">
                  <c:v>0.91</c:v>
                </c:pt>
                <c:pt idx="10">
                  <c:v>1.04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2E-4526-831B-B6AF8A930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[242]Sheet1!$H$4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[242]Sheet1!$F$5:$F$16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[242]Sheet1!$H$5:$H$16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1.1399999999999999</c:v>
                </c:pt>
                <c:pt idx="2">
                  <c:v>1.18</c:v>
                </c:pt>
                <c:pt idx="3">
                  <c:v>1.02</c:v>
                </c:pt>
                <c:pt idx="4">
                  <c:v>0.91</c:v>
                </c:pt>
                <c:pt idx="5">
                  <c:v>0.86</c:v>
                </c:pt>
                <c:pt idx="6">
                  <c:v>0.81</c:v>
                </c:pt>
                <c:pt idx="7">
                  <c:v>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78-4FC1-BC0A-9A8AAEF72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[243]Sheet1!$B$4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[243]Sheet1!$B$5:$B$28</c:f>
              <c:numCache>
                <c:formatCode>General</c:formatCode>
                <c:ptCount val="24"/>
                <c:pt idx="0">
                  <c:v>4.4999999999999997E-3</c:v>
                </c:pt>
                <c:pt idx="1">
                  <c:v>3.3999999999999998E-3</c:v>
                </c:pt>
                <c:pt idx="2">
                  <c:v>4.4000000000000003E-3</c:v>
                </c:pt>
                <c:pt idx="3">
                  <c:v>4.4999999999999997E-3</c:v>
                </c:pt>
                <c:pt idx="4">
                  <c:v>9.1999999999999998E-3</c:v>
                </c:pt>
                <c:pt idx="5">
                  <c:v>1.78E-2</c:v>
                </c:pt>
                <c:pt idx="6">
                  <c:v>3.5499999999999997E-2</c:v>
                </c:pt>
                <c:pt idx="7">
                  <c:v>4.9799999999999997E-2</c:v>
                </c:pt>
                <c:pt idx="8">
                  <c:v>5.7799999999999997E-2</c:v>
                </c:pt>
                <c:pt idx="9">
                  <c:v>5.9900000000000002E-2</c:v>
                </c:pt>
                <c:pt idx="10">
                  <c:v>6.7299999999999999E-2</c:v>
                </c:pt>
                <c:pt idx="11">
                  <c:v>7.2300000000000003E-2</c:v>
                </c:pt>
                <c:pt idx="12">
                  <c:v>7.3700000000000002E-2</c:v>
                </c:pt>
                <c:pt idx="13">
                  <c:v>7.0999999999999994E-2</c:v>
                </c:pt>
                <c:pt idx="14">
                  <c:v>7.2700000000000001E-2</c:v>
                </c:pt>
                <c:pt idx="15">
                  <c:v>7.7100000000000002E-2</c:v>
                </c:pt>
                <c:pt idx="16">
                  <c:v>7.7700000000000005E-2</c:v>
                </c:pt>
                <c:pt idx="17">
                  <c:v>7.3400000000000007E-2</c:v>
                </c:pt>
                <c:pt idx="18">
                  <c:v>5.3900000000000003E-2</c:v>
                </c:pt>
                <c:pt idx="19">
                  <c:v>3.9E-2</c:v>
                </c:pt>
                <c:pt idx="20">
                  <c:v>0.03</c:v>
                </c:pt>
                <c:pt idx="21">
                  <c:v>2.2499999999999999E-2</c:v>
                </c:pt>
                <c:pt idx="22">
                  <c:v>1.47E-2</c:v>
                </c:pt>
                <c:pt idx="23">
                  <c:v>8.2000000000000007E-3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7C-4791-BBEB-16222164EC75}"/>
            </c:ext>
          </c:extLst>
        </c:ser>
        <c:ser>
          <c:idx val="1"/>
          <c:order val="1"/>
          <c:tx>
            <c:strRef>
              <c:f>[243]Sheet1!$C$4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[243]Sheet1!$C$5:$C$28</c:f>
              <c:numCache>
                <c:formatCode>General</c:formatCode>
                <c:ptCount val="24"/>
                <c:pt idx="0">
                  <c:v>5.7000000000000002E-3</c:v>
                </c:pt>
                <c:pt idx="1">
                  <c:v>3.8E-3</c:v>
                </c:pt>
                <c:pt idx="2">
                  <c:v>3.3E-3</c:v>
                </c:pt>
                <c:pt idx="3">
                  <c:v>3.3999999999999998E-3</c:v>
                </c:pt>
                <c:pt idx="4">
                  <c:v>6.4000000000000003E-3</c:v>
                </c:pt>
                <c:pt idx="5">
                  <c:v>1.5699999999999999E-2</c:v>
                </c:pt>
                <c:pt idx="6">
                  <c:v>3.9E-2</c:v>
                </c:pt>
                <c:pt idx="7">
                  <c:v>5.8400000000000001E-2</c:v>
                </c:pt>
                <c:pt idx="8">
                  <c:v>6.1699999999999998E-2</c:v>
                </c:pt>
                <c:pt idx="9">
                  <c:v>6.9800000000000001E-2</c:v>
                </c:pt>
                <c:pt idx="10">
                  <c:v>7.4099999999999999E-2</c:v>
                </c:pt>
                <c:pt idx="11">
                  <c:v>7.2499999999999995E-2</c:v>
                </c:pt>
                <c:pt idx="12">
                  <c:v>7.4899999999999994E-2</c:v>
                </c:pt>
                <c:pt idx="13">
                  <c:v>7.2999999999999995E-2</c:v>
                </c:pt>
                <c:pt idx="14">
                  <c:v>7.0800000000000002E-2</c:v>
                </c:pt>
                <c:pt idx="15">
                  <c:v>6.9699999999999998E-2</c:v>
                </c:pt>
                <c:pt idx="16">
                  <c:v>7.2400000000000006E-2</c:v>
                </c:pt>
                <c:pt idx="17">
                  <c:v>7.1300000000000002E-2</c:v>
                </c:pt>
                <c:pt idx="18">
                  <c:v>5.0900000000000001E-2</c:v>
                </c:pt>
                <c:pt idx="19">
                  <c:v>3.4700000000000002E-2</c:v>
                </c:pt>
                <c:pt idx="20">
                  <c:v>2.63E-2</c:v>
                </c:pt>
                <c:pt idx="21">
                  <c:v>1.9800000000000002E-2</c:v>
                </c:pt>
                <c:pt idx="22">
                  <c:v>1.34E-2</c:v>
                </c:pt>
                <c:pt idx="23">
                  <c:v>8.9999999999999993E-3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7C-4791-BBEB-16222164EC75}"/>
            </c:ext>
          </c:extLst>
        </c:ser>
        <c:ser>
          <c:idx val="2"/>
          <c:order val="2"/>
          <c:tx>
            <c:strRef>
              <c:f>[243]Sheet1!$D$4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[243]Sheet1!$D$5:$D$28</c:f>
              <c:numCache>
                <c:formatCode>General</c:formatCode>
                <c:ptCount val="24"/>
                <c:pt idx="0">
                  <c:v>5.1000000000000004E-3</c:v>
                </c:pt>
                <c:pt idx="1">
                  <c:v>3.5999999999999999E-3</c:v>
                </c:pt>
                <c:pt idx="2">
                  <c:v>3.8E-3</c:v>
                </c:pt>
                <c:pt idx="3">
                  <c:v>4.0000000000000001E-3</c:v>
                </c:pt>
                <c:pt idx="4">
                  <c:v>7.7999999999999996E-3</c:v>
                </c:pt>
                <c:pt idx="5">
                  <c:v>1.6799999999999999E-2</c:v>
                </c:pt>
                <c:pt idx="6">
                  <c:v>3.7199999999999997E-2</c:v>
                </c:pt>
                <c:pt idx="7">
                  <c:v>5.3999999999999999E-2</c:v>
                </c:pt>
                <c:pt idx="8">
                  <c:v>5.9700000000000003E-2</c:v>
                </c:pt>
                <c:pt idx="9">
                  <c:v>6.4699999999999994E-2</c:v>
                </c:pt>
                <c:pt idx="10">
                  <c:v>7.0599999999999996E-2</c:v>
                </c:pt>
                <c:pt idx="11">
                  <c:v>7.2400000000000006E-2</c:v>
                </c:pt>
                <c:pt idx="12">
                  <c:v>7.4300000000000005E-2</c:v>
                </c:pt>
                <c:pt idx="13">
                  <c:v>7.1999999999999995E-2</c:v>
                </c:pt>
                <c:pt idx="14">
                  <c:v>7.17E-2</c:v>
                </c:pt>
                <c:pt idx="15">
                  <c:v>7.3499999999999996E-2</c:v>
                </c:pt>
                <c:pt idx="16">
                  <c:v>7.5200000000000003E-2</c:v>
                </c:pt>
                <c:pt idx="17">
                  <c:v>7.2300000000000003E-2</c:v>
                </c:pt>
                <c:pt idx="18">
                  <c:v>5.2400000000000002E-2</c:v>
                </c:pt>
                <c:pt idx="19">
                  <c:v>3.6900000000000002E-2</c:v>
                </c:pt>
                <c:pt idx="20">
                  <c:v>2.8199999999999999E-2</c:v>
                </c:pt>
                <c:pt idx="21">
                  <c:v>2.12E-2</c:v>
                </c:pt>
                <c:pt idx="22">
                  <c:v>1.4E-2</c:v>
                </c:pt>
                <c:pt idx="23">
                  <c:v>8.6E-3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7C-4791-BBEB-16222164E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[243]Sheet1!$H$4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[243]Sheet1!$F$5:$F$16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[243]Sheet1!$H$5:$H$16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1.1399999999999999</c:v>
                </c:pt>
                <c:pt idx="2">
                  <c:v>1.18</c:v>
                </c:pt>
                <c:pt idx="3">
                  <c:v>1.02</c:v>
                </c:pt>
                <c:pt idx="4">
                  <c:v>0.91</c:v>
                </c:pt>
                <c:pt idx="5">
                  <c:v>0.86</c:v>
                </c:pt>
                <c:pt idx="6">
                  <c:v>0.81</c:v>
                </c:pt>
                <c:pt idx="7">
                  <c:v>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19-4EEB-8C49-FEA791C94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[240]Sheet1!$B$4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[240]Sheet1!$B$5:$B$28</c:f>
              <c:numCache>
                <c:formatCode>General</c:formatCode>
                <c:ptCount val="2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49-473A-A8DB-0EADB23F97E9}"/>
            </c:ext>
          </c:extLst>
        </c:ser>
        <c:ser>
          <c:idx val="1"/>
          <c:order val="1"/>
          <c:tx>
            <c:strRef>
              <c:f>[240]Sheet1!$C$4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[240]Sheet1!$C$5:$C$28</c:f>
              <c:numCache>
                <c:formatCode>General</c:formatCode>
                <c:ptCount val="2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49-473A-A8DB-0EADB23F97E9}"/>
            </c:ext>
          </c:extLst>
        </c:ser>
        <c:ser>
          <c:idx val="2"/>
          <c:order val="2"/>
          <c:tx>
            <c:strRef>
              <c:f>[240]Sheet1!$D$4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[240]Sheet1!$D$5:$D$28</c:f>
              <c:numCache>
                <c:formatCode>General</c:formatCode>
                <c:ptCount val="2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49-473A-A8DB-0EADB23F9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[240]Sheet1!$H$4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[240]Sheet1!$F$5:$F$16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[240]Sheet1!$H$5:$H$16</c:f>
              <c:numCache>
                <c:formatCode>General</c:formatCode>
                <c:ptCount val="12"/>
                <c:pt idx="8">
                  <c:v>0.97</c:v>
                </c:pt>
                <c:pt idx="9">
                  <c:v>0.99</c:v>
                </c:pt>
                <c:pt idx="10">
                  <c:v>1.01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1B-4D9C-95B2-D5B9CE39F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[244]Sheet1!$B$4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[244]Sheet1!$B$5:$B$28</c:f>
              <c:numCache>
                <c:formatCode>General</c:formatCode>
                <c:ptCount val="24"/>
                <c:pt idx="0">
                  <c:v>6.0000000000000001E-3</c:v>
                </c:pt>
                <c:pt idx="1">
                  <c:v>3.8999999999999998E-3</c:v>
                </c:pt>
                <c:pt idx="2">
                  <c:v>3.3E-3</c:v>
                </c:pt>
                <c:pt idx="3">
                  <c:v>4.1999999999999997E-3</c:v>
                </c:pt>
                <c:pt idx="4">
                  <c:v>5.7000000000000002E-3</c:v>
                </c:pt>
                <c:pt idx="5">
                  <c:v>1.5800000000000002E-2</c:v>
                </c:pt>
                <c:pt idx="6">
                  <c:v>3.9300000000000002E-2</c:v>
                </c:pt>
                <c:pt idx="7">
                  <c:v>5.4699999999999999E-2</c:v>
                </c:pt>
                <c:pt idx="8">
                  <c:v>5.21E-2</c:v>
                </c:pt>
                <c:pt idx="9">
                  <c:v>4.9599999999999998E-2</c:v>
                </c:pt>
                <c:pt idx="10">
                  <c:v>5.6500000000000002E-2</c:v>
                </c:pt>
                <c:pt idx="11">
                  <c:v>6.2100000000000002E-2</c:v>
                </c:pt>
                <c:pt idx="12">
                  <c:v>6.5600000000000006E-2</c:v>
                </c:pt>
                <c:pt idx="13">
                  <c:v>6.6199999999999995E-2</c:v>
                </c:pt>
                <c:pt idx="14">
                  <c:v>7.0699999999999999E-2</c:v>
                </c:pt>
                <c:pt idx="15">
                  <c:v>7.7899999999999997E-2</c:v>
                </c:pt>
                <c:pt idx="16">
                  <c:v>8.3599999999999994E-2</c:v>
                </c:pt>
                <c:pt idx="17">
                  <c:v>8.48E-2</c:v>
                </c:pt>
                <c:pt idx="18">
                  <c:v>6.1899999999999997E-2</c:v>
                </c:pt>
                <c:pt idx="19">
                  <c:v>4.48E-2</c:v>
                </c:pt>
                <c:pt idx="20">
                  <c:v>3.5999999999999997E-2</c:v>
                </c:pt>
                <c:pt idx="21">
                  <c:v>2.7400000000000001E-2</c:v>
                </c:pt>
                <c:pt idx="22">
                  <c:v>1.7100000000000001E-2</c:v>
                </c:pt>
                <c:pt idx="23">
                  <c:v>1.0800000000000001E-2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4B-4C34-B3BA-70207AB8FA32}"/>
            </c:ext>
          </c:extLst>
        </c:ser>
        <c:ser>
          <c:idx val="1"/>
          <c:order val="1"/>
          <c:tx>
            <c:strRef>
              <c:f>[244]Sheet1!$C$4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[244]Sheet1!$C$5:$C$28</c:f>
              <c:numCache>
                <c:formatCode>General</c:formatCode>
                <c:ptCount val="24"/>
                <c:pt idx="0">
                  <c:v>6.3E-3</c:v>
                </c:pt>
                <c:pt idx="1">
                  <c:v>4.1999999999999997E-3</c:v>
                </c:pt>
                <c:pt idx="2">
                  <c:v>3.0999999999999999E-3</c:v>
                </c:pt>
                <c:pt idx="3">
                  <c:v>3.0000000000000001E-3</c:v>
                </c:pt>
                <c:pt idx="4">
                  <c:v>4.1999999999999997E-3</c:v>
                </c:pt>
                <c:pt idx="5">
                  <c:v>1.2200000000000001E-2</c:v>
                </c:pt>
                <c:pt idx="6">
                  <c:v>3.9699999999999999E-2</c:v>
                </c:pt>
                <c:pt idx="7">
                  <c:v>5.9799999999999999E-2</c:v>
                </c:pt>
                <c:pt idx="8">
                  <c:v>6.0900000000000003E-2</c:v>
                </c:pt>
                <c:pt idx="9">
                  <c:v>6.1100000000000002E-2</c:v>
                </c:pt>
                <c:pt idx="10">
                  <c:v>6.3500000000000001E-2</c:v>
                </c:pt>
                <c:pt idx="11">
                  <c:v>6.3500000000000001E-2</c:v>
                </c:pt>
                <c:pt idx="12">
                  <c:v>6.8900000000000003E-2</c:v>
                </c:pt>
                <c:pt idx="13">
                  <c:v>6.3899999999999998E-2</c:v>
                </c:pt>
                <c:pt idx="14">
                  <c:v>6.6199999999999995E-2</c:v>
                </c:pt>
                <c:pt idx="15">
                  <c:v>7.0300000000000001E-2</c:v>
                </c:pt>
                <c:pt idx="16">
                  <c:v>7.9299999999999995E-2</c:v>
                </c:pt>
                <c:pt idx="17">
                  <c:v>8.1799999999999998E-2</c:v>
                </c:pt>
                <c:pt idx="18">
                  <c:v>6.3E-2</c:v>
                </c:pt>
                <c:pt idx="19">
                  <c:v>4.3099999999999999E-2</c:v>
                </c:pt>
                <c:pt idx="20">
                  <c:v>3.2000000000000001E-2</c:v>
                </c:pt>
                <c:pt idx="21">
                  <c:v>2.3599999999999999E-2</c:v>
                </c:pt>
                <c:pt idx="22">
                  <c:v>1.6299999999999999E-2</c:v>
                </c:pt>
                <c:pt idx="23">
                  <c:v>1.0200000000000001E-2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4B-4C34-B3BA-70207AB8FA32}"/>
            </c:ext>
          </c:extLst>
        </c:ser>
        <c:ser>
          <c:idx val="2"/>
          <c:order val="2"/>
          <c:tx>
            <c:strRef>
              <c:f>[244]Sheet1!$D$4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[244]Sheet1!$D$5:$D$28</c:f>
              <c:numCache>
                <c:formatCode>General</c:formatCode>
                <c:ptCount val="24"/>
                <c:pt idx="0">
                  <c:v>6.1000000000000004E-3</c:v>
                </c:pt>
                <c:pt idx="1">
                  <c:v>4.0000000000000001E-3</c:v>
                </c:pt>
                <c:pt idx="2">
                  <c:v>3.2000000000000002E-3</c:v>
                </c:pt>
                <c:pt idx="3">
                  <c:v>3.5999999999999999E-3</c:v>
                </c:pt>
                <c:pt idx="4">
                  <c:v>4.8999999999999998E-3</c:v>
                </c:pt>
                <c:pt idx="5">
                  <c:v>1.4E-2</c:v>
                </c:pt>
                <c:pt idx="6">
                  <c:v>3.95E-2</c:v>
                </c:pt>
                <c:pt idx="7">
                  <c:v>5.7200000000000001E-2</c:v>
                </c:pt>
                <c:pt idx="8">
                  <c:v>5.6399999999999999E-2</c:v>
                </c:pt>
                <c:pt idx="9">
                  <c:v>5.5199999999999999E-2</c:v>
                </c:pt>
                <c:pt idx="10">
                  <c:v>0.06</c:v>
                </c:pt>
                <c:pt idx="11">
                  <c:v>6.2799999999999995E-2</c:v>
                </c:pt>
                <c:pt idx="12">
                  <c:v>6.7199999999999996E-2</c:v>
                </c:pt>
                <c:pt idx="13">
                  <c:v>6.5100000000000005E-2</c:v>
                </c:pt>
                <c:pt idx="14">
                  <c:v>6.8500000000000005E-2</c:v>
                </c:pt>
                <c:pt idx="15">
                  <c:v>7.4200000000000002E-2</c:v>
                </c:pt>
                <c:pt idx="16">
                  <c:v>8.1500000000000003E-2</c:v>
                </c:pt>
                <c:pt idx="17">
                  <c:v>8.3299999999999999E-2</c:v>
                </c:pt>
                <c:pt idx="18">
                  <c:v>6.2399999999999997E-2</c:v>
                </c:pt>
                <c:pt idx="19">
                  <c:v>4.3900000000000002E-2</c:v>
                </c:pt>
                <c:pt idx="20">
                  <c:v>3.4000000000000002E-2</c:v>
                </c:pt>
                <c:pt idx="21">
                  <c:v>2.5499999999999998E-2</c:v>
                </c:pt>
                <c:pt idx="22">
                  <c:v>1.67E-2</c:v>
                </c:pt>
                <c:pt idx="23">
                  <c:v>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4B-4C34-B3BA-70207AB8F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[244]Sheet1!$H$4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[244]Sheet1!$F$5:$F$16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[244]Sheet1!$H$5:$H$16</c:f>
              <c:numCache>
                <c:formatCode>General</c:formatCode>
                <c:ptCount val="12"/>
                <c:pt idx="0">
                  <c:v>0.94</c:v>
                </c:pt>
                <c:pt idx="1">
                  <c:v>1.1000000000000001</c:v>
                </c:pt>
                <c:pt idx="2">
                  <c:v>1.08</c:v>
                </c:pt>
                <c:pt idx="3">
                  <c:v>1.06</c:v>
                </c:pt>
                <c:pt idx="4">
                  <c:v>0.97</c:v>
                </c:pt>
                <c:pt idx="5">
                  <c:v>0.99</c:v>
                </c:pt>
                <c:pt idx="6">
                  <c:v>0.89</c:v>
                </c:pt>
                <c:pt idx="7">
                  <c:v>0.97</c:v>
                </c:pt>
                <c:pt idx="8">
                  <c:v>0.99</c:v>
                </c:pt>
                <c:pt idx="9">
                  <c:v>0.98</c:v>
                </c:pt>
                <c:pt idx="10">
                  <c:v>0.99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AF-4E27-9809-1002FE3ED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[245]Sheet1!$B$4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[245]Sheet1!$B$5:$B$28</c:f>
              <c:numCache>
                <c:formatCode>General</c:formatCode>
                <c:ptCount val="24"/>
                <c:pt idx="0">
                  <c:v>6.0000000000000001E-3</c:v>
                </c:pt>
                <c:pt idx="1">
                  <c:v>3.8999999999999998E-3</c:v>
                </c:pt>
                <c:pt idx="2">
                  <c:v>3.3E-3</c:v>
                </c:pt>
                <c:pt idx="3">
                  <c:v>4.1999999999999997E-3</c:v>
                </c:pt>
                <c:pt idx="4">
                  <c:v>5.7000000000000002E-3</c:v>
                </c:pt>
                <c:pt idx="5">
                  <c:v>1.5800000000000002E-2</c:v>
                </c:pt>
                <c:pt idx="6">
                  <c:v>3.9300000000000002E-2</c:v>
                </c:pt>
                <c:pt idx="7">
                  <c:v>5.4699999999999999E-2</c:v>
                </c:pt>
                <c:pt idx="8">
                  <c:v>5.21E-2</c:v>
                </c:pt>
                <c:pt idx="9">
                  <c:v>4.9599999999999998E-2</c:v>
                </c:pt>
                <c:pt idx="10">
                  <c:v>5.6500000000000002E-2</c:v>
                </c:pt>
                <c:pt idx="11">
                  <c:v>6.2100000000000002E-2</c:v>
                </c:pt>
                <c:pt idx="12">
                  <c:v>6.5600000000000006E-2</c:v>
                </c:pt>
                <c:pt idx="13">
                  <c:v>6.6199999999999995E-2</c:v>
                </c:pt>
                <c:pt idx="14">
                  <c:v>7.0699999999999999E-2</c:v>
                </c:pt>
                <c:pt idx="15">
                  <c:v>7.7899999999999997E-2</c:v>
                </c:pt>
                <c:pt idx="16">
                  <c:v>8.3599999999999994E-2</c:v>
                </c:pt>
                <c:pt idx="17">
                  <c:v>8.48E-2</c:v>
                </c:pt>
                <c:pt idx="18">
                  <c:v>6.1899999999999997E-2</c:v>
                </c:pt>
                <c:pt idx="19">
                  <c:v>4.48E-2</c:v>
                </c:pt>
                <c:pt idx="20">
                  <c:v>3.5999999999999997E-2</c:v>
                </c:pt>
                <c:pt idx="21">
                  <c:v>2.7400000000000001E-2</c:v>
                </c:pt>
                <c:pt idx="22">
                  <c:v>1.7100000000000001E-2</c:v>
                </c:pt>
                <c:pt idx="23">
                  <c:v>1.0800000000000001E-2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DF-41BC-9D12-A1EB29E04C50}"/>
            </c:ext>
          </c:extLst>
        </c:ser>
        <c:ser>
          <c:idx val="1"/>
          <c:order val="1"/>
          <c:tx>
            <c:strRef>
              <c:f>[245]Sheet1!$C$4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[245]Sheet1!$C$5:$C$28</c:f>
              <c:numCache>
                <c:formatCode>General</c:formatCode>
                <c:ptCount val="24"/>
                <c:pt idx="0">
                  <c:v>6.3E-3</c:v>
                </c:pt>
                <c:pt idx="1">
                  <c:v>4.1999999999999997E-3</c:v>
                </c:pt>
                <c:pt idx="2">
                  <c:v>3.0999999999999999E-3</c:v>
                </c:pt>
                <c:pt idx="3">
                  <c:v>3.0000000000000001E-3</c:v>
                </c:pt>
                <c:pt idx="4">
                  <c:v>4.1999999999999997E-3</c:v>
                </c:pt>
                <c:pt idx="5">
                  <c:v>1.2200000000000001E-2</c:v>
                </c:pt>
                <c:pt idx="6">
                  <c:v>3.9699999999999999E-2</c:v>
                </c:pt>
                <c:pt idx="7">
                  <c:v>5.9799999999999999E-2</c:v>
                </c:pt>
                <c:pt idx="8">
                  <c:v>6.0900000000000003E-2</c:v>
                </c:pt>
                <c:pt idx="9">
                  <c:v>6.1100000000000002E-2</c:v>
                </c:pt>
                <c:pt idx="10">
                  <c:v>6.3500000000000001E-2</c:v>
                </c:pt>
                <c:pt idx="11">
                  <c:v>6.3500000000000001E-2</c:v>
                </c:pt>
                <c:pt idx="12">
                  <c:v>6.8900000000000003E-2</c:v>
                </c:pt>
                <c:pt idx="13">
                  <c:v>6.3899999999999998E-2</c:v>
                </c:pt>
                <c:pt idx="14">
                  <c:v>6.6199999999999995E-2</c:v>
                </c:pt>
                <c:pt idx="15">
                  <c:v>7.0300000000000001E-2</c:v>
                </c:pt>
                <c:pt idx="16">
                  <c:v>7.9299999999999995E-2</c:v>
                </c:pt>
                <c:pt idx="17">
                  <c:v>8.1799999999999998E-2</c:v>
                </c:pt>
                <c:pt idx="18">
                  <c:v>6.3E-2</c:v>
                </c:pt>
                <c:pt idx="19">
                  <c:v>4.3099999999999999E-2</c:v>
                </c:pt>
                <c:pt idx="20">
                  <c:v>3.2000000000000001E-2</c:v>
                </c:pt>
                <c:pt idx="21">
                  <c:v>2.3599999999999999E-2</c:v>
                </c:pt>
                <c:pt idx="22">
                  <c:v>1.6299999999999999E-2</c:v>
                </c:pt>
                <c:pt idx="23">
                  <c:v>1.0200000000000001E-2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DF-41BC-9D12-A1EB29E04C50}"/>
            </c:ext>
          </c:extLst>
        </c:ser>
        <c:ser>
          <c:idx val="2"/>
          <c:order val="2"/>
          <c:tx>
            <c:strRef>
              <c:f>[245]Sheet1!$D$4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[245]Sheet1!$D$5:$D$28</c:f>
              <c:numCache>
                <c:formatCode>General</c:formatCode>
                <c:ptCount val="24"/>
                <c:pt idx="0">
                  <c:v>6.1000000000000004E-3</c:v>
                </c:pt>
                <c:pt idx="1">
                  <c:v>4.0000000000000001E-3</c:v>
                </c:pt>
                <c:pt idx="2">
                  <c:v>3.2000000000000002E-3</c:v>
                </c:pt>
                <c:pt idx="3">
                  <c:v>3.5999999999999999E-3</c:v>
                </c:pt>
                <c:pt idx="4">
                  <c:v>4.8999999999999998E-3</c:v>
                </c:pt>
                <c:pt idx="5">
                  <c:v>1.4E-2</c:v>
                </c:pt>
                <c:pt idx="6">
                  <c:v>3.95E-2</c:v>
                </c:pt>
                <c:pt idx="7">
                  <c:v>5.7200000000000001E-2</c:v>
                </c:pt>
                <c:pt idx="8">
                  <c:v>5.6399999999999999E-2</c:v>
                </c:pt>
                <c:pt idx="9">
                  <c:v>5.5199999999999999E-2</c:v>
                </c:pt>
                <c:pt idx="10">
                  <c:v>0.06</c:v>
                </c:pt>
                <c:pt idx="11">
                  <c:v>6.2799999999999995E-2</c:v>
                </c:pt>
                <c:pt idx="12">
                  <c:v>6.7199999999999996E-2</c:v>
                </c:pt>
                <c:pt idx="13">
                  <c:v>6.5100000000000005E-2</c:v>
                </c:pt>
                <c:pt idx="14">
                  <c:v>6.8500000000000005E-2</c:v>
                </c:pt>
                <c:pt idx="15">
                  <c:v>7.4200000000000002E-2</c:v>
                </c:pt>
                <c:pt idx="16">
                  <c:v>8.1500000000000003E-2</c:v>
                </c:pt>
                <c:pt idx="17">
                  <c:v>8.3299999999999999E-2</c:v>
                </c:pt>
                <c:pt idx="18">
                  <c:v>6.2399999999999997E-2</c:v>
                </c:pt>
                <c:pt idx="19">
                  <c:v>4.3900000000000002E-2</c:v>
                </c:pt>
                <c:pt idx="20">
                  <c:v>3.4000000000000002E-2</c:v>
                </c:pt>
                <c:pt idx="21">
                  <c:v>2.5499999999999998E-2</c:v>
                </c:pt>
                <c:pt idx="22">
                  <c:v>1.67E-2</c:v>
                </c:pt>
                <c:pt idx="23">
                  <c:v>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DF-41BC-9D12-A1EB29E04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[245]Sheet1!$H$4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[245]Sheet1!$F$5:$F$16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[245]Sheet1!$H$5:$H$16</c:f>
              <c:numCache>
                <c:formatCode>General</c:formatCode>
                <c:ptCount val="12"/>
                <c:pt idx="0">
                  <c:v>0.94</c:v>
                </c:pt>
                <c:pt idx="1">
                  <c:v>1.1000000000000001</c:v>
                </c:pt>
                <c:pt idx="2">
                  <c:v>1.08</c:v>
                </c:pt>
                <c:pt idx="3">
                  <c:v>1.06</c:v>
                </c:pt>
                <c:pt idx="4">
                  <c:v>0.97</c:v>
                </c:pt>
                <c:pt idx="5">
                  <c:v>0.99</c:v>
                </c:pt>
                <c:pt idx="6">
                  <c:v>0.89</c:v>
                </c:pt>
                <c:pt idx="7">
                  <c:v>0.97</c:v>
                </c:pt>
                <c:pt idx="8">
                  <c:v>0.99</c:v>
                </c:pt>
                <c:pt idx="9">
                  <c:v>0.98</c:v>
                </c:pt>
                <c:pt idx="10">
                  <c:v>0.99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78-4478-989F-CBD871C79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[246]Sheet1!$B$4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[246]Sheet1!$B$5:$B$28</c:f>
              <c:numCache>
                <c:formatCode>General</c:formatCode>
                <c:ptCount val="24"/>
                <c:pt idx="0">
                  <c:v>5.3E-3</c:v>
                </c:pt>
                <c:pt idx="1">
                  <c:v>3.3999999999999998E-3</c:v>
                </c:pt>
                <c:pt idx="2">
                  <c:v>2.8999999999999998E-3</c:v>
                </c:pt>
                <c:pt idx="3">
                  <c:v>3.8E-3</c:v>
                </c:pt>
                <c:pt idx="4">
                  <c:v>5.5999999999999999E-3</c:v>
                </c:pt>
                <c:pt idx="5">
                  <c:v>1.6E-2</c:v>
                </c:pt>
                <c:pt idx="6">
                  <c:v>4.4600000000000001E-2</c:v>
                </c:pt>
                <c:pt idx="7">
                  <c:v>6.83E-2</c:v>
                </c:pt>
                <c:pt idx="8">
                  <c:v>6.2E-2</c:v>
                </c:pt>
                <c:pt idx="9">
                  <c:v>5.8500000000000003E-2</c:v>
                </c:pt>
                <c:pt idx="10">
                  <c:v>6.4699999999999994E-2</c:v>
                </c:pt>
                <c:pt idx="11">
                  <c:v>6.8199999999999997E-2</c:v>
                </c:pt>
                <c:pt idx="12">
                  <c:v>7.1800000000000003E-2</c:v>
                </c:pt>
                <c:pt idx="13">
                  <c:v>7.1499999999999994E-2</c:v>
                </c:pt>
                <c:pt idx="14">
                  <c:v>7.2300000000000003E-2</c:v>
                </c:pt>
                <c:pt idx="15">
                  <c:v>7.2800000000000004E-2</c:v>
                </c:pt>
                <c:pt idx="16">
                  <c:v>7.0400000000000004E-2</c:v>
                </c:pt>
                <c:pt idx="17">
                  <c:v>6.8699999999999997E-2</c:v>
                </c:pt>
                <c:pt idx="18">
                  <c:v>5.16E-2</c:v>
                </c:pt>
                <c:pt idx="19">
                  <c:v>3.9399999999999998E-2</c:v>
                </c:pt>
                <c:pt idx="20">
                  <c:v>3.1099999999999999E-2</c:v>
                </c:pt>
                <c:pt idx="21">
                  <c:v>2.3099999999999999E-2</c:v>
                </c:pt>
                <c:pt idx="22">
                  <c:v>1.47E-2</c:v>
                </c:pt>
                <c:pt idx="23">
                  <c:v>9.1000000000000004E-3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43-4E23-840B-5BD309CABF03}"/>
            </c:ext>
          </c:extLst>
        </c:ser>
        <c:ser>
          <c:idx val="1"/>
          <c:order val="1"/>
          <c:tx>
            <c:strRef>
              <c:f>[246]Sheet1!$C$4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[246]Sheet1!$C$5:$C$28</c:f>
              <c:numCache>
                <c:formatCode>General</c:formatCode>
                <c:ptCount val="24"/>
                <c:pt idx="0">
                  <c:v>6.4999999999999997E-3</c:v>
                </c:pt>
                <c:pt idx="1">
                  <c:v>4.1999999999999997E-3</c:v>
                </c:pt>
                <c:pt idx="2">
                  <c:v>3.0999999999999999E-3</c:v>
                </c:pt>
                <c:pt idx="3">
                  <c:v>2.5999999999999999E-3</c:v>
                </c:pt>
                <c:pt idx="4">
                  <c:v>3.5000000000000001E-3</c:v>
                </c:pt>
                <c:pt idx="5">
                  <c:v>9.1999999999999998E-3</c:v>
                </c:pt>
                <c:pt idx="6">
                  <c:v>3.1800000000000002E-2</c:v>
                </c:pt>
                <c:pt idx="7">
                  <c:v>4.7199999999999999E-2</c:v>
                </c:pt>
                <c:pt idx="8">
                  <c:v>5.2999999999999999E-2</c:v>
                </c:pt>
                <c:pt idx="9">
                  <c:v>5.7000000000000002E-2</c:v>
                </c:pt>
                <c:pt idx="10">
                  <c:v>6.4600000000000005E-2</c:v>
                </c:pt>
                <c:pt idx="11">
                  <c:v>6.9000000000000006E-2</c:v>
                </c:pt>
                <c:pt idx="12">
                  <c:v>7.51E-2</c:v>
                </c:pt>
                <c:pt idx="13">
                  <c:v>7.3400000000000007E-2</c:v>
                </c:pt>
                <c:pt idx="14">
                  <c:v>7.2900000000000006E-2</c:v>
                </c:pt>
                <c:pt idx="15">
                  <c:v>7.4300000000000005E-2</c:v>
                </c:pt>
                <c:pt idx="16">
                  <c:v>7.8200000000000006E-2</c:v>
                </c:pt>
                <c:pt idx="17">
                  <c:v>7.9100000000000004E-2</c:v>
                </c:pt>
                <c:pt idx="18">
                  <c:v>6.3299999999999995E-2</c:v>
                </c:pt>
                <c:pt idx="19">
                  <c:v>4.5400000000000003E-2</c:v>
                </c:pt>
                <c:pt idx="20">
                  <c:v>3.4099999999999998E-2</c:v>
                </c:pt>
                <c:pt idx="21">
                  <c:v>2.53E-2</c:v>
                </c:pt>
                <c:pt idx="22">
                  <c:v>1.67E-2</c:v>
                </c:pt>
                <c:pt idx="23">
                  <c:v>1.0699999999999999E-2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43-4E23-840B-5BD309CABF03}"/>
            </c:ext>
          </c:extLst>
        </c:ser>
        <c:ser>
          <c:idx val="2"/>
          <c:order val="2"/>
          <c:tx>
            <c:strRef>
              <c:f>[246]Sheet1!$D$4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[246]Sheet1!$D$5:$D$28</c:f>
              <c:numCache>
                <c:formatCode>General</c:formatCode>
                <c:ptCount val="24"/>
                <c:pt idx="0">
                  <c:v>5.7999999999999996E-3</c:v>
                </c:pt>
                <c:pt idx="1">
                  <c:v>3.7000000000000002E-3</c:v>
                </c:pt>
                <c:pt idx="2">
                  <c:v>3.0000000000000001E-3</c:v>
                </c:pt>
                <c:pt idx="3">
                  <c:v>3.2000000000000002E-3</c:v>
                </c:pt>
                <c:pt idx="4">
                  <c:v>4.5999999999999999E-3</c:v>
                </c:pt>
                <c:pt idx="5">
                  <c:v>1.2699999999999999E-2</c:v>
                </c:pt>
                <c:pt idx="6">
                  <c:v>3.8399999999999997E-2</c:v>
                </c:pt>
                <c:pt idx="7">
                  <c:v>5.8099999999999999E-2</c:v>
                </c:pt>
                <c:pt idx="8">
                  <c:v>5.7700000000000001E-2</c:v>
                </c:pt>
                <c:pt idx="9">
                  <c:v>5.7799999999999997E-2</c:v>
                </c:pt>
                <c:pt idx="10">
                  <c:v>6.4699999999999994E-2</c:v>
                </c:pt>
                <c:pt idx="11">
                  <c:v>6.8599999999999994E-2</c:v>
                </c:pt>
                <c:pt idx="12">
                  <c:v>7.3400000000000007E-2</c:v>
                </c:pt>
                <c:pt idx="13">
                  <c:v>7.2400000000000006E-2</c:v>
                </c:pt>
                <c:pt idx="14">
                  <c:v>7.2599999999999998E-2</c:v>
                </c:pt>
                <c:pt idx="15">
                  <c:v>7.3499999999999996E-2</c:v>
                </c:pt>
                <c:pt idx="16">
                  <c:v>7.4200000000000002E-2</c:v>
                </c:pt>
                <c:pt idx="17">
                  <c:v>7.3700000000000002E-2</c:v>
                </c:pt>
                <c:pt idx="18">
                  <c:v>5.7299999999999997E-2</c:v>
                </c:pt>
                <c:pt idx="19">
                  <c:v>4.2299999999999997E-2</c:v>
                </c:pt>
                <c:pt idx="20">
                  <c:v>3.2500000000000001E-2</c:v>
                </c:pt>
                <c:pt idx="21">
                  <c:v>2.4199999999999999E-2</c:v>
                </c:pt>
                <c:pt idx="22">
                  <c:v>1.5699999999999999E-2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43-4E23-840B-5BD309CAB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[25]Sheet1!$B$4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[25]Sheet1!$B$5:$B$28</c:f>
              <c:numCache>
                <c:formatCode>General</c:formatCode>
                <c:ptCount val="24"/>
                <c:pt idx="0">
                  <c:v>9.7999999999999997E-3</c:v>
                </c:pt>
                <c:pt idx="1">
                  <c:v>7.1999999999999998E-3</c:v>
                </c:pt>
                <c:pt idx="2">
                  <c:v>4.8999999999999998E-3</c:v>
                </c:pt>
                <c:pt idx="3">
                  <c:v>3.0000000000000001E-3</c:v>
                </c:pt>
                <c:pt idx="4">
                  <c:v>4.1000000000000003E-3</c:v>
                </c:pt>
                <c:pt idx="5">
                  <c:v>6.7000000000000002E-3</c:v>
                </c:pt>
                <c:pt idx="6">
                  <c:v>1.61E-2</c:v>
                </c:pt>
                <c:pt idx="7">
                  <c:v>3.09E-2</c:v>
                </c:pt>
                <c:pt idx="8">
                  <c:v>4.4699999999999997E-2</c:v>
                </c:pt>
                <c:pt idx="9">
                  <c:v>5.4899999999999997E-2</c:v>
                </c:pt>
                <c:pt idx="10">
                  <c:v>6.0400000000000002E-2</c:v>
                </c:pt>
                <c:pt idx="11">
                  <c:v>6.0699999999999997E-2</c:v>
                </c:pt>
                <c:pt idx="12">
                  <c:v>6.1400000000000003E-2</c:v>
                </c:pt>
                <c:pt idx="13">
                  <c:v>6.4600000000000005E-2</c:v>
                </c:pt>
                <c:pt idx="14">
                  <c:v>7.4300000000000005E-2</c:v>
                </c:pt>
                <c:pt idx="15">
                  <c:v>8.2100000000000006E-2</c:v>
                </c:pt>
                <c:pt idx="16">
                  <c:v>8.1799999999999998E-2</c:v>
                </c:pt>
                <c:pt idx="17">
                  <c:v>7.22E-2</c:v>
                </c:pt>
                <c:pt idx="18">
                  <c:v>0.06</c:v>
                </c:pt>
                <c:pt idx="19">
                  <c:v>5.1299999999999998E-2</c:v>
                </c:pt>
                <c:pt idx="20">
                  <c:v>4.8800000000000003E-2</c:v>
                </c:pt>
                <c:pt idx="21">
                  <c:v>4.4699999999999997E-2</c:v>
                </c:pt>
                <c:pt idx="22">
                  <c:v>3.5999999999999997E-2</c:v>
                </c:pt>
                <c:pt idx="23">
                  <c:v>1.9400000000000001E-2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6E-4FFC-A55E-5DB97C695F1F}"/>
            </c:ext>
          </c:extLst>
        </c:ser>
        <c:ser>
          <c:idx val="1"/>
          <c:order val="1"/>
          <c:tx>
            <c:strRef>
              <c:f>[25]Sheet1!$C$4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[25]Sheet1!$C$5:$C$28</c:f>
              <c:numCache>
                <c:formatCode>General</c:formatCode>
                <c:ptCount val="24"/>
                <c:pt idx="0">
                  <c:v>6.1000000000000004E-3</c:v>
                </c:pt>
                <c:pt idx="1">
                  <c:v>3.8E-3</c:v>
                </c:pt>
                <c:pt idx="2">
                  <c:v>2.5999999999999999E-3</c:v>
                </c:pt>
                <c:pt idx="3">
                  <c:v>1.9E-3</c:v>
                </c:pt>
                <c:pt idx="4">
                  <c:v>3.2000000000000002E-3</c:v>
                </c:pt>
                <c:pt idx="5">
                  <c:v>1.09E-2</c:v>
                </c:pt>
                <c:pt idx="6">
                  <c:v>3.3799999999999997E-2</c:v>
                </c:pt>
                <c:pt idx="7">
                  <c:v>6.1600000000000002E-2</c:v>
                </c:pt>
                <c:pt idx="8">
                  <c:v>6.9699999999999998E-2</c:v>
                </c:pt>
                <c:pt idx="9">
                  <c:v>7.0099999999999996E-2</c:v>
                </c:pt>
                <c:pt idx="10">
                  <c:v>6.8599999999999994E-2</c:v>
                </c:pt>
                <c:pt idx="11">
                  <c:v>7.0900000000000005E-2</c:v>
                </c:pt>
                <c:pt idx="12">
                  <c:v>7.0599999999999996E-2</c:v>
                </c:pt>
                <c:pt idx="13">
                  <c:v>6.8099999999999994E-2</c:v>
                </c:pt>
                <c:pt idx="14">
                  <c:v>6.7100000000000007E-2</c:v>
                </c:pt>
                <c:pt idx="15">
                  <c:v>6.7699999999999996E-2</c:v>
                </c:pt>
                <c:pt idx="16">
                  <c:v>6.7799999999999999E-2</c:v>
                </c:pt>
                <c:pt idx="17">
                  <c:v>6.4699999999999994E-2</c:v>
                </c:pt>
                <c:pt idx="18">
                  <c:v>5.6899999999999999E-2</c:v>
                </c:pt>
                <c:pt idx="19">
                  <c:v>4.5400000000000003E-2</c:v>
                </c:pt>
                <c:pt idx="20">
                  <c:v>3.3799999999999997E-2</c:v>
                </c:pt>
                <c:pt idx="21">
                  <c:v>2.6499999999999999E-2</c:v>
                </c:pt>
                <c:pt idx="22">
                  <c:v>1.8100000000000002E-2</c:v>
                </c:pt>
                <c:pt idx="23">
                  <c:v>1.01E-2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6E-4FFC-A55E-5DB97C695F1F}"/>
            </c:ext>
          </c:extLst>
        </c:ser>
        <c:ser>
          <c:idx val="2"/>
          <c:order val="2"/>
          <c:tx>
            <c:strRef>
              <c:f>[25]Sheet1!$D$4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[25]Sheet1!$D$5:$D$28</c:f>
              <c:numCache>
                <c:formatCode>General</c:formatCode>
                <c:ptCount val="24"/>
                <c:pt idx="0">
                  <c:v>7.9000000000000008E-3</c:v>
                </c:pt>
                <c:pt idx="1">
                  <c:v>5.4999999999999997E-3</c:v>
                </c:pt>
                <c:pt idx="2">
                  <c:v>3.7000000000000002E-3</c:v>
                </c:pt>
                <c:pt idx="3">
                  <c:v>2.5000000000000001E-3</c:v>
                </c:pt>
                <c:pt idx="4">
                  <c:v>3.7000000000000002E-3</c:v>
                </c:pt>
                <c:pt idx="5">
                  <c:v>8.8000000000000005E-3</c:v>
                </c:pt>
                <c:pt idx="6">
                  <c:v>2.4899999999999999E-2</c:v>
                </c:pt>
                <c:pt idx="7">
                  <c:v>4.6199999999999998E-2</c:v>
                </c:pt>
                <c:pt idx="8">
                  <c:v>5.7200000000000001E-2</c:v>
                </c:pt>
                <c:pt idx="9">
                  <c:v>6.25E-2</c:v>
                </c:pt>
                <c:pt idx="10">
                  <c:v>6.4500000000000002E-2</c:v>
                </c:pt>
                <c:pt idx="11">
                  <c:v>6.5799999999999997E-2</c:v>
                </c:pt>
                <c:pt idx="12">
                  <c:v>6.6000000000000003E-2</c:v>
                </c:pt>
                <c:pt idx="13">
                  <c:v>6.6400000000000001E-2</c:v>
                </c:pt>
                <c:pt idx="14">
                  <c:v>7.0699999999999999E-2</c:v>
                </c:pt>
                <c:pt idx="15">
                  <c:v>7.4899999999999994E-2</c:v>
                </c:pt>
                <c:pt idx="16">
                  <c:v>7.4700000000000003E-2</c:v>
                </c:pt>
                <c:pt idx="17">
                  <c:v>6.8400000000000002E-2</c:v>
                </c:pt>
                <c:pt idx="18">
                  <c:v>5.8400000000000001E-2</c:v>
                </c:pt>
                <c:pt idx="19">
                  <c:v>4.8399999999999999E-2</c:v>
                </c:pt>
                <c:pt idx="20">
                  <c:v>4.1300000000000003E-2</c:v>
                </c:pt>
                <c:pt idx="21">
                  <c:v>3.56E-2</c:v>
                </c:pt>
                <c:pt idx="22">
                  <c:v>2.7099999999999999E-2</c:v>
                </c:pt>
                <c:pt idx="23">
                  <c:v>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6E-4FFC-A55E-5DB97C695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[246]Sheet1!$H$4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[246]Sheet1!$F$5:$F$16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[246]Sheet1!$H$5:$H$16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1.1399999999999999</c:v>
                </c:pt>
                <c:pt idx="2">
                  <c:v>1.1299999999999999</c:v>
                </c:pt>
                <c:pt idx="3">
                  <c:v>1.04</c:v>
                </c:pt>
                <c:pt idx="4">
                  <c:v>0.98</c:v>
                </c:pt>
                <c:pt idx="5">
                  <c:v>0.97</c:v>
                </c:pt>
                <c:pt idx="6">
                  <c:v>0.9</c:v>
                </c:pt>
                <c:pt idx="7">
                  <c:v>0.97</c:v>
                </c:pt>
                <c:pt idx="8">
                  <c:v>0.95</c:v>
                </c:pt>
                <c:pt idx="9">
                  <c:v>0.96</c:v>
                </c:pt>
                <c:pt idx="10">
                  <c:v>0.95</c:v>
                </c:pt>
                <c:pt idx="11">
                  <c:v>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C6-4917-83F1-B9C92BCAD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[247]Sheet1!$B$4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[247]Sheet1!$B$5:$B$28</c:f>
              <c:numCache>
                <c:formatCode>General</c:formatCode>
                <c:ptCount val="24"/>
                <c:pt idx="0">
                  <c:v>6.3E-3</c:v>
                </c:pt>
                <c:pt idx="1">
                  <c:v>2.8999999999999998E-3</c:v>
                </c:pt>
                <c:pt idx="2">
                  <c:v>1.4E-3</c:v>
                </c:pt>
                <c:pt idx="3">
                  <c:v>1.5E-3</c:v>
                </c:pt>
                <c:pt idx="4">
                  <c:v>3.0000000000000001E-3</c:v>
                </c:pt>
                <c:pt idx="5">
                  <c:v>5.4999999999999997E-3</c:v>
                </c:pt>
                <c:pt idx="6">
                  <c:v>1.2200000000000001E-2</c:v>
                </c:pt>
                <c:pt idx="7">
                  <c:v>2.4E-2</c:v>
                </c:pt>
                <c:pt idx="8">
                  <c:v>3.4799999999999998E-2</c:v>
                </c:pt>
                <c:pt idx="9">
                  <c:v>4.7100000000000003E-2</c:v>
                </c:pt>
                <c:pt idx="10">
                  <c:v>6.0400000000000002E-2</c:v>
                </c:pt>
                <c:pt idx="11">
                  <c:v>6.3500000000000001E-2</c:v>
                </c:pt>
                <c:pt idx="12">
                  <c:v>6.5600000000000006E-2</c:v>
                </c:pt>
                <c:pt idx="13">
                  <c:v>7.0900000000000005E-2</c:v>
                </c:pt>
                <c:pt idx="14">
                  <c:v>8.0199999999999994E-2</c:v>
                </c:pt>
                <c:pt idx="15">
                  <c:v>9.7500000000000003E-2</c:v>
                </c:pt>
                <c:pt idx="16">
                  <c:v>0.1041</c:v>
                </c:pt>
                <c:pt idx="17">
                  <c:v>9.5299999999999996E-2</c:v>
                </c:pt>
                <c:pt idx="18">
                  <c:v>6.5600000000000006E-2</c:v>
                </c:pt>
                <c:pt idx="19">
                  <c:v>4.1500000000000002E-2</c:v>
                </c:pt>
                <c:pt idx="20">
                  <c:v>3.3599999999999998E-2</c:v>
                </c:pt>
                <c:pt idx="21">
                  <c:v>3.3700000000000001E-2</c:v>
                </c:pt>
                <c:pt idx="22">
                  <c:v>3.2199999999999999E-2</c:v>
                </c:pt>
                <c:pt idx="23">
                  <c:v>1.72E-2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52-4477-845F-2CAF1CC740B7}"/>
            </c:ext>
          </c:extLst>
        </c:ser>
        <c:ser>
          <c:idx val="1"/>
          <c:order val="1"/>
          <c:tx>
            <c:strRef>
              <c:f>[247]Sheet1!$C$4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[247]Sheet1!$C$5:$C$28</c:f>
              <c:numCache>
                <c:formatCode>General</c:formatCode>
                <c:ptCount val="24"/>
                <c:pt idx="0">
                  <c:v>3.8E-3</c:v>
                </c:pt>
                <c:pt idx="1">
                  <c:v>2.2000000000000001E-3</c:v>
                </c:pt>
                <c:pt idx="2">
                  <c:v>1.6000000000000001E-3</c:v>
                </c:pt>
                <c:pt idx="3">
                  <c:v>1.6999999999999999E-3</c:v>
                </c:pt>
                <c:pt idx="4">
                  <c:v>3.5000000000000001E-3</c:v>
                </c:pt>
                <c:pt idx="5">
                  <c:v>1.24E-2</c:v>
                </c:pt>
                <c:pt idx="6">
                  <c:v>4.0099999999999997E-2</c:v>
                </c:pt>
                <c:pt idx="7">
                  <c:v>7.8399999999999997E-2</c:v>
                </c:pt>
                <c:pt idx="8">
                  <c:v>9.3799999999999994E-2</c:v>
                </c:pt>
                <c:pt idx="9">
                  <c:v>8.7099999999999997E-2</c:v>
                </c:pt>
                <c:pt idx="10">
                  <c:v>8.1100000000000005E-2</c:v>
                </c:pt>
                <c:pt idx="11">
                  <c:v>8.0500000000000002E-2</c:v>
                </c:pt>
                <c:pt idx="12">
                  <c:v>7.5999999999999998E-2</c:v>
                </c:pt>
                <c:pt idx="13">
                  <c:v>6.9699999999999998E-2</c:v>
                </c:pt>
                <c:pt idx="14">
                  <c:v>6.7799999999999999E-2</c:v>
                </c:pt>
                <c:pt idx="15">
                  <c:v>6.7699999999999996E-2</c:v>
                </c:pt>
                <c:pt idx="16">
                  <c:v>6.0900000000000003E-2</c:v>
                </c:pt>
                <c:pt idx="17">
                  <c:v>4.9399999999999999E-2</c:v>
                </c:pt>
                <c:pt idx="18">
                  <c:v>3.73E-2</c:v>
                </c:pt>
                <c:pt idx="19">
                  <c:v>2.8000000000000001E-2</c:v>
                </c:pt>
                <c:pt idx="20">
                  <c:v>2.12E-2</c:v>
                </c:pt>
                <c:pt idx="21">
                  <c:v>1.7399999999999999E-2</c:v>
                </c:pt>
                <c:pt idx="22">
                  <c:v>1.24E-2</c:v>
                </c:pt>
                <c:pt idx="23">
                  <c:v>6.1000000000000004E-3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52-4477-845F-2CAF1CC740B7}"/>
            </c:ext>
          </c:extLst>
        </c:ser>
        <c:ser>
          <c:idx val="2"/>
          <c:order val="2"/>
          <c:tx>
            <c:strRef>
              <c:f>[247]Sheet1!$D$4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[247]Sheet1!$D$5:$D$28</c:f>
              <c:numCache>
                <c:formatCode>General</c:formatCode>
                <c:ptCount val="24"/>
                <c:pt idx="0">
                  <c:v>4.8999999999999998E-3</c:v>
                </c:pt>
                <c:pt idx="1">
                  <c:v>2.5000000000000001E-3</c:v>
                </c:pt>
                <c:pt idx="2">
                  <c:v>1.5E-3</c:v>
                </c:pt>
                <c:pt idx="3">
                  <c:v>1.6000000000000001E-3</c:v>
                </c:pt>
                <c:pt idx="4">
                  <c:v>3.2000000000000002E-3</c:v>
                </c:pt>
                <c:pt idx="5">
                  <c:v>8.8999999999999999E-3</c:v>
                </c:pt>
                <c:pt idx="6">
                  <c:v>2.5999999999999999E-2</c:v>
                </c:pt>
                <c:pt idx="7">
                  <c:v>5.0900000000000001E-2</c:v>
                </c:pt>
                <c:pt idx="8">
                  <c:v>6.3899999999999998E-2</c:v>
                </c:pt>
                <c:pt idx="9">
                  <c:v>6.7100000000000007E-2</c:v>
                </c:pt>
                <c:pt idx="10">
                  <c:v>7.0699999999999999E-2</c:v>
                </c:pt>
                <c:pt idx="11">
                  <c:v>7.2499999999999995E-2</c:v>
                </c:pt>
                <c:pt idx="12">
                  <c:v>7.1900000000000006E-2</c:v>
                </c:pt>
                <c:pt idx="13">
                  <c:v>7.1800000000000003E-2</c:v>
                </c:pt>
                <c:pt idx="14">
                  <c:v>7.5499999999999998E-2</c:v>
                </c:pt>
                <c:pt idx="15">
                  <c:v>8.3099999999999993E-2</c:v>
                </c:pt>
                <c:pt idx="16">
                  <c:v>8.1699999999999995E-2</c:v>
                </c:pt>
                <c:pt idx="17">
                  <c:v>7.1300000000000002E-2</c:v>
                </c:pt>
                <c:pt idx="18">
                  <c:v>5.0799999999999998E-2</c:v>
                </c:pt>
                <c:pt idx="19">
                  <c:v>3.44E-2</c:v>
                </c:pt>
                <c:pt idx="20">
                  <c:v>2.7099999999999999E-2</c:v>
                </c:pt>
                <c:pt idx="21">
                  <c:v>2.52E-2</c:v>
                </c:pt>
                <c:pt idx="22">
                  <c:v>2.1899999999999999E-2</c:v>
                </c:pt>
                <c:pt idx="23">
                  <c:v>1.14E-2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52-4477-845F-2CAF1CC74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45952"/>
        <c:axId val="61647488"/>
      </c:lineChart>
      <c:catAx>
        <c:axId val="61645952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61647488"/>
        <c:crosses val="autoZero"/>
        <c:auto val="1"/>
        <c:lblAlgn val="ctr"/>
        <c:lblOffset val="100"/>
        <c:noMultiLvlLbl val="0"/>
      </c:catAx>
      <c:valAx>
        <c:axId val="6164748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61645952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66" l="0.25" r="0.25" t="0.75000000000000266" header="0.30000000000000032" footer="0.30000000000000032"/>
    <c:pageSetup orientation="portrait"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17"/>
          <c:w val="0.81524141593509003"/>
          <c:h val="0.47196940795718662"/>
        </c:manualLayout>
      </c:layout>
      <c:lineChart>
        <c:grouping val="standard"/>
        <c:varyColors val="0"/>
        <c:ser>
          <c:idx val="0"/>
          <c:order val="0"/>
          <c:tx>
            <c:strRef>
              <c:f>[247]Sheet1!$H$4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[247]Sheet1!$F$5:$F$16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[247]Sheet1!$H$5:$H$16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1.1299999999999999</c:v>
                </c:pt>
                <c:pt idx="2">
                  <c:v>1.23</c:v>
                </c:pt>
                <c:pt idx="3">
                  <c:v>1.1000000000000001</c:v>
                </c:pt>
                <c:pt idx="4">
                  <c:v>0.95</c:v>
                </c:pt>
                <c:pt idx="5">
                  <c:v>0.89</c:v>
                </c:pt>
                <c:pt idx="6">
                  <c:v>0.91</c:v>
                </c:pt>
                <c:pt idx="7">
                  <c:v>0.82</c:v>
                </c:pt>
                <c:pt idx="9">
                  <c:v>0.87</c:v>
                </c:pt>
                <c:pt idx="10">
                  <c:v>0.96</c:v>
                </c:pt>
                <c:pt idx="11">
                  <c:v>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F1-409F-8489-EDA8F6365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98112"/>
        <c:axId val="72704000"/>
      </c:lineChart>
      <c:catAx>
        <c:axId val="72698112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2704000"/>
        <c:crosses val="autoZero"/>
        <c:auto val="1"/>
        <c:lblAlgn val="ctr"/>
        <c:lblOffset val="100"/>
        <c:noMultiLvlLbl val="0"/>
      </c:catAx>
      <c:valAx>
        <c:axId val="72704000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26981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 orientation="portrait"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[248]Sheet1!$B$4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[248]Sheet1!$B$5:$B$28</c:f>
              <c:numCache>
                <c:formatCode>General</c:formatCode>
                <c:ptCount val="24"/>
                <c:pt idx="0">
                  <c:v>5.8999999999999999E-3</c:v>
                </c:pt>
                <c:pt idx="1">
                  <c:v>2.7000000000000001E-3</c:v>
                </c:pt>
                <c:pt idx="2">
                  <c:v>1.4E-3</c:v>
                </c:pt>
                <c:pt idx="3">
                  <c:v>1.1000000000000001E-3</c:v>
                </c:pt>
                <c:pt idx="4">
                  <c:v>2.5000000000000001E-3</c:v>
                </c:pt>
                <c:pt idx="5">
                  <c:v>4.7000000000000002E-3</c:v>
                </c:pt>
                <c:pt idx="6">
                  <c:v>1.09E-2</c:v>
                </c:pt>
                <c:pt idx="7">
                  <c:v>2.2599999999999999E-2</c:v>
                </c:pt>
                <c:pt idx="8">
                  <c:v>3.2899999999999999E-2</c:v>
                </c:pt>
                <c:pt idx="9">
                  <c:v>4.4999999999999998E-2</c:v>
                </c:pt>
                <c:pt idx="10">
                  <c:v>5.8799999999999998E-2</c:v>
                </c:pt>
                <c:pt idx="11">
                  <c:v>6.4699999999999994E-2</c:v>
                </c:pt>
                <c:pt idx="12">
                  <c:v>6.7400000000000002E-2</c:v>
                </c:pt>
                <c:pt idx="13">
                  <c:v>7.3300000000000004E-2</c:v>
                </c:pt>
                <c:pt idx="14">
                  <c:v>8.14E-2</c:v>
                </c:pt>
                <c:pt idx="15">
                  <c:v>9.8599999999999993E-2</c:v>
                </c:pt>
                <c:pt idx="16">
                  <c:v>0.1061</c:v>
                </c:pt>
                <c:pt idx="17">
                  <c:v>0.1003</c:v>
                </c:pt>
                <c:pt idx="18">
                  <c:v>6.88E-2</c:v>
                </c:pt>
                <c:pt idx="19">
                  <c:v>4.1599999999999998E-2</c:v>
                </c:pt>
                <c:pt idx="20">
                  <c:v>3.0200000000000001E-2</c:v>
                </c:pt>
                <c:pt idx="21">
                  <c:v>3.1300000000000001E-2</c:v>
                </c:pt>
                <c:pt idx="22">
                  <c:v>3.0800000000000001E-2</c:v>
                </c:pt>
                <c:pt idx="23">
                  <c:v>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9D-4408-828C-84645D29DB2F}"/>
            </c:ext>
          </c:extLst>
        </c:ser>
        <c:ser>
          <c:idx val="1"/>
          <c:order val="1"/>
          <c:tx>
            <c:strRef>
              <c:f>[248]Sheet1!$C$4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[248]Sheet1!$C$5:$C$28</c:f>
              <c:numCache>
                <c:formatCode>General</c:formatCode>
                <c:ptCount val="24"/>
                <c:pt idx="0">
                  <c:v>3.7000000000000002E-3</c:v>
                </c:pt>
                <c:pt idx="1">
                  <c:v>2.3E-3</c:v>
                </c:pt>
                <c:pt idx="2">
                  <c:v>1.2999999999999999E-3</c:v>
                </c:pt>
                <c:pt idx="3">
                  <c:v>1.8E-3</c:v>
                </c:pt>
                <c:pt idx="4">
                  <c:v>3.3E-3</c:v>
                </c:pt>
                <c:pt idx="5">
                  <c:v>1.0500000000000001E-2</c:v>
                </c:pt>
                <c:pt idx="6">
                  <c:v>3.6799999999999999E-2</c:v>
                </c:pt>
                <c:pt idx="7">
                  <c:v>7.9100000000000004E-2</c:v>
                </c:pt>
                <c:pt idx="8">
                  <c:v>9.69E-2</c:v>
                </c:pt>
                <c:pt idx="9">
                  <c:v>9.06E-2</c:v>
                </c:pt>
                <c:pt idx="10">
                  <c:v>7.9299999999999995E-2</c:v>
                </c:pt>
                <c:pt idx="11">
                  <c:v>7.7700000000000005E-2</c:v>
                </c:pt>
                <c:pt idx="12">
                  <c:v>7.4300000000000005E-2</c:v>
                </c:pt>
                <c:pt idx="13">
                  <c:v>6.9000000000000006E-2</c:v>
                </c:pt>
                <c:pt idx="14">
                  <c:v>6.9599999999999995E-2</c:v>
                </c:pt>
                <c:pt idx="15">
                  <c:v>6.9400000000000003E-2</c:v>
                </c:pt>
                <c:pt idx="16">
                  <c:v>6.0900000000000003E-2</c:v>
                </c:pt>
                <c:pt idx="17">
                  <c:v>5.0200000000000002E-2</c:v>
                </c:pt>
                <c:pt idx="18">
                  <c:v>3.7900000000000003E-2</c:v>
                </c:pt>
                <c:pt idx="19">
                  <c:v>2.7900000000000001E-2</c:v>
                </c:pt>
                <c:pt idx="20">
                  <c:v>2.1299999999999999E-2</c:v>
                </c:pt>
                <c:pt idx="21">
                  <c:v>1.7100000000000001E-2</c:v>
                </c:pt>
                <c:pt idx="22">
                  <c:v>1.26E-2</c:v>
                </c:pt>
                <c:pt idx="23">
                  <c:v>6.7000000000000002E-3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9D-4408-828C-84645D29DB2F}"/>
            </c:ext>
          </c:extLst>
        </c:ser>
        <c:ser>
          <c:idx val="2"/>
          <c:order val="2"/>
          <c:tx>
            <c:strRef>
              <c:f>[248]Sheet1!$D$4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[248]Sheet1!$D$5:$D$28</c:f>
              <c:numCache>
                <c:formatCode>General</c:formatCode>
                <c:ptCount val="24"/>
                <c:pt idx="0">
                  <c:v>4.7999999999999996E-3</c:v>
                </c:pt>
                <c:pt idx="1">
                  <c:v>2.5000000000000001E-3</c:v>
                </c:pt>
                <c:pt idx="2">
                  <c:v>1.4E-3</c:v>
                </c:pt>
                <c:pt idx="3">
                  <c:v>1.4E-3</c:v>
                </c:pt>
                <c:pt idx="4">
                  <c:v>2.8999999999999998E-3</c:v>
                </c:pt>
                <c:pt idx="5">
                  <c:v>7.6E-3</c:v>
                </c:pt>
                <c:pt idx="6">
                  <c:v>2.3900000000000001E-2</c:v>
                </c:pt>
                <c:pt idx="7">
                  <c:v>5.11E-2</c:v>
                </c:pt>
                <c:pt idx="8">
                  <c:v>6.5199999999999994E-2</c:v>
                </c:pt>
                <c:pt idx="9">
                  <c:v>6.83E-2</c:v>
                </c:pt>
                <c:pt idx="10">
                  <c:v>6.93E-2</c:v>
                </c:pt>
                <c:pt idx="11">
                  <c:v>7.1199999999999999E-2</c:v>
                </c:pt>
                <c:pt idx="12">
                  <c:v>7.0999999999999994E-2</c:v>
                </c:pt>
                <c:pt idx="13">
                  <c:v>7.1599999999999997E-2</c:v>
                </c:pt>
                <c:pt idx="14">
                  <c:v>7.5800000000000006E-2</c:v>
                </c:pt>
                <c:pt idx="15">
                  <c:v>8.3799999999999999E-2</c:v>
                </c:pt>
                <c:pt idx="16">
                  <c:v>8.3199999999999996E-2</c:v>
                </c:pt>
                <c:pt idx="17">
                  <c:v>7.4899999999999994E-2</c:v>
                </c:pt>
                <c:pt idx="18">
                  <c:v>5.2999999999999999E-2</c:v>
                </c:pt>
                <c:pt idx="19">
                  <c:v>3.4500000000000003E-2</c:v>
                </c:pt>
                <c:pt idx="20">
                  <c:v>2.5600000000000001E-2</c:v>
                </c:pt>
                <c:pt idx="21">
                  <c:v>2.4E-2</c:v>
                </c:pt>
                <c:pt idx="22">
                  <c:v>2.1499999999999998E-2</c:v>
                </c:pt>
                <c:pt idx="23">
                  <c:v>1.1599999999999999E-2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9D-4408-828C-84645D29D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[248]Sheet1!$H$4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[248]Sheet1!$F$5:$F$16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[248]Sheet1!$H$5:$H$16</c:f>
              <c:numCache>
                <c:formatCode>General</c:formatCode>
                <c:ptCount val="12"/>
                <c:pt idx="0">
                  <c:v>1.0714013408852257</c:v>
                </c:pt>
                <c:pt idx="1">
                  <c:v>1.1923199968023528</c:v>
                </c:pt>
                <c:pt idx="2">
                  <c:v>1.2387805519888513</c:v>
                </c:pt>
                <c:pt idx="3">
                  <c:v>1.1497771928440916</c:v>
                </c:pt>
                <c:pt idx="4">
                  <c:v>0.9915357049247171</c:v>
                </c:pt>
                <c:pt idx="5">
                  <c:v>0.91404079003867078</c:v>
                </c:pt>
                <c:pt idx="6">
                  <c:v>0.97807126987108628</c:v>
                </c:pt>
                <c:pt idx="7">
                  <c:v>0.86141218290706711</c:v>
                </c:pt>
                <c:pt idx="8">
                  <c:v>0.70561343649066033</c:v>
                </c:pt>
                <c:pt idx="9">
                  <c:v>0.90103859306750556</c:v>
                </c:pt>
                <c:pt idx="10">
                  <c:v>0.99258461184619007</c:v>
                </c:pt>
                <c:pt idx="11">
                  <c:v>1.0034243283335795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0A-4074-B873-9D8177D68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[249]Sheet1!$B$4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[249]Sheet1!$B$5:$B$28</c:f>
              <c:numCache>
                <c:formatCode>General</c:formatCode>
                <c:ptCount val="24"/>
                <c:pt idx="0">
                  <c:v>5.5999999999999999E-3</c:v>
                </c:pt>
                <c:pt idx="1">
                  <c:v>2.3999999999999998E-3</c:v>
                </c:pt>
                <c:pt idx="2">
                  <c:v>1.1999999999999999E-3</c:v>
                </c:pt>
                <c:pt idx="3">
                  <c:v>1E-3</c:v>
                </c:pt>
                <c:pt idx="4">
                  <c:v>2.5000000000000001E-3</c:v>
                </c:pt>
                <c:pt idx="5">
                  <c:v>4.7000000000000002E-3</c:v>
                </c:pt>
                <c:pt idx="6">
                  <c:v>1.06E-2</c:v>
                </c:pt>
                <c:pt idx="7">
                  <c:v>2.2800000000000001E-2</c:v>
                </c:pt>
                <c:pt idx="8">
                  <c:v>3.2899999999999999E-2</c:v>
                </c:pt>
                <c:pt idx="9">
                  <c:v>4.4299999999999999E-2</c:v>
                </c:pt>
                <c:pt idx="10">
                  <c:v>5.8900000000000001E-2</c:v>
                </c:pt>
                <c:pt idx="11">
                  <c:v>6.4699999999999994E-2</c:v>
                </c:pt>
                <c:pt idx="12">
                  <c:v>6.7599999999999993E-2</c:v>
                </c:pt>
                <c:pt idx="13">
                  <c:v>7.3899999999999993E-2</c:v>
                </c:pt>
                <c:pt idx="14">
                  <c:v>8.2900000000000001E-2</c:v>
                </c:pt>
                <c:pt idx="15">
                  <c:v>9.8000000000000004E-2</c:v>
                </c:pt>
                <c:pt idx="16">
                  <c:v>0.1045</c:v>
                </c:pt>
                <c:pt idx="17">
                  <c:v>9.8100000000000007E-2</c:v>
                </c:pt>
                <c:pt idx="18">
                  <c:v>6.9400000000000003E-2</c:v>
                </c:pt>
                <c:pt idx="19">
                  <c:v>4.1799999999999997E-2</c:v>
                </c:pt>
                <c:pt idx="20">
                  <c:v>3.2199999999999999E-2</c:v>
                </c:pt>
                <c:pt idx="21">
                  <c:v>3.1800000000000002E-2</c:v>
                </c:pt>
                <c:pt idx="22">
                  <c:v>3.1199999999999999E-2</c:v>
                </c:pt>
                <c:pt idx="23">
                  <c:v>1.72E-2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03-45AE-8898-10214E736BA4}"/>
            </c:ext>
          </c:extLst>
        </c:ser>
        <c:ser>
          <c:idx val="1"/>
          <c:order val="1"/>
          <c:tx>
            <c:strRef>
              <c:f>[249]Sheet1!$C$4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[249]Sheet1!$C$5:$C$28</c:f>
              <c:numCache>
                <c:formatCode>General</c:formatCode>
                <c:ptCount val="24"/>
                <c:pt idx="0">
                  <c:v>3.3999999999999998E-3</c:v>
                </c:pt>
                <c:pt idx="1">
                  <c:v>2E-3</c:v>
                </c:pt>
                <c:pt idx="2">
                  <c:v>1.5E-3</c:v>
                </c:pt>
                <c:pt idx="3">
                  <c:v>1.6000000000000001E-3</c:v>
                </c:pt>
                <c:pt idx="4">
                  <c:v>3.0000000000000001E-3</c:v>
                </c:pt>
                <c:pt idx="5">
                  <c:v>1.01E-2</c:v>
                </c:pt>
                <c:pt idx="6">
                  <c:v>3.6700000000000003E-2</c:v>
                </c:pt>
                <c:pt idx="7">
                  <c:v>7.8E-2</c:v>
                </c:pt>
                <c:pt idx="8">
                  <c:v>9.7000000000000003E-2</c:v>
                </c:pt>
                <c:pt idx="9">
                  <c:v>9.1499999999999998E-2</c:v>
                </c:pt>
                <c:pt idx="10">
                  <c:v>8.1100000000000005E-2</c:v>
                </c:pt>
                <c:pt idx="11">
                  <c:v>7.9899999999999999E-2</c:v>
                </c:pt>
                <c:pt idx="12">
                  <c:v>7.6799999999999993E-2</c:v>
                </c:pt>
                <c:pt idx="13">
                  <c:v>6.9099999999999995E-2</c:v>
                </c:pt>
                <c:pt idx="14">
                  <c:v>6.8699999999999997E-2</c:v>
                </c:pt>
                <c:pt idx="15">
                  <c:v>6.83E-2</c:v>
                </c:pt>
                <c:pt idx="16">
                  <c:v>6.08E-2</c:v>
                </c:pt>
                <c:pt idx="17">
                  <c:v>4.9700000000000001E-2</c:v>
                </c:pt>
                <c:pt idx="18">
                  <c:v>3.7100000000000001E-2</c:v>
                </c:pt>
                <c:pt idx="19">
                  <c:v>2.75E-2</c:v>
                </c:pt>
                <c:pt idx="20">
                  <c:v>2.0799999999999999E-2</c:v>
                </c:pt>
                <c:pt idx="21">
                  <c:v>1.7000000000000001E-2</c:v>
                </c:pt>
                <c:pt idx="22">
                  <c:v>1.23E-2</c:v>
                </c:pt>
                <c:pt idx="23">
                  <c:v>6.1000000000000004E-3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03-45AE-8898-10214E736BA4}"/>
            </c:ext>
          </c:extLst>
        </c:ser>
        <c:ser>
          <c:idx val="2"/>
          <c:order val="2"/>
          <c:tx>
            <c:strRef>
              <c:f>[249]Sheet1!$D$4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[249]Sheet1!$D$5:$D$28</c:f>
              <c:numCache>
                <c:formatCode>General</c:formatCode>
                <c:ptCount val="24"/>
                <c:pt idx="0">
                  <c:v>4.4999999999999997E-3</c:v>
                </c:pt>
                <c:pt idx="1">
                  <c:v>2.2000000000000001E-3</c:v>
                </c:pt>
                <c:pt idx="2">
                  <c:v>1.2999999999999999E-3</c:v>
                </c:pt>
                <c:pt idx="3">
                  <c:v>1.2999999999999999E-3</c:v>
                </c:pt>
                <c:pt idx="4">
                  <c:v>2.8E-3</c:v>
                </c:pt>
                <c:pt idx="5">
                  <c:v>7.4000000000000003E-3</c:v>
                </c:pt>
                <c:pt idx="6">
                  <c:v>2.3800000000000002E-2</c:v>
                </c:pt>
                <c:pt idx="7">
                  <c:v>5.0700000000000002E-2</c:v>
                </c:pt>
                <c:pt idx="8">
                  <c:v>6.5299999999999997E-2</c:v>
                </c:pt>
                <c:pt idx="9">
                  <c:v>6.8099999999999994E-2</c:v>
                </c:pt>
                <c:pt idx="10">
                  <c:v>7.0099999999999996E-2</c:v>
                </c:pt>
                <c:pt idx="11">
                  <c:v>7.2400000000000006E-2</c:v>
                </c:pt>
                <c:pt idx="12">
                  <c:v>7.22E-2</c:v>
                </c:pt>
                <c:pt idx="13">
                  <c:v>7.1499999999999994E-2</c:v>
                </c:pt>
                <c:pt idx="14">
                  <c:v>7.5700000000000003E-2</c:v>
                </c:pt>
                <c:pt idx="15">
                  <c:v>8.3000000000000004E-2</c:v>
                </c:pt>
                <c:pt idx="16">
                  <c:v>8.2400000000000001E-2</c:v>
                </c:pt>
                <c:pt idx="17">
                  <c:v>7.3599999999999999E-2</c:v>
                </c:pt>
                <c:pt idx="18">
                  <c:v>5.3100000000000001E-2</c:v>
                </c:pt>
                <c:pt idx="19">
                  <c:v>3.4599999999999999E-2</c:v>
                </c:pt>
                <c:pt idx="20">
                  <c:v>2.64E-2</c:v>
                </c:pt>
                <c:pt idx="21">
                  <c:v>2.4299999999999999E-2</c:v>
                </c:pt>
                <c:pt idx="22">
                  <c:v>2.1600000000000001E-2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03-45AE-8898-10214E736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[249]Sheet1!$H$4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[249]Sheet1!$F$5:$F$16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[249]Sheet1!$H$5:$H$16</c:f>
              <c:numCache>
                <c:formatCode>General</c:formatCode>
                <c:ptCount val="12"/>
                <c:pt idx="0">
                  <c:v>1.06</c:v>
                </c:pt>
                <c:pt idx="1">
                  <c:v>1.23</c:v>
                </c:pt>
                <c:pt idx="2">
                  <c:v>1.27</c:v>
                </c:pt>
                <c:pt idx="3">
                  <c:v>1.0900000000000001</c:v>
                </c:pt>
                <c:pt idx="4">
                  <c:v>0.9</c:v>
                </c:pt>
                <c:pt idx="5">
                  <c:v>0.96</c:v>
                </c:pt>
                <c:pt idx="6">
                  <c:v>0.98</c:v>
                </c:pt>
                <c:pt idx="7">
                  <c:v>0.73</c:v>
                </c:pt>
                <c:pt idx="8">
                  <c:v>0.68</c:v>
                </c:pt>
                <c:pt idx="9">
                  <c:v>0.86</c:v>
                </c:pt>
                <c:pt idx="11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90-4EC9-9E84-D2CA27C12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[250]Sheet1!$B$4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[250]Sheet1!$B$5:$B$28</c:f>
              <c:numCache>
                <c:formatCode>General</c:formatCode>
                <c:ptCount val="24"/>
                <c:pt idx="0">
                  <c:v>5.5999999999999999E-3</c:v>
                </c:pt>
                <c:pt idx="1">
                  <c:v>2.3999999999999998E-3</c:v>
                </c:pt>
                <c:pt idx="2">
                  <c:v>1.1999999999999999E-3</c:v>
                </c:pt>
                <c:pt idx="3">
                  <c:v>1E-3</c:v>
                </c:pt>
                <c:pt idx="4">
                  <c:v>2.5000000000000001E-3</c:v>
                </c:pt>
                <c:pt idx="5">
                  <c:v>4.7000000000000002E-3</c:v>
                </c:pt>
                <c:pt idx="6">
                  <c:v>1.06E-2</c:v>
                </c:pt>
                <c:pt idx="7">
                  <c:v>2.2800000000000001E-2</c:v>
                </c:pt>
                <c:pt idx="8">
                  <c:v>3.2899999999999999E-2</c:v>
                </c:pt>
                <c:pt idx="9">
                  <c:v>4.4299999999999999E-2</c:v>
                </c:pt>
                <c:pt idx="10">
                  <c:v>5.8900000000000001E-2</c:v>
                </c:pt>
                <c:pt idx="11">
                  <c:v>6.4699999999999994E-2</c:v>
                </c:pt>
                <c:pt idx="12">
                  <c:v>6.7599999999999993E-2</c:v>
                </c:pt>
                <c:pt idx="13">
                  <c:v>7.3899999999999993E-2</c:v>
                </c:pt>
                <c:pt idx="14">
                  <c:v>8.2900000000000001E-2</c:v>
                </c:pt>
                <c:pt idx="15">
                  <c:v>9.8000000000000004E-2</c:v>
                </c:pt>
                <c:pt idx="16">
                  <c:v>0.1045</c:v>
                </c:pt>
                <c:pt idx="17">
                  <c:v>9.8100000000000007E-2</c:v>
                </c:pt>
                <c:pt idx="18">
                  <c:v>6.9400000000000003E-2</c:v>
                </c:pt>
                <c:pt idx="19">
                  <c:v>4.1799999999999997E-2</c:v>
                </c:pt>
                <c:pt idx="20">
                  <c:v>3.2199999999999999E-2</c:v>
                </c:pt>
                <c:pt idx="21">
                  <c:v>3.1800000000000002E-2</c:v>
                </c:pt>
                <c:pt idx="22">
                  <c:v>3.1199999999999999E-2</c:v>
                </c:pt>
                <c:pt idx="23">
                  <c:v>1.72E-2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23-43D8-889B-EBACA0F3BDF8}"/>
            </c:ext>
          </c:extLst>
        </c:ser>
        <c:ser>
          <c:idx val="1"/>
          <c:order val="1"/>
          <c:tx>
            <c:strRef>
              <c:f>[250]Sheet1!$C$4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[250]Sheet1!$C$5:$C$28</c:f>
              <c:numCache>
                <c:formatCode>General</c:formatCode>
                <c:ptCount val="24"/>
                <c:pt idx="0">
                  <c:v>3.3999999999999998E-3</c:v>
                </c:pt>
                <c:pt idx="1">
                  <c:v>2E-3</c:v>
                </c:pt>
                <c:pt idx="2">
                  <c:v>1.5E-3</c:v>
                </c:pt>
                <c:pt idx="3">
                  <c:v>1.6000000000000001E-3</c:v>
                </c:pt>
                <c:pt idx="4">
                  <c:v>3.0000000000000001E-3</c:v>
                </c:pt>
                <c:pt idx="5">
                  <c:v>1.01E-2</c:v>
                </c:pt>
                <c:pt idx="6">
                  <c:v>3.6700000000000003E-2</c:v>
                </c:pt>
                <c:pt idx="7">
                  <c:v>7.8E-2</c:v>
                </c:pt>
                <c:pt idx="8">
                  <c:v>9.7000000000000003E-2</c:v>
                </c:pt>
                <c:pt idx="9">
                  <c:v>9.1499999999999998E-2</c:v>
                </c:pt>
                <c:pt idx="10">
                  <c:v>8.1100000000000005E-2</c:v>
                </c:pt>
                <c:pt idx="11">
                  <c:v>7.9899999999999999E-2</c:v>
                </c:pt>
                <c:pt idx="12">
                  <c:v>7.6799999999999993E-2</c:v>
                </c:pt>
                <c:pt idx="13">
                  <c:v>6.9099999999999995E-2</c:v>
                </c:pt>
                <c:pt idx="14">
                  <c:v>6.8699999999999997E-2</c:v>
                </c:pt>
                <c:pt idx="15">
                  <c:v>6.83E-2</c:v>
                </c:pt>
                <c:pt idx="16">
                  <c:v>6.08E-2</c:v>
                </c:pt>
                <c:pt idx="17">
                  <c:v>4.9700000000000001E-2</c:v>
                </c:pt>
                <c:pt idx="18">
                  <c:v>3.7100000000000001E-2</c:v>
                </c:pt>
                <c:pt idx="19">
                  <c:v>2.75E-2</c:v>
                </c:pt>
                <c:pt idx="20">
                  <c:v>2.0799999999999999E-2</c:v>
                </c:pt>
                <c:pt idx="21">
                  <c:v>1.7000000000000001E-2</c:v>
                </c:pt>
                <c:pt idx="22">
                  <c:v>1.23E-2</c:v>
                </c:pt>
                <c:pt idx="23">
                  <c:v>6.1000000000000004E-3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23-43D8-889B-EBACA0F3BDF8}"/>
            </c:ext>
          </c:extLst>
        </c:ser>
        <c:ser>
          <c:idx val="2"/>
          <c:order val="2"/>
          <c:tx>
            <c:strRef>
              <c:f>[250]Sheet1!$D$4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[250]Sheet1!$D$5:$D$28</c:f>
              <c:numCache>
                <c:formatCode>General</c:formatCode>
                <c:ptCount val="24"/>
                <c:pt idx="0">
                  <c:v>4.4999999999999997E-3</c:v>
                </c:pt>
                <c:pt idx="1">
                  <c:v>2.2000000000000001E-3</c:v>
                </c:pt>
                <c:pt idx="2">
                  <c:v>1.2999999999999999E-3</c:v>
                </c:pt>
                <c:pt idx="3">
                  <c:v>1.2999999999999999E-3</c:v>
                </c:pt>
                <c:pt idx="4">
                  <c:v>2.8E-3</c:v>
                </c:pt>
                <c:pt idx="5">
                  <c:v>7.4000000000000003E-3</c:v>
                </c:pt>
                <c:pt idx="6">
                  <c:v>2.3800000000000002E-2</c:v>
                </c:pt>
                <c:pt idx="7">
                  <c:v>5.0700000000000002E-2</c:v>
                </c:pt>
                <c:pt idx="8">
                  <c:v>6.5299999999999997E-2</c:v>
                </c:pt>
                <c:pt idx="9">
                  <c:v>6.8099999999999994E-2</c:v>
                </c:pt>
                <c:pt idx="10">
                  <c:v>7.0099999999999996E-2</c:v>
                </c:pt>
                <c:pt idx="11">
                  <c:v>7.2400000000000006E-2</c:v>
                </c:pt>
                <c:pt idx="12">
                  <c:v>7.22E-2</c:v>
                </c:pt>
                <c:pt idx="13">
                  <c:v>7.1499999999999994E-2</c:v>
                </c:pt>
                <c:pt idx="14">
                  <c:v>7.5700000000000003E-2</c:v>
                </c:pt>
                <c:pt idx="15">
                  <c:v>8.3000000000000004E-2</c:v>
                </c:pt>
                <c:pt idx="16">
                  <c:v>8.2400000000000001E-2</c:v>
                </c:pt>
                <c:pt idx="17">
                  <c:v>7.3599999999999999E-2</c:v>
                </c:pt>
                <c:pt idx="18">
                  <c:v>5.3100000000000001E-2</c:v>
                </c:pt>
                <c:pt idx="19">
                  <c:v>3.4599999999999999E-2</c:v>
                </c:pt>
                <c:pt idx="20">
                  <c:v>2.64E-2</c:v>
                </c:pt>
                <c:pt idx="21">
                  <c:v>2.4299999999999999E-2</c:v>
                </c:pt>
                <c:pt idx="22">
                  <c:v>2.1600000000000001E-2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23-43D8-889B-EBACA0F3B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[250]Sheet1!$H$4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[250]Sheet1!$F$5:$F$16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[250]Sheet1!$H$5:$H$16</c:f>
              <c:numCache>
                <c:formatCode>General</c:formatCode>
                <c:ptCount val="12"/>
                <c:pt idx="0">
                  <c:v>1.06</c:v>
                </c:pt>
                <c:pt idx="1">
                  <c:v>1.23</c:v>
                </c:pt>
                <c:pt idx="2">
                  <c:v>1.27</c:v>
                </c:pt>
                <c:pt idx="3">
                  <c:v>1.0900000000000001</c:v>
                </c:pt>
                <c:pt idx="4">
                  <c:v>0.9</c:v>
                </c:pt>
                <c:pt idx="5">
                  <c:v>0.96</c:v>
                </c:pt>
                <c:pt idx="6">
                  <c:v>0.98</c:v>
                </c:pt>
                <c:pt idx="7">
                  <c:v>0.73</c:v>
                </c:pt>
                <c:pt idx="8">
                  <c:v>0.68</c:v>
                </c:pt>
                <c:pt idx="9">
                  <c:v>0.86</c:v>
                </c:pt>
                <c:pt idx="11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B5-47C0-B64E-1025BB359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[251]Sheet1!$B$4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[251]Sheet1!$B$5:$B$28</c:f>
              <c:numCache>
                <c:formatCode>General</c:formatCode>
                <c:ptCount val="24"/>
                <c:pt idx="0">
                  <c:v>6.1999999999999998E-3</c:v>
                </c:pt>
                <c:pt idx="1">
                  <c:v>4.1000000000000003E-3</c:v>
                </c:pt>
                <c:pt idx="2">
                  <c:v>3.7000000000000002E-3</c:v>
                </c:pt>
                <c:pt idx="3">
                  <c:v>5.7000000000000002E-3</c:v>
                </c:pt>
                <c:pt idx="4">
                  <c:v>1.17E-2</c:v>
                </c:pt>
                <c:pt idx="5">
                  <c:v>2.8400000000000002E-2</c:v>
                </c:pt>
                <c:pt idx="6">
                  <c:v>7.5200000000000003E-2</c:v>
                </c:pt>
                <c:pt idx="7">
                  <c:v>8.7400000000000005E-2</c:v>
                </c:pt>
                <c:pt idx="8">
                  <c:v>7.9600000000000004E-2</c:v>
                </c:pt>
                <c:pt idx="9">
                  <c:v>7.17E-2</c:v>
                </c:pt>
                <c:pt idx="10">
                  <c:v>6.7699999999999996E-2</c:v>
                </c:pt>
                <c:pt idx="11">
                  <c:v>6.4399999999999999E-2</c:v>
                </c:pt>
                <c:pt idx="12">
                  <c:v>6.1699999999999998E-2</c:v>
                </c:pt>
                <c:pt idx="13">
                  <c:v>5.8200000000000002E-2</c:v>
                </c:pt>
                <c:pt idx="14">
                  <c:v>5.6599999999999998E-2</c:v>
                </c:pt>
                <c:pt idx="15">
                  <c:v>5.4699999999999999E-2</c:v>
                </c:pt>
                <c:pt idx="16">
                  <c:v>5.4600000000000003E-2</c:v>
                </c:pt>
                <c:pt idx="17">
                  <c:v>5.4899999999999997E-2</c:v>
                </c:pt>
                <c:pt idx="18">
                  <c:v>4.7500000000000001E-2</c:v>
                </c:pt>
                <c:pt idx="19">
                  <c:v>3.4200000000000001E-2</c:v>
                </c:pt>
                <c:pt idx="20">
                  <c:v>2.4899999999999999E-2</c:v>
                </c:pt>
                <c:pt idx="21">
                  <c:v>2.0400000000000001E-2</c:v>
                </c:pt>
                <c:pt idx="22">
                  <c:v>1.5800000000000002E-2</c:v>
                </c:pt>
                <c:pt idx="23">
                  <c:v>1.0699999999999999E-2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D5-4479-AB97-D3DBD51F5C66}"/>
            </c:ext>
          </c:extLst>
        </c:ser>
        <c:ser>
          <c:idx val="1"/>
          <c:order val="1"/>
          <c:tx>
            <c:strRef>
              <c:f>[251]Sheet1!$C$4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[251]Sheet1!$C$5:$C$28</c:f>
              <c:numCache>
                <c:formatCode>General</c:formatCode>
                <c:ptCount val="24"/>
                <c:pt idx="0">
                  <c:v>1.1599999999999999E-2</c:v>
                </c:pt>
                <c:pt idx="1">
                  <c:v>7.4999999999999997E-3</c:v>
                </c:pt>
                <c:pt idx="2">
                  <c:v>5.5999999999999999E-3</c:v>
                </c:pt>
                <c:pt idx="3">
                  <c:v>3.7000000000000002E-3</c:v>
                </c:pt>
                <c:pt idx="4">
                  <c:v>3.2000000000000002E-3</c:v>
                </c:pt>
                <c:pt idx="5">
                  <c:v>6.7000000000000002E-3</c:v>
                </c:pt>
                <c:pt idx="6">
                  <c:v>1.7899999999999999E-2</c:v>
                </c:pt>
                <c:pt idx="7">
                  <c:v>3.3300000000000003E-2</c:v>
                </c:pt>
                <c:pt idx="8">
                  <c:v>3.7499999999999999E-2</c:v>
                </c:pt>
                <c:pt idx="9">
                  <c:v>3.6499999999999998E-2</c:v>
                </c:pt>
                <c:pt idx="10">
                  <c:v>3.9800000000000002E-2</c:v>
                </c:pt>
                <c:pt idx="11">
                  <c:v>4.6800000000000001E-2</c:v>
                </c:pt>
                <c:pt idx="12">
                  <c:v>5.5199999999999999E-2</c:v>
                </c:pt>
                <c:pt idx="13">
                  <c:v>6.0199999999999997E-2</c:v>
                </c:pt>
                <c:pt idx="14">
                  <c:v>6.7100000000000007E-2</c:v>
                </c:pt>
                <c:pt idx="15">
                  <c:v>8.0799999999999997E-2</c:v>
                </c:pt>
                <c:pt idx="16">
                  <c:v>9.4799999999999995E-2</c:v>
                </c:pt>
                <c:pt idx="17">
                  <c:v>0.1067</c:v>
                </c:pt>
                <c:pt idx="18">
                  <c:v>8.6699999999999999E-2</c:v>
                </c:pt>
                <c:pt idx="19">
                  <c:v>6.1600000000000002E-2</c:v>
                </c:pt>
                <c:pt idx="20">
                  <c:v>4.9099999999999998E-2</c:v>
                </c:pt>
                <c:pt idx="21">
                  <c:v>4.0399999999999998E-2</c:v>
                </c:pt>
                <c:pt idx="22">
                  <c:v>2.93E-2</c:v>
                </c:pt>
                <c:pt idx="23">
                  <c:v>1.8100000000000002E-2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D5-4479-AB97-D3DBD51F5C66}"/>
            </c:ext>
          </c:extLst>
        </c:ser>
        <c:ser>
          <c:idx val="2"/>
          <c:order val="2"/>
          <c:tx>
            <c:strRef>
              <c:f>[251]Sheet1!$D$4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[251]Sheet1!$D$5:$D$28</c:f>
              <c:numCache>
                <c:formatCode>General</c:formatCode>
                <c:ptCount val="24"/>
                <c:pt idx="0">
                  <c:v>8.6E-3</c:v>
                </c:pt>
                <c:pt idx="1">
                  <c:v>5.7000000000000002E-3</c:v>
                </c:pt>
                <c:pt idx="2">
                  <c:v>4.5999999999999999E-3</c:v>
                </c:pt>
                <c:pt idx="3">
                  <c:v>4.7999999999999996E-3</c:v>
                </c:pt>
                <c:pt idx="4">
                  <c:v>7.7999999999999996E-3</c:v>
                </c:pt>
                <c:pt idx="5">
                  <c:v>1.84E-2</c:v>
                </c:pt>
                <c:pt idx="6">
                  <c:v>4.8800000000000003E-2</c:v>
                </c:pt>
                <c:pt idx="7">
                  <c:v>6.2399999999999997E-2</c:v>
                </c:pt>
                <c:pt idx="8">
                  <c:v>6.0199999999999997E-2</c:v>
                </c:pt>
                <c:pt idx="9">
                  <c:v>5.5500000000000001E-2</c:v>
                </c:pt>
                <c:pt idx="10">
                  <c:v>5.4899999999999997E-2</c:v>
                </c:pt>
                <c:pt idx="11">
                  <c:v>5.6300000000000003E-2</c:v>
                </c:pt>
                <c:pt idx="12">
                  <c:v>5.8700000000000002E-2</c:v>
                </c:pt>
                <c:pt idx="13">
                  <c:v>5.91E-2</c:v>
                </c:pt>
                <c:pt idx="14">
                  <c:v>6.1499999999999999E-2</c:v>
                </c:pt>
                <c:pt idx="15">
                  <c:v>6.7100000000000007E-2</c:v>
                </c:pt>
                <c:pt idx="16">
                  <c:v>7.3499999999999996E-2</c:v>
                </c:pt>
                <c:pt idx="17">
                  <c:v>7.8700000000000006E-2</c:v>
                </c:pt>
                <c:pt idx="18">
                  <c:v>6.54E-2</c:v>
                </c:pt>
                <c:pt idx="19">
                  <c:v>4.6699999999999998E-2</c:v>
                </c:pt>
                <c:pt idx="20">
                  <c:v>3.5900000000000001E-2</c:v>
                </c:pt>
                <c:pt idx="21">
                  <c:v>2.9499999999999998E-2</c:v>
                </c:pt>
                <c:pt idx="22">
                  <c:v>2.1999999999999999E-2</c:v>
                </c:pt>
                <c:pt idx="23">
                  <c:v>1.41E-2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D5-4479-AB97-D3DBD51F5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11296"/>
        <c:axId val="71912832"/>
      </c:lineChart>
      <c:catAx>
        <c:axId val="7191129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1912832"/>
        <c:crosses val="autoZero"/>
        <c:auto val="1"/>
        <c:lblAlgn val="ctr"/>
        <c:lblOffset val="100"/>
        <c:noMultiLvlLbl val="0"/>
      </c:catAx>
      <c:valAx>
        <c:axId val="7191283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1911296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33" l="0.25" r="0.25" t="0.75000000000000233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[25]Sheet1!$H$5:$H$16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1.2</c:v>
                </c:pt>
                <c:pt idx="2">
                  <c:v>1.17</c:v>
                </c:pt>
                <c:pt idx="3">
                  <c:v>1.1399999999999999</c:v>
                </c:pt>
                <c:pt idx="4">
                  <c:v>0.96</c:v>
                </c:pt>
                <c:pt idx="5">
                  <c:v>1.02</c:v>
                </c:pt>
                <c:pt idx="6">
                  <c:v>1</c:v>
                </c:pt>
                <c:pt idx="7">
                  <c:v>0.75</c:v>
                </c:pt>
                <c:pt idx="8">
                  <c:v>0.75</c:v>
                </c:pt>
                <c:pt idx="9">
                  <c:v>0.91</c:v>
                </c:pt>
                <c:pt idx="10">
                  <c:v>1.04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BD-4E23-AFDB-98767A11F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92"/>
          <c:w val="0.81524141593508959"/>
          <c:h val="0.47196940795718645"/>
        </c:manualLayout>
      </c:layout>
      <c:lineChart>
        <c:grouping val="standard"/>
        <c:varyColors val="0"/>
        <c:ser>
          <c:idx val="0"/>
          <c:order val="0"/>
          <c:tx>
            <c:strRef>
              <c:f>[251]Sheet1!$H$4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[251]Sheet1!$F$5:$F$16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[251]Sheet1!$H$5:$H$16</c:f>
              <c:numCache>
                <c:formatCode>General</c:formatCode>
                <c:ptCount val="12"/>
                <c:pt idx="4">
                  <c:v>1.01</c:v>
                </c:pt>
                <c:pt idx="5">
                  <c:v>1</c:v>
                </c:pt>
                <c:pt idx="6">
                  <c:v>0.99</c:v>
                </c:pt>
                <c:pt idx="7">
                  <c:v>1.02</c:v>
                </c:pt>
                <c:pt idx="8">
                  <c:v>0.95</c:v>
                </c:pt>
                <c:pt idx="9">
                  <c:v>1</c:v>
                </c:pt>
                <c:pt idx="10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14-4A16-A9B5-76E5A7686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39424"/>
        <c:axId val="72041216"/>
      </c:lineChart>
      <c:catAx>
        <c:axId val="72039424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2041216"/>
        <c:crosses val="autoZero"/>
        <c:auto val="1"/>
        <c:lblAlgn val="ctr"/>
        <c:lblOffset val="100"/>
        <c:noMultiLvlLbl val="0"/>
      </c:catAx>
      <c:valAx>
        <c:axId val="72041216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2039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[252]Sheet1!$B$4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[252]Sheet1!$B$5:$B$28</c:f>
              <c:numCache>
                <c:formatCode>General</c:formatCode>
                <c:ptCount val="24"/>
                <c:pt idx="0">
                  <c:v>5.8999999999999999E-3</c:v>
                </c:pt>
                <c:pt idx="1">
                  <c:v>3.8999999999999998E-3</c:v>
                </c:pt>
                <c:pt idx="2">
                  <c:v>3.5999999999999999E-3</c:v>
                </c:pt>
                <c:pt idx="3">
                  <c:v>3.5000000000000001E-3</c:v>
                </c:pt>
                <c:pt idx="4">
                  <c:v>7.1000000000000004E-3</c:v>
                </c:pt>
                <c:pt idx="5">
                  <c:v>1.8100000000000002E-2</c:v>
                </c:pt>
                <c:pt idx="6">
                  <c:v>5.8799999999999998E-2</c:v>
                </c:pt>
                <c:pt idx="7">
                  <c:v>0.1052</c:v>
                </c:pt>
                <c:pt idx="8">
                  <c:v>0.1009</c:v>
                </c:pt>
                <c:pt idx="9">
                  <c:v>8.0500000000000002E-2</c:v>
                </c:pt>
                <c:pt idx="10">
                  <c:v>7.3300000000000004E-2</c:v>
                </c:pt>
                <c:pt idx="11">
                  <c:v>6.7199999999999996E-2</c:v>
                </c:pt>
                <c:pt idx="12">
                  <c:v>6.3100000000000003E-2</c:v>
                </c:pt>
                <c:pt idx="13">
                  <c:v>5.7799999999999997E-2</c:v>
                </c:pt>
                <c:pt idx="14">
                  <c:v>5.4300000000000001E-2</c:v>
                </c:pt>
                <c:pt idx="15">
                  <c:v>5.16E-2</c:v>
                </c:pt>
                <c:pt idx="16">
                  <c:v>5.0500000000000003E-2</c:v>
                </c:pt>
                <c:pt idx="17">
                  <c:v>5.1799999999999999E-2</c:v>
                </c:pt>
                <c:pt idx="18">
                  <c:v>4.3499999999999997E-2</c:v>
                </c:pt>
                <c:pt idx="19">
                  <c:v>3.1099999999999999E-2</c:v>
                </c:pt>
                <c:pt idx="20">
                  <c:v>2.3400000000000001E-2</c:v>
                </c:pt>
                <c:pt idx="21">
                  <c:v>1.9699999999999999E-2</c:v>
                </c:pt>
                <c:pt idx="22">
                  <c:v>1.5299999999999999E-2</c:v>
                </c:pt>
                <c:pt idx="23">
                  <c:v>1.01E-2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86-4177-954D-A118D9061B70}"/>
            </c:ext>
          </c:extLst>
        </c:ser>
        <c:ser>
          <c:idx val="1"/>
          <c:order val="1"/>
          <c:tx>
            <c:strRef>
              <c:f>[252]Sheet1!$C$4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[252]Sheet1!$C$5:$C$28</c:f>
              <c:numCache>
                <c:formatCode>General</c:formatCode>
                <c:ptCount val="24"/>
                <c:pt idx="0">
                  <c:v>1.2500000000000001E-2</c:v>
                </c:pt>
                <c:pt idx="1">
                  <c:v>7.6E-3</c:v>
                </c:pt>
                <c:pt idx="2">
                  <c:v>5.7999999999999996E-3</c:v>
                </c:pt>
                <c:pt idx="3">
                  <c:v>3.3E-3</c:v>
                </c:pt>
                <c:pt idx="4">
                  <c:v>2.5000000000000001E-3</c:v>
                </c:pt>
                <c:pt idx="5">
                  <c:v>4.1999999999999997E-3</c:v>
                </c:pt>
                <c:pt idx="6">
                  <c:v>1.0699999999999999E-2</c:v>
                </c:pt>
                <c:pt idx="7">
                  <c:v>2.58E-2</c:v>
                </c:pt>
                <c:pt idx="8">
                  <c:v>3.5999999999999997E-2</c:v>
                </c:pt>
                <c:pt idx="9">
                  <c:v>3.7600000000000001E-2</c:v>
                </c:pt>
                <c:pt idx="10">
                  <c:v>4.1700000000000001E-2</c:v>
                </c:pt>
                <c:pt idx="11">
                  <c:v>4.9000000000000002E-2</c:v>
                </c:pt>
                <c:pt idx="12">
                  <c:v>5.6500000000000002E-2</c:v>
                </c:pt>
                <c:pt idx="13">
                  <c:v>6.0999999999999999E-2</c:v>
                </c:pt>
                <c:pt idx="14">
                  <c:v>6.9099999999999995E-2</c:v>
                </c:pt>
                <c:pt idx="15">
                  <c:v>8.2799999999999999E-2</c:v>
                </c:pt>
                <c:pt idx="16">
                  <c:v>9.9099999999999994E-2</c:v>
                </c:pt>
                <c:pt idx="17">
                  <c:v>0.1079</c:v>
                </c:pt>
                <c:pt idx="18">
                  <c:v>8.1699999999999995E-2</c:v>
                </c:pt>
                <c:pt idx="19">
                  <c:v>6.0100000000000001E-2</c:v>
                </c:pt>
                <c:pt idx="20">
                  <c:v>4.8899999999999999E-2</c:v>
                </c:pt>
                <c:pt idx="21">
                  <c:v>4.1399999999999999E-2</c:v>
                </c:pt>
                <c:pt idx="22">
                  <c:v>3.3500000000000002E-2</c:v>
                </c:pt>
                <c:pt idx="23">
                  <c:v>2.1499999999999998E-2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86-4177-954D-A118D9061B70}"/>
            </c:ext>
          </c:extLst>
        </c:ser>
        <c:ser>
          <c:idx val="2"/>
          <c:order val="2"/>
          <c:tx>
            <c:strRef>
              <c:f>[252]Sheet1!$D$4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[252]Sheet1!$D$5:$D$28</c:f>
              <c:numCache>
                <c:formatCode>General</c:formatCode>
                <c:ptCount val="24"/>
                <c:pt idx="0">
                  <c:v>8.9999999999999993E-3</c:v>
                </c:pt>
                <c:pt idx="1">
                  <c:v>5.7000000000000002E-3</c:v>
                </c:pt>
                <c:pt idx="2">
                  <c:v>4.5999999999999999E-3</c:v>
                </c:pt>
                <c:pt idx="3">
                  <c:v>3.3999999999999998E-3</c:v>
                </c:pt>
                <c:pt idx="4">
                  <c:v>4.8999999999999998E-3</c:v>
                </c:pt>
                <c:pt idx="5">
                  <c:v>1.15E-2</c:v>
                </c:pt>
                <c:pt idx="6">
                  <c:v>3.6200000000000003E-2</c:v>
                </c:pt>
                <c:pt idx="7">
                  <c:v>6.7900000000000002E-2</c:v>
                </c:pt>
                <c:pt idx="8">
                  <c:v>7.0400000000000004E-2</c:v>
                </c:pt>
                <c:pt idx="9">
                  <c:v>6.0299999999999999E-2</c:v>
                </c:pt>
                <c:pt idx="10">
                  <c:v>5.8500000000000003E-2</c:v>
                </c:pt>
                <c:pt idx="11">
                  <c:v>5.8599999999999999E-2</c:v>
                </c:pt>
                <c:pt idx="12">
                  <c:v>0.06</c:v>
                </c:pt>
                <c:pt idx="13">
                  <c:v>5.9299999999999999E-2</c:v>
                </c:pt>
                <c:pt idx="14">
                  <c:v>6.1199999999999997E-2</c:v>
                </c:pt>
                <c:pt idx="15">
                  <c:v>6.6299999999999998E-2</c:v>
                </c:pt>
                <c:pt idx="16">
                  <c:v>7.3300000000000004E-2</c:v>
                </c:pt>
                <c:pt idx="17">
                  <c:v>7.8200000000000006E-2</c:v>
                </c:pt>
                <c:pt idx="18">
                  <c:v>6.1400000000000003E-2</c:v>
                </c:pt>
                <c:pt idx="19">
                  <c:v>4.4699999999999997E-2</c:v>
                </c:pt>
                <c:pt idx="20">
                  <c:v>3.5400000000000001E-2</c:v>
                </c:pt>
                <c:pt idx="21">
                  <c:v>2.9899999999999999E-2</c:v>
                </c:pt>
                <c:pt idx="22">
                  <c:v>2.3900000000000001E-2</c:v>
                </c:pt>
                <c:pt idx="23">
                  <c:v>1.55E-2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86-4177-954D-A118D9061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176192"/>
        <c:axId val="73177728"/>
      </c:lineChart>
      <c:catAx>
        <c:axId val="73176192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3177728"/>
        <c:crosses val="autoZero"/>
        <c:auto val="1"/>
        <c:lblAlgn val="ctr"/>
        <c:lblOffset val="100"/>
        <c:noMultiLvlLbl val="0"/>
      </c:catAx>
      <c:valAx>
        <c:axId val="7317772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3176192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66" l="0.25" r="0.25" t="0.75000000000000366" header="0.30000000000000032" footer="0.30000000000000032"/>
    <c:pageSetup orientation="portrait"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501"/>
          <c:w val="0.81524141593509125"/>
          <c:h val="0.47196940795718717"/>
        </c:manualLayout>
      </c:layout>
      <c:lineChart>
        <c:grouping val="standard"/>
        <c:varyColors val="0"/>
        <c:ser>
          <c:idx val="0"/>
          <c:order val="0"/>
          <c:tx>
            <c:strRef>
              <c:f>[252]Sheet1!$H$4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[252]Sheet1!$F$5:$F$16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[252]Sheet1!$H$5:$H$16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1.1000000000000001</c:v>
                </c:pt>
                <c:pt idx="2">
                  <c:v>1.1100000000000001</c:v>
                </c:pt>
                <c:pt idx="3">
                  <c:v>1.05</c:v>
                </c:pt>
                <c:pt idx="4">
                  <c:v>0.97</c:v>
                </c:pt>
                <c:pt idx="5">
                  <c:v>0.95</c:v>
                </c:pt>
                <c:pt idx="6">
                  <c:v>0.89</c:v>
                </c:pt>
                <c:pt idx="7">
                  <c:v>0.9</c:v>
                </c:pt>
                <c:pt idx="8">
                  <c:v>0.93</c:v>
                </c:pt>
                <c:pt idx="9">
                  <c:v>0.98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B4-44E3-B9CC-B2CAB7CA4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201920"/>
        <c:axId val="73334784"/>
      </c:lineChart>
      <c:catAx>
        <c:axId val="73201920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3334784"/>
        <c:crosses val="autoZero"/>
        <c:auto val="1"/>
        <c:lblAlgn val="ctr"/>
        <c:lblOffset val="100"/>
        <c:noMultiLvlLbl val="0"/>
      </c:catAx>
      <c:valAx>
        <c:axId val="7333478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32019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 orientation="portrait"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[253]Sheet1!$B$4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[253]Sheet1!$B$5:$B$28</c:f>
              <c:numCache>
                <c:formatCode>General</c:formatCode>
                <c:ptCount val="24"/>
                <c:pt idx="0">
                  <c:v>6.0000000000000001E-3</c:v>
                </c:pt>
                <c:pt idx="1">
                  <c:v>4.1000000000000003E-3</c:v>
                </c:pt>
                <c:pt idx="2">
                  <c:v>3.5000000000000001E-3</c:v>
                </c:pt>
                <c:pt idx="3">
                  <c:v>3.2000000000000002E-3</c:v>
                </c:pt>
                <c:pt idx="4">
                  <c:v>7.0000000000000001E-3</c:v>
                </c:pt>
                <c:pt idx="5">
                  <c:v>1.9099999999999999E-2</c:v>
                </c:pt>
                <c:pt idx="6">
                  <c:v>6.4299999999999996E-2</c:v>
                </c:pt>
                <c:pt idx="7">
                  <c:v>0.10639999999999999</c:v>
                </c:pt>
                <c:pt idx="8">
                  <c:v>9.98E-2</c:v>
                </c:pt>
                <c:pt idx="9">
                  <c:v>8.1000000000000003E-2</c:v>
                </c:pt>
                <c:pt idx="10">
                  <c:v>7.22E-2</c:v>
                </c:pt>
                <c:pt idx="11">
                  <c:v>6.4899999999999999E-2</c:v>
                </c:pt>
                <c:pt idx="12">
                  <c:v>6.1199999999999997E-2</c:v>
                </c:pt>
                <c:pt idx="13">
                  <c:v>5.6899999999999999E-2</c:v>
                </c:pt>
                <c:pt idx="14">
                  <c:v>5.3600000000000002E-2</c:v>
                </c:pt>
                <c:pt idx="15">
                  <c:v>5.16E-2</c:v>
                </c:pt>
                <c:pt idx="16">
                  <c:v>4.9599999999999998E-2</c:v>
                </c:pt>
                <c:pt idx="17">
                  <c:v>5.1900000000000002E-2</c:v>
                </c:pt>
                <c:pt idx="18">
                  <c:v>4.4699999999999997E-2</c:v>
                </c:pt>
                <c:pt idx="19">
                  <c:v>3.09E-2</c:v>
                </c:pt>
                <c:pt idx="20">
                  <c:v>2.3099999999999999E-2</c:v>
                </c:pt>
                <c:pt idx="21">
                  <c:v>1.9300000000000001E-2</c:v>
                </c:pt>
                <c:pt idx="22">
                  <c:v>1.54E-2</c:v>
                </c:pt>
                <c:pt idx="23">
                  <c:v>1.03E-2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83-4E83-8865-F9D73DEF5E2C}"/>
            </c:ext>
          </c:extLst>
        </c:ser>
        <c:ser>
          <c:idx val="1"/>
          <c:order val="1"/>
          <c:tx>
            <c:strRef>
              <c:f>[253]Sheet1!$C$4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[253]Sheet1!$C$5:$C$28</c:f>
              <c:numCache>
                <c:formatCode>General</c:formatCode>
                <c:ptCount val="24"/>
                <c:pt idx="0">
                  <c:v>1.18E-2</c:v>
                </c:pt>
                <c:pt idx="1">
                  <c:v>7.1999999999999998E-3</c:v>
                </c:pt>
                <c:pt idx="2">
                  <c:v>5.1999999999999998E-3</c:v>
                </c:pt>
                <c:pt idx="3">
                  <c:v>3.0000000000000001E-3</c:v>
                </c:pt>
                <c:pt idx="4">
                  <c:v>2.3E-3</c:v>
                </c:pt>
                <c:pt idx="5">
                  <c:v>4.5999999999999999E-3</c:v>
                </c:pt>
                <c:pt idx="6">
                  <c:v>1.12E-2</c:v>
                </c:pt>
                <c:pt idx="7">
                  <c:v>2.6499999999999999E-2</c:v>
                </c:pt>
                <c:pt idx="8">
                  <c:v>3.6900000000000002E-2</c:v>
                </c:pt>
                <c:pt idx="9">
                  <c:v>3.78E-2</c:v>
                </c:pt>
                <c:pt idx="10">
                  <c:v>4.19E-2</c:v>
                </c:pt>
                <c:pt idx="11">
                  <c:v>4.9799999999999997E-2</c:v>
                </c:pt>
                <c:pt idx="12">
                  <c:v>5.6399999999999999E-2</c:v>
                </c:pt>
                <c:pt idx="13">
                  <c:v>6.08E-2</c:v>
                </c:pt>
                <c:pt idx="14">
                  <c:v>6.9099999999999995E-2</c:v>
                </c:pt>
                <c:pt idx="15">
                  <c:v>8.2699999999999996E-2</c:v>
                </c:pt>
                <c:pt idx="16">
                  <c:v>0.1002</c:v>
                </c:pt>
                <c:pt idx="17">
                  <c:v>0.1086</c:v>
                </c:pt>
                <c:pt idx="18">
                  <c:v>8.3699999999999997E-2</c:v>
                </c:pt>
                <c:pt idx="19">
                  <c:v>6.0400000000000002E-2</c:v>
                </c:pt>
                <c:pt idx="20">
                  <c:v>4.8800000000000003E-2</c:v>
                </c:pt>
                <c:pt idx="21">
                  <c:v>3.95E-2</c:v>
                </c:pt>
                <c:pt idx="22">
                  <c:v>3.1199999999999999E-2</c:v>
                </c:pt>
                <c:pt idx="23">
                  <c:v>2.06E-2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83-4E83-8865-F9D73DEF5E2C}"/>
            </c:ext>
          </c:extLst>
        </c:ser>
        <c:ser>
          <c:idx val="2"/>
          <c:order val="2"/>
          <c:tx>
            <c:strRef>
              <c:f>[253]Sheet1!$D$4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[253]Sheet1!$D$5:$D$28</c:f>
              <c:numCache>
                <c:formatCode>General</c:formatCode>
                <c:ptCount val="24"/>
                <c:pt idx="0">
                  <c:v>8.6999999999999994E-3</c:v>
                </c:pt>
                <c:pt idx="1">
                  <c:v>5.4999999999999997E-3</c:v>
                </c:pt>
                <c:pt idx="2">
                  <c:v>4.3E-3</c:v>
                </c:pt>
                <c:pt idx="3">
                  <c:v>3.0999999999999999E-3</c:v>
                </c:pt>
                <c:pt idx="4">
                  <c:v>4.7999999999999996E-3</c:v>
                </c:pt>
                <c:pt idx="5">
                  <c:v>1.2200000000000001E-2</c:v>
                </c:pt>
                <c:pt idx="6">
                  <c:v>3.9199999999999999E-2</c:v>
                </c:pt>
                <c:pt idx="7">
                  <c:v>6.8599999999999994E-2</c:v>
                </c:pt>
                <c:pt idx="8">
                  <c:v>7.0000000000000007E-2</c:v>
                </c:pt>
                <c:pt idx="9">
                  <c:v>6.0600000000000001E-2</c:v>
                </c:pt>
                <c:pt idx="10">
                  <c:v>5.79E-2</c:v>
                </c:pt>
                <c:pt idx="11">
                  <c:v>5.7799999999999997E-2</c:v>
                </c:pt>
                <c:pt idx="12">
                  <c:v>5.8900000000000001E-2</c:v>
                </c:pt>
                <c:pt idx="13">
                  <c:v>5.8700000000000002E-2</c:v>
                </c:pt>
                <c:pt idx="14">
                  <c:v>6.0900000000000003E-2</c:v>
                </c:pt>
                <c:pt idx="15">
                  <c:v>6.6299999999999998E-2</c:v>
                </c:pt>
                <c:pt idx="16">
                  <c:v>7.3499999999999996E-2</c:v>
                </c:pt>
                <c:pt idx="17">
                  <c:v>7.8700000000000006E-2</c:v>
                </c:pt>
                <c:pt idx="18">
                  <c:v>6.3100000000000003E-2</c:v>
                </c:pt>
                <c:pt idx="19">
                  <c:v>4.4900000000000002E-2</c:v>
                </c:pt>
                <c:pt idx="20">
                  <c:v>3.5200000000000002E-2</c:v>
                </c:pt>
                <c:pt idx="21">
                  <c:v>2.8799999999999999E-2</c:v>
                </c:pt>
                <c:pt idx="22">
                  <c:v>2.29E-2</c:v>
                </c:pt>
                <c:pt idx="23">
                  <c:v>1.5100000000000001E-2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83-4E83-8865-F9D73DEF5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[253]Sheet1!$H$4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[253]Sheet1!$F$5:$F$16</c:f>
              <c:strCache>
                <c:ptCount val="12"/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[253]Sheet1!$H$5:$H$16</c:f>
              <c:numCache>
                <c:formatCode>General</c:formatCode>
                <c:ptCount val="12"/>
                <c:pt idx="4">
                  <c:v>1.05</c:v>
                </c:pt>
                <c:pt idx="5">
                  <c:v>0.92</c:v>
                </c:pt>
                <c:pt idx="6">
                  <c:v>0.89</c:v>
                </c:pt>
                <c:pt idx="7">
                  <c:v>0.92</c:v>
                </c:pt>
                <c:pt idx="8">
                  <c:v>1</c:v>
                </c:pt>
                <c:pt idx="9">
                  <c:v>1.04</c:v>
                </c:pt>
                <c:pt idx="10">
                  <c:v>1.05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F-47AD-9188-4014FF519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[253]Sheet1!$B$4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[253]Sheet1!$B$5:$B$28</c:f>
              <c:numCache>
                <c:formatCode>General</c:formatCode>
                <c:ptCount val="24"/>
                <c:pt idx="0">
                  <c:v>6.0000000000000001E-3</c:v>
                </c:pt>
                <c:pt idx="1">
                  <c:v>4.1000000000000003E-3</c:v>
                </c:pt>
                <c:pt idx="2">
                  <c:v>3.5000000000000001E-3</c:v>
                </c:pt>
                <c:pt idx="3">
                  <c:v>3.2000000000000002E-3</c:v>
                </c:pt>
                <c:pt idx="4">
                  <c:v>7.0000000000000001E-3</c:v>
                </c:pt>
                <c:pt idx="5">
                  <c:v>1.9099999999999999E-2</c:v>
                </c:pt>
                <c:pt idx="6">
                  <c:v>6.4299999999999996E-2</c:v>
                </c:pt>
                <c:pt idx="7">
                  <c:v>0.10639999999999999</c:v>
                </c:pt>
                <c:pt idx="8">
                  <c:v>9.98E-2</c:v>
                </c:pt>
                <c:pt idx="9">
                  <c:v>8.1000000000000003E-2</c:v>
                </c:pt>
                <c:pt idx="10">
                  <c:v>7.22E-2</c:v>
                </c:pt>
                <c:pt idx="11">
                  <c:v>6.4899999999999999E-2</c:v>
                </c:pt>
                <c:pt idx="12">
                  <c:v>6.1199999999999997E-2</c:v>
                </c:pt>
                <c:pt idx="13">
                  <c:v>5.6899999999999999E-2</c:v>
                </c:pt>
                <c:pt idx="14">
                  <c:v>5.3600000000000002E-2</c:v>
                </c:pt>
                <c:pt idx="15">
                  <c:v>5.16E-2</c:v>
                </c:pt>
                <c:pt idx="16">
                  <c:v>4.9599999999999998E-2</c:v>
                </c:pt>
                <c:pt idx="17">
                  <c:v>5.1900000000000002E-2</c:v>
                </c:pt>
                <c:pt idx="18">
                  <c:v>4.4699999999999997E-2</c:v>
                </c:pt>
                <c:pt idx="19">
                  <c:v>3.09E-2</c:v>
                </c:pt>
                <c:pt idx="20">
                  <c:v>2.3099999999999999E-2</c:v>
                </c:pt>
                <c:pt idx="21">
                  <c:v>1.9300000000000001E-2</c:v>
                </c:pt>
                <c:pt idx="22">
                  <c:v>1.54E-2</c:v>
                </c:pt>
                <c:pt idx="23">
                  <c:v>1.03E-2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9D-4156-A2C8-77A50268036C}"/>
            </c:ext>
          </c:extLst>
        </c:ser>
        <c:ser>
          <c:idx val="1"/>
          <c:order val="1"/>
          <c:tx>
            <c:strRef>
              <c:f>[253]Sheet1!$C$4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[253]Sheet1!$C$5:$C$28</c:f>
              <c:numCache>
                <c:formatCode>General</c:formatCode>
                <c:ptCount val="24"/>
                <c:pt idx="0">
                  <c:v>1.18E-2</c:v>
                </c:pt>
                <c:pt idx="1">
                  <c:v>7.1999999999999998E-3</c:v>
                </c:pt>
                <c:pt idx="2">
                  <c:v>5.1999999999999998E-3</c:v>
                </c:pt>
                <c:pt idx="3">
                  <c:v>3.0000000000000001E-3</c:v>
                </c:pt>
                <c:pt idx="4">
                  <c:v>2.3E-3</c:v>
                </c:pt>
                <c:pt idx="5">
                  <c:v>4.5999999999999999E-3</c:v>
                </c:pt>
                <c:pt idx="6">
                  <c:v>1.12E-2</c:v>
                </c:pt>
                <c:pt idx="7">
                  <c:v>2.6499999999999999E-2</c:v>
                </c:pt>
                <c:pt idx="8">
                  <c:v>3.6900000000000002E-2</c:v>
                </c:pt>
                <c:pt idx="9">
                  <c:v>3.78E-2</c:v>
                </c:pt>
                <c:pt idx="10">
                  <c:v>4.19E-2</c:v>
                </c:pt>
                <c:pt idx="11">
                  <c:v>4.9799999999999997E-2</c:v>
                </c:pt>
                <c:pt idx="12">
                  <c:v>5.6399999999999999E-2</c:v>
                </c:pt>
                <c:pt idx="13">
                  <c:v>6.08E-2</c:v>
                </c:pt>
                <c:pt idx="14">
                  <c:v>6.9099999999999995E-2</c:v>
                </c:pt>
                <c:pt idx="15">
                  <c:v>8.2699999999999996E-2</c:v>
                </c:pt>
                <c:pt idx="16">
                  <c:v>0.1002</c:v>
                </c:pt>
                <c:pt idx="17">
                  <c:v>0.1086</c:v>
                </c:pt>
                <c:pt idx="18">
                  <c:v>8.3699999999999997E-2</c:v>
                </c:pt>
                <c:pt idx="19">
                  <c:v>6.0400000000000002E-2</c:v>
                </c:pt>
                <c:pt idx="20">
                  <c:v>4.8800000000000003E-2</c:v>
                </c:pt>
                <c:pt idx="21">
                  <c:v>3.95E-2</c:v>
                </c:pt>
                <c:pt idx="22">
                  <c:v>3.1199999999999999E-2</c:v>
                </c:pt>
                <c:pt idx="23">
                  <c:v>2.06E-2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9D-4156-A2C8-77A50268036C}"/>
            </c:ext>
          </c:extLst>
        </c:ser>
        <c:ser>
          <c:idx val="2"/>
          <c:order val="2"/>
          <c:tx>
            <c:strRef>
              <c:f>[253]Sheet1!$D$4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[253]Sheet1!$D$5:$D$28</c:f>
              <c:numCache>
                <c:formatCode>General</c:formatCode>
                <c:ptCount val="24"/>
                <c:pt idx="0">
                  <c:v>8.6999999999999994E-3</c:v>
                </c:pt>
                <c:pt idx="1">
                  <c:v>5.4999999999999997E-3</c:v>
                </c:pt>
                <c:pt idx="2">
                  <c:v>4.3E-3</c:v>
                </c:pt>
                <c:pt idx="3">
                  <c:v>3.0999999999999999E-3</c:v>
                </c:pt>
                <c:pt idx="4">
                  <c:v>4.7999999999999996E-3</c:v>
                </c:pt>
                <c:pt idx="5">
                  <c:v>1.2200000000000001E-2</c:v>
                </c:pt>
                <c:pt idx="6">
                  <c:v>3.9199999999999999E-2</c:v>
                </c:pt>
                <c:pt idx="7">
                  <c:v>6.8599999999999994E-2</c:v>
                </c:pt>
                <c:pt idx="8">
                  <c:v>7.0000000000000007E-2</c:v>
                </c:pt>
                <c:pt idx="9">
                  <c:v>6.0600000000000001E-2</c:v>
                </c:pt>
                <c:pt idx="10">
                  <c:v>5.79E-2</c:v>
                </c:pt>
                <c:pt idx="11">
                  <c:v>5.7799999999999997E-2</c:v>
                </c:pt>
                <c:pt idx="12">
                  <c:v>5.8900000000000001E-2</c:v>
                </c:pt>
                <c:pt idx="13">
                  <c:v>5.8700000000000002E-2</c:v>
                </c:pt>
                <c:pt idx="14">
                  <c:v>6.0900000000000003E-2</c:v>
                </c:pt>
                <c:pt idx="15">
                  <c:v>6.6299999999999998E-2</c:v>
                </c:pt>
                <c:pt idx="16">
                  <c:v>7.3499999999999996E-2</c:v>
                </c:pt>
                <c:pt idx="17">
                  <c:v>7.8700000000000006E-2</c:v>
                </c:pt>
                <c:pt idx="18">
                  <c:v>6.3100000000000003E-2</c:v>
                </c:pt>
                <c:pt idx="19">
                  <c:v>4.4900000000000002E-2</c:v>
                </c:pt>
                <c:pt idx="20">
                  <c:v>3.5200000000000002E-2</c:v>
                </c:pt>
                <c:pt idx="21">
                  <c:v>2.8799999999999999E-2</c:v>
                </c:pt>
                <c:pt idx="22">
                  <c:v>2.29E-2</c:v>
                </c:pt>
                <c:pt idx="23">
                  <c:v>1.5100000000000001E-2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9D-4156-A2C8-77A502680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[253]Sheet1!$H$4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[253]Sheet1!$F$5:$F$16</c:f>
              <c:strCache>
                <c:ptCount val="12"/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[253]Sheet1!$H$5:$H$16</c:f>
              <c:numCache>
                <c:formatCode>General</c:formatCode>
                <c:ptCount val="12"/>
                <c:pt idx="4">
                  <c:v>1.05</c:v>
                </c:pt>
                <c:pt idx="5">
                  <c:v>0.92</c:v>
                </c:pt>
                <c:pt idx="6">
                  <c:v>0.89</c:v>
                </c:pt>
                <c:pt idx="7">
                  <c:v>0.92</c:v>
                </c:pt>
                <c:pt idx="8">
                  <c:v>1</c:v>
                </c:pt>
                <c:pt idx="9">
                  <c:v>1.04</c:v>
                </c:pt>
                <c:pt idx="10">
                  <c:v>1.05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C8-4A1C-AC11-C76A0F7DE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[254]Sheet1!$B$4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[254]Sheet1!$B$5:$B$28</c:f>
              <c:numCache>
                <c:formatCode>General</c:formatCode>
                <c:ptCount val="24"/>
                <c:pt idx="0">
                  <c:v>5.5999999999999999E-3</c:v>
                </c:pt>
                <c:pt idx="1">
                  <c:v>3.8E-3</c:v>
                </c:pt>
                <c:pt idx="2">
                  <c:v>3.3999999999999998E-3</c:v>
                </c:pt>
                <c:pt idx="3">
                  <c:v>3.3999999999999998E-3</c:v>
                </c:pt>
                <c:pt idx="4">
                  <c:v>6.8999999999999999E-3</c:v>
                </c:pt>
                <c:pt idx="5">
                  <c:v>1.9699999999999999E-2</c:v>
                </c:pt>
                <c:pt idx="6">
                  <c:v>6.6799999999999998E-2</c:v>
                </c:pt>
                <c:pt idx="7">
                  <c:v>0.1087</c:v>
                </c:pt>
                <c:pt idx="8">
                  <c:v>0.10059999999999999</c:v>
                </c:pt>
                <c:pt idx="9">
                  <c:v>8.0699999999999994E-2</c:v>
                </c:pt>
                <c:pt idx="10">
                  <c:v>7.1999999999999995E-2</c:v>
                </c:pt>
                <c:pt idx="11">
                  <c:v>6.4799999999999996E-2</c:v>
                </c:pt>
                <c:pt idx="12">
                  <c:v>6.1800000000000001E-2</c:v>
                </c:pt>
                <c:pt idx="13">
                  <c:v>5.6500000000000002E-2</c:v>
                </c:pt>
                <c:pt idx="14">
                  <c:v>5.4300000000000001E-2</c:v>
                </c:pt>
                <c:pt idx="15">
                  <c:v>5.1299999999999998E-2</c:v>
                </c:pt>
                <c:pt idx="16">
                  <c:v>4.9599999999999998E-2</c:v>
                </c:pt>
                <c:pt idx="17">
                  <c:v>5.0700000000000002E-2</c:v>
                </c:pt>
                <c:pt idx="18">
                  <c:v>4.2900000000000001E-2</c:v>
                </c:pt>
                <c:pt idx="19">
                  <c:v>2.9899999999999999E-2</c:v>
                </c:pt>
                <c:pt idx="20">
                  <c:v>2.2800000000000001E-2</c:v>
                </c:pt>
                <c:pt idx="21">
                  <c:v>1.9300000000000001E-2</c:v>
                </c:pt>
                <c:pt idx="22">
                  <c:v>1.4999999999999999E-2</c:v>
                </c:pt>
                <c:pt idx="23">
                  <c:v>9.4999999999999998E-3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F-4EA9-B252-ADD1E64BA31A}"/>
            </c:ext>
          </c:extLst>
        </c:ser>
        <c:ser>
          <c:idx val="1"/>
          <c:order val="1"/>
          <c:tx>
            <c:strRef>
              <c:f>[254]Sheet1!$C$4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[254]Sheet1!$C$5:$C$28</c:f>
              <c:numCache>
                <c:formatCode>General</c:formatCode>
                <c:ptCount val="24"/>
                <c:pt idx="0">
                  <c:v>1.1299999999999999E-2</c:v>
                </c:pt>
                <c:pt idx="1">
                  <c:v>7.0000000000000001E-3</c:v>
                </c:pt>
                <c:pt idx="2">
                  <c:v>5.1000000000000004E-3</c:v>
                </c:pt>
                <c:pt idx="3">
                  <c:v>2.8999999999999998E-3</c:v>
                </c:pt>
                <c:pt idx="4">
                  <c:v>2.2000000000000001E-3</c:v>
                </c:pt>
                <c:pt idx="5">
                  <c:v>4.4000000000000003E-3</c:v>
                </c:pt>
                <c:pt idx="6">
                  <c:v>1.1299999999999999E-2</c:v>
                </c:pt>
                <c:pt idx="7">
                  <c:v>2.69E-2</c:v>
                </c:pt>
                <c:pt idx="8">
                  <c:v>3.7100000000000001E-2</c:v>
                </c:pt>
                <c:pt idx="9">
                  <c:v>3.7999999999999999E-2</c:v>
                </c:pt>
                <c:pt idx="10">
                  <c:v>4.2900000000000001E-2</c:v>
                </c:pt>
                <c:pt idx="11">
                  <c:v>5.04E-2</c:v>
                </c:pt>
                <c:pt idx="12">
                  <c:v>5.67E-2</c:v>
                </c:pt>
                <c:pt idx="13">
                  <c:v>6.13E-2</c:v>
                </c:pt>
                <c:pt idx="14">
                  <c:v>6.9800000000000001E-2</c:v>
                </c:pt>
                <c:pt idx="15">
                  <c:v>8.3299999999999999E-2</c:v>
                </c:pt>
                <c:pt idx="16">
                  <c:v>0.1007</c:v>
                </c:pt>
                <c:pt idx="17">
                  <c:v>0.10730000000000001</c:v>
                </c:pt>
                <c:pt idx="18">
                  <c:v>8.2299999999999998E-2</c:v>
                </c:pt>
                <c:pt idx="19">
                  <c:v>6.0199999999999997E-2</c:v>
                </c:pt>
                <c:pt idx="20">
                  <c:v>4.8099999999999997E-2</c:v>
                </c:pt>
                <c:pt idx="21">
                  <c:v>3.9300000000000002E-2</c:v>
                </c:pt>
                <c:pt idx="22">
                  <c:v>3.1300000000000001E-2</c:v>
                </c:pt>
                <c:pt idx="23">
                  <c:v>2.01E-2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F-4EA9-B252-ADD1E64BA31A}"/>
            </c:ext>
          </c:extLst>
        </c:ser>
        <c:ser>
          <c:idx val="2"/>
          <c:order val="2"/>
          <c:tx>
            <c:strRef>
              <c:f>[254]Sheet1!$D$4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[254]Sheet1!$D$5:$D$28</c:f>
              <c:numCache>
                <c:formatCode>General</c:formatCode>
                <c:ptCount val="24"/>
                <c:pt idx="0">
                  <c:v>8.3000000000000001E-3</c:v>
                </c:pt>
                <c:pt idx="1">
                  <c:v>5.3E-3</c:v>
                </c:pt>
                <c:pt idx="2">
                  <c:v>4.1999999999999997E-3</c:v>
                </c:pt>
                <c:pt idx="3">
                  <c:v>3.2000000000000002E-3</c:v>
                </c:pt>
                <c:pt idx="4">
                  <c:v>4.7000000000000002E-3</c:v>
                </c:pt>
                <c:pt idx="5">
                  <c:v>1.2500000000000001E-2</c:v>
                </c:pt>
                <c:pt idx="6">
                  <c:v>4.0599999999999997E-2</c:v>
                </c:pt>
                <c:pt idx="7">
                  <c:v>7.0000000000000007E-2</c:v>
                </c:pt>
                <c:pt idx="8">
                  <c:v>7.0599999999999996E-2</c:v>
                </c:pt>
                <c:pt idx="9">
                  <c:v>6.0499999999999998E-2</c:v>
                </c:pt>
                <c:pt idx="10">
                  <c:v>5.8200000000000002E-2</c:v>
                </c:pt>
                <c:pt idx="11">
                  <c:v>5.8000000000000003E-2</c:v>
                </c:pt>
                <c:pt idx="12">
                  <c:v>5.9400000000000001E-2</c:v>
                </c:pt>
                <c:pt idx="13">
                  <c:v>5.8799999999999998E-2</c:v>
                </c:pt>
                <c:pt idx="14">
                  <c:v>6.1600000000000002E-2</c:v>
                </c:pt>
                <c:pt idx="15">
                  <c:v>6.6400000000000001E-2</c:v>
                </c:pt>
                <c:pt idx="16">
                  <c:v>7.3800000000000004E-2</c:v>
                </c:pt>
                <c:pt idx="17">
                  <c:v>7.7499999999999999E-2</c:v>
                </c:pt>
                <c:pt idx="18">
                  <c:v>6.1499999999999999E-2</c:v>
                </c:pt>
                <c:pt idx="19">
                  <c:v>4.4200000000000003E-2</c:v>
                </c:pt>
                <c:pt idx="20">
                  <c:v>3.4799999999999998E-2</c:v>
                </c:pt>
                <c:pt idx="21">
                  <c:v>2.8799999999999999E-2</c:v>
                </c:pt>
                <c:pt idx="22">
                  <c:v>2.2700000000000001E-2</c:v>
                </c:pt>
                <c:pt idx="23">
                  <c:v>1.4500000000000001E-2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F-4EA9-B252-ADD1E64BA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[254]Sheet1!$H$4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[254]Sheet1!$F$5:$F$16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[254]Sheet1!$H$5:$H$16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1.0900000000000001</c:v>
                </c:pt>
                <c:pt idx="2">
                  <c:v>1.0900000000000001</c:v>
                </c:pt>
                <c:pt idx="3">
                  <c:v>1</c:v>
                </c:pt>
                <c:pt idx="4">
                  <c:v>0.97</c:v>
                </c:pt>
                <c:pt idx="5">
                  <c:v>0.93</c:v>
                </c:pt>
                <c:pt idx="6">
                  <c:v>0.93</c:v>
                </c:pt>
                <c:pt idx="7">
                  <c:v>0.95</c:v>
                </c:pt>
                <c:pt idx="8">
                  <c:v>0.91</c:v>
                </c:pt>
                <c:pt idx="9">
                  <c:v>1.01</c:v>
                </c:pt>
                <c:pt idx="11">
                  <c:v>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0D-4FCD-8AAE-8FE425C0E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[255]Sheet1!$B$4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[255]Sheet1!$B$5:$B$28</c:f>
              <c:numCache>
                <c:formatCode>General</c:formatCode>
                <c:ptCount val="24"/>
                <c:pt idx="0">
                  <c:v>5.5999999999999999E-3</c:v>
                </c:pt>
                <c:pt idx="1">
                  <c:v>3.8E-3</c:v>
                </c:pt>
                <c:pt idx="2">
                  <c:v>3.3999999999999998E-3</c:v>
                </c:pt>
                <c:pt idx="3">
                  <c:v>3.3999999999999998E-3</c:v>
                </c:pt>
                <c:pt idx="4">
                  <c:v>6.8999999999999999E-3</c:v>
                </c:pt>
                <c:pt idx="5">
                  <c:v>1.9699999999999999E-2</c:v>
                </c:pt>
                <c:pt idx="6">
                  <c:v>6.6799999999999998E-2</c:v>
                </c:pt>
                <c:pt idx="7">
                  <c:v>0.1087</c:v>
                </c:pt>
                <c:pt idx="8">
                  <c:v>0.10059999999999999</c:v>
                </c:pt>
                <c:pt idx="9">
                  <c:v>8.0699999999999994E-2</c:v>
                </c:pt>
                <c:pt idx="10">
                  <c:v>7.1999999999999995E-2</c:v>
                </c:pt>
                <c:pt idx="11">
                  <c:v>6.4799999999999996E-2</c:v>
                </c:pt>
                <c:pt idx="12">
                  <c:v>6.1800000000000001E-2</c:v>
                </c:pt>
                <c:pt idx="13">
                  <c:v>5.6500000000000002E-2</c:v>
                </c:pt>
                <c:pt idx="14">
                  <c:v>5.4300000000000001E-2</c:v>
                </c:pt>
                <c:pt idx="15">
                  <c:v>5.1299999999999998E-2</c:v>
                </c:pt>
                <c:pt idx="16">
                  <c:v>4.9599999999999998E-2</c:v>
                </c:pt>
                <c:pt idx="17">
                  <c:v>5.0700000000000002E-2</c:v>
                </c:pt>
                <c:pt idx="18">
                  <c:v>4.2900000000000001E-2</c:v>
                </c:pt>
                <c:pt idx="19">
                  <c:v>2.9899999999999999E-2</c:v>
                </c:pt>
                <c:pt idx="20">
                  <c:v>2.2800000000000001E-2</c:v>
                </c:pt>
                <c:pt idx="21">
                  <c:v>1.9300000000000001E-2</c:v>
                </c:pt>
                <c:pt idx="22">
                  <c:v>1.4999999999999999E-2</c:v>
                </c:pt>
                <c:pt idx="23">
                  <c:v>9.4999999999999998E-3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B1-4B83-97C7-AAF78A04DC82}"/>
            </c:ext>
          </c:extLst>
        </c:ser>
        <c:ser>
          <c:idx val="1"/>
          <c:order val="1"/>
          <c:tx>
            <c:strRef>
              <c:f>[255]Sheet1!$C$4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[255]Sheet1!$C$5:$C$28</c:f>
              <c:numCache>
                <c:formatCode>General</c:formatCode>
                <c:ptCount val="24"/>
                <c:pt idx="0">
                  <c:v>1.1299999999999999E-2</c:v>
                </c:pt>
                <c:pt idx="1">
                  <c:v>7.0000000000000001E-3</c:v>
                </c:pt>
                <c:pt idx="2">
                  <c:v>5.1000000000000004E-3</c:v>
                </c:pt>
                <c:pt idx="3">
                  <c:v>2.8999999999999998E-3</c:v>
                </c:pt>
                <c:pt idx="4">
                  <c:v>2.2000000000000001E-3</c:v>
                </c:pt>
                <c:pt idx="5">
                  <c:v>4.4000000000000003E-3</c:v>
                </c:pt>
                <c:pt idx="6">
                  <c:v>1.1299999999999999E-2</c:v>
                </c:pt>
                <c:pt idx="7">
                  <c:v>2.69E-2</c:v>
                </c:pt>
                <c:pt idx="8">
                  <c:v>3.7100000000000001E-2</c:v>
                </c:pt>
                <c:pt idx="9">
                  <c:v>3.7999999999999999E-2</c:v>
                </c:pt>
                <c:pt idx="10">
                  <c:v>4.2900000000000001E-2</c:v>
                </c:pt>
                <c:pt idx="11">
                  <c:v>5.04E-2</c:v>
                </c:pt>
                <c:pt idx="12">
                  <c:v>5.67E-2</c:v>
                </c:pt>
                <c:pt idx="13">
                  <c:v>6.13E-2</c:v>
                </c:pt>
                <c:pt idx="14">
                  <c:v>6.9800000000000001E-2</c:v>
                </c:pt>
                <c:pt idx="15">
                  <c:v>8.3299999999999999E-2</c:v>
                </c:pt>
                <c:pt idx="16">
                  <c:v>0.1007</c:v>
                </c:pt>
                <c:pt idx="17">
                  <c:v>0.10730000000000001</c:v>
                </c:pt>
                <c:pt idx="18">
                  <c:v>8.2299999999999998E-2</c:v>
                </c:pt>
                <c:pt idx="19">
                  <c:v>6.0199999999999997E-2</c:v>
                </c:pt>
                <c:pt idx="20">
                  <c:v>4.8099999999999997E-2</c:v>
                </c:pt>
                <c:pt idx="21">
                  <c:v>3.9300000000000002E-2</c:v>
                </c:pt>
                <c:pt idx="22">
                  <c:v>3.1300000000000001E-2</c:v>
                </c:pt>
                <c:pt idx="23">
                  <c:v>2.01E-2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B1-4B83-97C7-AAF78A04DC82}"/>
            </c:ext>
          </c:extLst>
        </c:ser>
        <c:ser>
          <c:idx val="2"/>
          <c:order val="2"/>
          <c:tx>
            <c:strRef>
              <c:f>[255]Sheet1!$D$4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[255]Sheet1!$D$5:$D$28</c:f>
              <c:numCache>
                <c:formatCode>General</c:formatCode>
                <c:ptCount val="24"/>
                <c:pt idx="0">
                  <c:v>8.3000000000000001E-3</c:v>
                </c:pt>
                <c:pt idx="1">
                  <c:v>5.3E-3</c:v>
                </c:pt>
                <c:pt idx="2">
                  <c:v>4.1999999999999997E-3</c:v>
                </c:pt>
                <c:pt idx="3">
                  <c:v>3.2000000000000002E-3</c:v>
                </c:pt>
                <c:pt idx="4">
                  <c:v>4.7000000000000002E-3</c:v>
                </c:pt>
                <c:pt idx="5">
                  <c:v>1.2500000000000001E-2</c:v>
                </c:pt>
                <c:pt idx="6">
                  <c:v>4.0599999999999997E-2</c:v>
                </c:pt>
                <c:pt idx="7">
                  <c:v>7.0000000000000007E-2</c:v>
                </c:pt>
                <c:pt idx="8">
                  <c:v>7.0599999999999996E-2</c:v>
                </c:pt>
                <c:pt idx="9">
                  <c:v>6.0499999999999998E-2</c:v>
                </c:pt>
                <c:pt idx="10">
                  <c:v>5.8200000000000002E-2</c:v>
                </c:pt>
                <c:pt idx="11">
                  <c:v>5.8000000000000003E-2</c:v>
                </c:pt>
                <c:pt idx="12">
                  <c:v>5.9400000000000001E-2</c:v>
                </c:pt>
                <c:pt idx="13">
                  <c:v>5.8799999999999998E-2</c:v>
                </c:pt>
                <c:pt idx="14">
                  <c:v>6.1600000000000002E-2</c:v>
                </c:pt>
                <c:pt idx="15">
                  <c:v>6.6400000000000001E-2</c:v>
                </c:pt>
                <c:pt idx="16">
                  <c:v>7.3800000000000004E-2</c:v>
                </c:pt>
                <c:pt idx="17">
                  <c:v>7.7499999999999999E-2</c:v>
                </c:pt>
                <c:pt idx="18">
                  <c:v>6.1499999999999999E-2</c:v>
                </c:pt>
                <c:pt idx="19">
                  <c:v>4.4200000000000003E-2</c:v>
                </c:pt>
                <c:pt idx="20">
                  <c:v>3.4799999999999998E-2</c:v>
                </c:pt>
                <c:pt idx="21">
                  <c:v>2.8799999999999999E-2</c:v>
                </c:pt>
                <c:pt idx="22">
                  <c:v>2.2700000000000001E-2</c:v>
                </c:pt>
                <c:pt idx="23">
                  <c:v>1.4500000000000001E-2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B1-4B83-97C7-AAF78A04D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[26]Sheet1!$B$4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[26]Sheet1!$B$5:$B$28</c:f>
              <c:numCache>
                <c:formatCode>General</c:formatCode>
                <c:ptCount val="24"/>
                <c:pt idx="0">
                  <c:v>8.0000000000000002E-3</c:v>
                </c:pt>
                <c:pt idx="1">
                  <c:v>5.0000000000000001E-3</c:v>
                </c:pt>
                <c:pt idx="2">
                  <c:v>4.1999999999999997E-3</c:v>
                </c:pt>
                <c:pt idx="3">
                  <c:v>3.0999999999999999E-3</c:v>
                </c:pt>
                <c:pt idx="4">
                  <c:v>4.1000000000000003E-3</c:v>
                </c:pt>
                <c:pt idx="5">
                  <c:v>9.1999999999999998E-3</c:v>
                </c:pt>
                <c:pt idx="6">
                  <c:v>2.6800000000000001E-2</c:v>
                </c:pt>
                <c:pt idx="7">
                  <c:v>4.8399999999999999E-2</c:v>
                </c:pt>
                <c:pt idx="8">
                  <c:v>5.0900000000000001E-2</c:v>
                </c:pt>
                <c:pt idx="9">
                  <c:v>5.1499999999999997E-2</c:v>
                </c:pt>
                <c:pt idx="10">
                  <c:v>6.0100000000000001E-2</c:v>
                </c:pt>
                <c:pt idx="11">
                  <c:v>6.93E-2</c:v>
                </c:pt>
                <c:pt idx="12">
                  <c:v>7.7600000000000002E-2</c:v>
                </c:pt>
                <c:pt idx="13">
                  <c:v>7.7399999999999997E-2</c:v>
                </c:pt>
                <c:pt idx="14">
                  <c:v>7.5999999999999998E-2</c:v>
                </c:pt>
                <c:pt idx="15">
                  <c:v>7.5200000000000003E-2</c:v>
                </c:pt>
                <c:pt idx="16">
                  <c:v>7.4999999999999997E-2</c:v>
                </c:pt>
                <c:pt idx="17">
                  <c:v>7.46E-2</c:v>
                </c:pt>
                <c:pt idx="18">
                  <c:v>5.8900000000000001E-2</c:v>
                </c:pt>
                <c:pt idx="19">
                  <c:v>4.53E-2</c:v>
                </c:pt>
                <c:pt idx="20">
                  <c:v>3.6499999999999998E-2</c:v>
                </c:pt>
                <c:pt idx="21">
                  <c:v>2.9100000000000001E-2</c:v>
                </c:pt>
                <c:pt idx="22">
                  <c:v>2.0899999999999998E-2</c:v>
                </c:pt>
                <c:pt idx="23">
                  <c:v>1.3100000000000001E-2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32-4728-ABA3-3EF151805BCE}"/>
            </c:ext>
          </c:extLst>
        </c:ser>
        <c:ser>
          <c:idx val="1"/>
          <c:order val="1"/>
          <c:tx>
            <c:strRef>
              <c:f>[26]Sheet1!$C$4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[26]Sheet1!$C$5:$C$28</c:f>
              <c:numCache>
                <c:formatCode>General</c:formatCode>
                <c:ptCount val="24"/>
                <c:pt idx="0">
                  <c:v>7.3000000000000001E-3</c:v>
                </c:pt>
                <c:pt idx="1">
                  <c:v>4.7999999999999996E-3</c:v>
                </c:pt>
                <c:pt idx="2">
                  <c:v>4.4000000000000003E-3</c:v>
                </c:pt>
                <c:pt idx="3">
                  <c:v>3.3999999999999998E-3</c:v>
                </c:pt>
                <c:pt idx="4">
                  <c:v>4.7999999999999996E-3</c:v>
                </c:pt>
                <c:pt idx="5">
                  <c:v>1.11E-2</c:v>
                </c:pt>
                <c:pt idx="6">
                  <c:v>3.2599999999999997E-2</c:v>
                </c:pt>
                <c:pt idx="7">
                  <c:v>4.99E-2</c:v>
                </c:pt>
                <c:pt idx="8">
                  <c:v>5.0200000000000002E-2</c:v>
                </c:pt>
                <c:pt idx="9">
                  <c:v>0.05</c:v>
                </c:pt>
                <c:pt idx="10">
                  <c:v>5.8200000000000002E-2</c:v>
                </c:pt>
                <c:pt idx="11">
                  <c:v>6.9400000000000003E-2</c:v>
                </c:pt>
                <c:pt idx="12">
                  <c:v>7.8899999999999998E-2</c:v>
                </c:pt>
                <c:pt idx="13">
                  <c:v>7.6600000000000001E-2</c:v>
                </c:pt>
                <c:pt idx="14">
                  <c:v>7.4499999999999997E-2</c:v>
                </c:pt>
                <c:pt idx="15">
                  <c:v>7.4200000000000002E-2</c:v>
                </c:pt>
                <c:pt idx="16">
                  <c:v>7.3200000000000001E-2</c:v>
                </c:pt>
                <c:pt idx="17">
                  <c:v>7.1999999999999995E-2</c:v>
                </c:pt>
                <c:pt idx="18">
                  <c:v>5.7700000000000001E-2</c:v>
                </c:pt>
                <c:pt idx="19">
                  <c:v>4.58E-2</c:v>
                </c:pt>
                <c:pt idx="20">
                  <c:v>3.7100000000000001E-2</c:v>
                </c:pt>
                <c:pt idx="21">
                  <c:v>3.04E-2</c:v>
                </c:pt>
                <c:pt idx="22">
                  <c:v>2.1100000000000001E-2</c:v>
                </c:pt>
                <c:pt idx="23">
                  <c:v>1.23E-2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32-4728-ABA3-3EF151805BCE}"/>
            </c:ext>
          </c:extLst>
        </c:ser>
        <c:ser>
          <c:idx val="2"/>
          <c:order val="2"/>
          <c:tx>
            <c:strRef>
              <c:f>[26]Sheet1!$D$4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[26]Sheet1!$D$5:$D$28</c:f>
              <c:numCache>
                <c:formatCode>General</c:formatCode>
                <c:ptCount val="24"/>
                <c:pt idx="0">
                  <c:v>7.7000000000000002E-3</c:v>
                </c:pt>
                <c:pt idx="1">
                  <c:v>4.8999999999999998E-3</c:v>
                </c:pt>
                <c:pt idx="2">
                  <c:v>4.3E-3</c:v>
                </c:pt>
                <c:pt idx="3">
                  <c:v>3.2000000000000002E-3</c:v>
                </c:pt>
                <c:pt idx="4">
                  <c:v>4.4000000000000003E-3</c:v>
                </c:pt>
                <c:pt idx="5">
                  <c:v>0.01</c:v>
                </c:pt>
                <c:pt idx="6">
                  <c:v>2.9399999999999999E-2</c:v>
                </c:pt>
                <c:pt idx="7">
                  <c:v>4.9099999999999998E-2</c:v>
                </c:pt>
                <c:pt idx="8">
                  <c:v>5.0599999999999999E-2</c:v>
                </c:pt>
                <c:pt idx="9">
                  <c:v>5.0799999999999998E-2</c:v>
                </c:pt>
                <c:pt idx="10">
                  <c:v>5.9200000000000003E-2</c:v>
                </c:pt>
                <c:pt idx="11">
                  <c:v>6.93E-2</c:v>
                </c:pt>
                <c:pt idx="12">
                  <c:v>7.8200000000000006E-2</c:v>
                </c:pt>
                <c:pt idx="13">
                  <c:v>7.6999999999999999E-2</c:v>
                </c:pt>
                <c:pt idx="14">
                  <c:v>7.5300000000000006E-2</c:v>
                </c:pt>
                <c:pt idx="15">
                  <c:v>7.4700000000000003E-2</c:v>
                </c:pt>
                <c:pt idx="16">
                  <c:v>7.4200000000000002E-2</c:v>
                </c:pt>
                <c:pt idx="17">
                  <c:v>7.3400000000000007E-2</c:v>
                </c:pt>
                <c:pt idx="18">
                  <c:v>5.8299999999999998E-2</c:v>
                </c:pt>
                <c:pt idx="19">
                  <c:v>4.5600000000000002E-2</c:v>
                </c:pt>
                <c:pt idx="20">
                  <c:v>3.6799999999999999E-2</c:v>
                </c:pt>
                <c:pt idx="21">
                  <c:v>2.9700000000000001E-2</c:v>
                </c:pt>
                <c:pt idx="22">
                  <c:v>2.1000000000000001E-2</c:v>
                </c:pt>
                <c:pt idx="23">
                  <c:v>1.2699999999999999E-2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32-4728-ABA3-3EF151805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05856"/>
        <c:axId val="72907392"/>
      </c:lineChart>
      <c:catAx>
        <c:axId val="7290585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2907392"/>
        <c:crosses val="autoZero"/>
        <c:auto val="1"/>
        <c:lblAlgn val="ctr"/>
        <c:lblOffset val="100"/>
        <c:noMultiLvlLbl val="0"/>
      </c:catAx>
      <c:valAx>
        <c:axId val="7290739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290585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" l="0.25" r="0.25" t="0.750000000000003" header="0.30000000000000032" footer="0.30000000000000032"/>
    <c:pageSetup orientation="portrait"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[255]Sheet1!$H$4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[255]Sheet1!$F$5:$F$16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[255]Sheet1!$H$5:$H$16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1.0900000000000001</c:v>
                </c:pt>
                <c:pt idx="2">
                  <c:v>1.0900000000000001</c:v>
                </c:pt>
                <c:pt idx="3">
                  <c:v>1</c:v>
                </c:pt>
                <c:pt idx="4">
                  <c:v>0.97</c:v>
                </c:pt>
                <c:pt idx="5">
                  <c:v>0.93</c:v>
                </c:pt>
                <c:pt idx="6">
                  <c:v>0.93</c:v>
                </c:pt>
                <c:pt idx="7">
                  <c:v>0.95</c:v>
                </c:pt>
                <c:pt idx="8">
                  <c:v>0.91</c:v>
                </c:pt>
                <c:pt idx="9">
                  <c:v>1.01</c:v>
                </c:pt>
                <c:pt idx="11">
                  <c:v>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EE-46B8-82DF-509DBE1B9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48"/>
          <c:w val="0.81524141593509036"/>
          <c:h val="0.47196940795718684"/>
        </c:manualLayout>
      </c:layout>
      <c:lineChart>
        <c:grouping val="standard"/>
        <c:varyColors val="0"/>
        <c:ser>
          <c:idx val="0"/>
          <c:order val="0"/>
          <c:tx>
            <c:strRef>
              <c:f>[26]Sheet1!$H$4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[26]Sheet1!$H$5:$H$16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1.0900000000000001</c:v>
                </c:pt>
                <c:pt idx="2">
                  <c:v>1.08</c:v>
                </c:pt>
                <c:pt idx="3">
                  <c:v>1.02</c:v>
                </c:pt>
                <c:pt idx="4">
                  <c:v>0.98</c:v>
                </c:pt>
                <c:pt idx="5">
                  <c:v>0.94</c:v>
                </c:pt>
                <c:pt idx="6">
                  <c:v>0.92</c:v>
                </c:pt>
                <c:pt idx="7">
                  <c:v>0.97</c:v>
                </c:pt>
                <c:pt idx="8">
                  <c:v>0.97</c:v>
                </c:pt>
                <c:pt idx="10">
                  <c:v>1.0900000000000001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C9-4576-A72F-80AD20B01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15200"/>
        <c:axId val="72941568"/>
      </c:lineChart>
      <c:catAx>
        <c:axId val="72915200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2941568"/>
        <c:crosses val="autoZero"/>
        <c:auto val="1"/>
        <c:lblAlgn val="ctr"/>
        <c:lblOffset val="100"/>
        <c:noMultiLvlLbl val="0"/>
      </c:catAx>
      <c:valAx>
        <c:axId val="72941568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29152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33" l="0.70000000000000062" r="0.70000000000000062" t="0.75000000000000333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[27]Sheet1!$B$4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[27]Sheet1!$B$5:$B$28</c:f>
              <c:numCache>
                <c:formatCode>General</c:formatCode>
                <c:ptCount val="24"/>
                <c:pt idx="0">
                  <c:v>7.9000000000000008E-3</c:v>
                </c:pt>
                <c:pt idx="1">
                  <c:v>4.7999999999999996E-3</c:v>
                </c:pt>
                <c:pt idx="2">
                  <c:v>3.8999999999999998E-3</c:v>
                </c:pt>
                <c:pt idx="3">
                  <c:v>2.8E-3</c:v>
                </c:pt>
                <c:pt idx="4">
                  <c:v>3.8999999999999998E-3</c:v>
                </c:pt>
                <c:pt idx="5">
                  <c:v>8.8999999999999999E-3</c:v>
                </c:pt>
                <c:pt idx="6">
                  <c:v>2.6499999999999999E-2</c:v>
                </c:pt>
                <c:pt idx="7">
                  <c:v>4.82E-2</c:v>
                </c:pt>
                <c:pt idx="8">
                  <c:v>5.1799999999999999E-2</c:v>
                </c:pt>
                <c:pt idx="9">
                  <c:v>5.2600000000000001E-2</c:v>
                </c:pt>
                <c:pt idx="10">
                  <c:v>6.0400000000000002E-2</c:v>
                </c:pt>
                <c:pt idx="11">
                  <c:v>6.9699999999999998E-2</c:v>
                </c:pt>
                <c:pt idx="12">
                  <c:v>7.7200000000000005E-2</c:v>
                </c:pt>
                <c:pt idx="13">
                  <c:v>7.7399999999999997E-2</c:v>
                </c:pt>
                <c:pt idx="14">
                  <c:v>7.6399999999999996E-2</c:v>
                </c:pt>
                <c:pt idx="15">
                  <c:v>7.5399999999999995E-2</c:v>
                </c:pt>
                <c:pt idx="16">
                  <c:v>7.46E-2</c:v>
                </c:pt>
                <c:pt idx="17">
                  <c:v>7.3800000000000004E-2</c:v>
                </c:pt>
                <c:pt idx="18">
                  <c:v>5.9799999999999999E-2</c:v>
                </c:pt>
                <c:pt idx="19">
                  <c:v>4.5699999999999998E-2</c:v>
                </c:pt>
                <c:pt idx="20">
                  <c:v>3.5999999999999997E-2</c:v>
                </c:pt>
                <c:pt idx="21">
                  <c:v>2.8500000000000001E-2</c:v>
                </c:pt>
                <c:pt idx="22">
                  <c:v>2.0500000000000001E-2</c:v>
                </c:pt>
                <c:pt idx="23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7D-4D1C-BF99-09E1932EE951}"/>
            </c:ext>
          </c:extLst>
        </c:ser>
        <c:ser>
          <c:idx val="1"/>
          <c:order val="1"/>
          <c:tx>
            <c:strRef>
              <c:f>[27]Sheet1!$C$4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[27]Sheet1!$C$5:$C$28</c:f>
              <c:numCache>
                <c:formatCode>General</c:formatCode>
                <c:ptCount val="24"/>
                <c:pt idx="0">
                  <c:v>7.4000000000000003E-3</c:v>
                </c:pt>
                <c:pt idx="1">
                  <c:v>4.5999999999999999E-3</c:v>
                </c:pt>
                <c:pt idx="2">
                  <c:v>3.8999999999999998E-3</c:v>
                </c:pt>
                <c:pt idx="3">
                  <c:v>3.3E-3</c:v>
                </c:pt>
                <c:pt idx="4">
                  <c:v>4.7000000000000002E-3</c:v>
                </c:pt>
                <c:pt idx="5">
                  <c:v>1.1900000000000001E-2</c:v>
                </c:pt>
                <c:pt idx="6">
                  <c:v>3.2599999999999997E-2</c:v>
                </c:pt>
                <c:pt idx="7">
                  <c:v>5.0200000000000002E-2</c:v>
                </c:pt>
                <c:pt idx="8">
                  <c:v>5.1200000000000002E-2</c:v>
                </c:pt>
                <c:pt idx="9">
                  <c:v>5.1200000000000002E-2</c:v>
                </c:pt>
                <c:pt idx="10">
                  <c:v>5.8299999999999998E-2</c:v>
                </c:pt>
                <c:pt idx="11">
                  <c:v>6.9099999999999995E-2</c:v>
                </c:pt>
                <c:pt idx="12">
                  <c:v>7.8E-2</c:v>
                </c:pt>
                <c:pt idx="13">
                  <c:v>7.6200000000000004E-2</c:v>
                </c:pt>
                <c:pt idx="14">
                  <c:v>7.4399999999999994E-2</c:v>
                </c:pt>
                <c:pt idx="15">
                  <c:v>7.4099999999999999E-2</c:v>
                </c:pt>
                <c:pt idx="16">
                  <c:v>7.2499999999999995E-2</c:v>
                </c:pt>
                <c:pt idx="17">
                  <c:v>7.1499999999999994E-2</c:v>
                </c:pt>
                <c:pt idx="18">
                  <c:v>5.8000000000000003E-2</c:v>
                </c:pt>
                <c:pt idx="19">
                  <c:v>4.5999999999999999E-2</c:v>
                </c:pt>
                <c:pt idx="20">
                  <c:v>3.6999999999999998E-2</c:v>
                </c:pt>
                <c:pt idx="21">
                  <c:v>3.04E-2</c:v>
                </c:pt>
                <c:pt idx="22">
                  <c:v>2.0899999999999998E-2</c:v>
                </c:pt>
                <c:pt idx="23">
                  <c:v>1.2800000000000001E-2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7D-4D1C-BF99-09E1932EE951}"/>
            </c:ext>
          </c:extLst>
        </c:ser>
        <c:ser>
          <c:idx val="2"/>
          <c:order val="2"/>
          <c:tx>
            <c:strRef>
              <c:f>[27]Sheet1!$D$4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[27]Sheet1!$D$5:$D$28</c:f>
              <c:numCache>
                <c:formatCode>General</c:formatCode>
                <c:ptCount val="24"/>
                <c:pt idx="0">
                  <c:v>7.7000000000000002E-3</c:v>
                </c:pt>
                <c:pt idx="1">
                  <c:v>4.7000000000000002E-3</c:v>
                </c:pt>
                <c:pt idx="2">
                  <c:v>3.8999999999999998E-3</c:v>
                </c:pt>
                <c:pt idx="3">
                  <c:v>3.0000000000000001E-3</c:v>
                </c:pt>
                <c:pt idx="4">
                  <c:v>4.1999999999999997E-3</c:v>
                </c:pt>
                <c:pt idx="5">
                  <c:v>1.03E-2</c:v>
                </c:pt>
                <c:pt idx="6">
                  <c:v>2.92E-2</c:v>
                </c:pt>
                <c:pt idx="7">
                  <c:v>4.9099999999999998E-2</c:v>
                </c:pt>
                <c:pt idx="8">
                  <c:v>5.16E-2</c:v>
                </c:pt>
                <c:pt idx="9">
                  <c:v>5.1999999999999998E-2</c:v>
                </c:pt>
                <c:pt idx="10">
                  <c:v>5.9400000000000001E-2</c:v>
                </c:pt>
                <c:pt idx="11">
                  <c:v>6.9500000000000006E-2</c:v>
                </c:pt>
                <c:pt idx="12">
                  <c:v>7.7600000000000002E-2</c:v>
                </c:pt>
                <c:pt idx="13">
                  <c:v>7.6899999999999996E-2</c:v>
                </c:pt>
                <c:pt idx="14">
                  <c:v>7.5499999999999998E-2</c:v>
                </c:pt>
                <c:pt idx="15">
                  <c:v>7.4800000000000005E-2</c:v>
                </c:pt>
                <c:pt idx="16">
                  <c:v>7.3599999999999999E-2</c:v>
                </c:pt>
                <c:pt idx="17">
                  <c:v>7.2800000000000004E-2</c:v>
                </c:pt>
                <c:pt idx="18">
                  <c:v>5.8999999999999997E-2</c:v>
                </c:pt>
                <c:pt idx="19">
                  <c:v>4.58E-2</c:v>
                </c:pt>
                <c:pt idx="20">
                  <c:v>3.6499999999999998E-2</c:v>
                </c:pt>
                <c:pt idx="21">
                  <c:v>2.9399999999999999E-2</c:v>
                </c:pt>
                <c:pt idx="22">
                  <c:v>2.07E-2</c:v>
                </c:pt>
                <c:pt idx="23">
                  <c:v>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7D-4D1C-BF99-09E1932EE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[27]Sheet1!$H$5:$H$16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1.06</c:v>
                </c:pt>
                <c:pt idx="2">
                  <c:v>1.0900000000000001</c:v>
                </c:pt>
                <c:pt idx="3">
                  <c:v>0.99</c:v>
                </c:pt>
                <c:pt idx="4">
                  <c:v>0.98</c:v>
                </c:pt>
                <c:pt idx="5">
                  <c:v>0.97</c:v>
                </c:pt>
                <c:pt idx="6">
                  <c:v>0.93</c:v>
                </c:pt>
                <c:pt idx="7">
                  <c:v>0.97</c:v>
                </c:pt>
                <c:pt idx="8">
                  <c:v>0.84</c:v>
                </c:pt>
                <c:pt idx="9">
                  <c:v>1.03</c:v>
                </c:pt>
                <c:pt idx="10">
                  <c:v>1.03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46-4016-8515-2DEF4F21C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[28]Sheet1!$B$4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[28]Sheet1!$B$5:$B$28</c:f>
              <c:numCache>
                <c:formatCode>General</c:formatCode>
                <c:ptCount val="24"/>
                <c:pt idx="0">
                  <c:v>7.7000000000000002E-3</c:v>
                </c:pt>
                <c:pt idx="1">
                  <c:v>4.8999999999999998E-3</c:v>
                </c:pt>
                <c:pt idx="2">
                  <c:v>4.1000000000000003E-3</c:v>
                </c:pt>
                <c:pt idx="3">
                  <c:v>2.7000000000000001E-3</c:v>
                </c:pt>
                <c:pt idx="4">
                  <c:v>3.5999999999999999E-3</c:v>
                </c:pt>
                <c:pt idx="5">
                  <c:v>8.9999999999999993E-3</c:v>
                </c:pt>
                <c:pt idx="6">
                  <c:v>2.69E-2</c:v>
                </c:pt>
                <c:pt idx="7">
                  <c:v>4.7600000000000003E-2</c:v>
                </c:pt>
                <c:pt idx="8">
                  <c:v>5.1400000000000001E-2</c:v>
                </c:pt>
                <c:pt idx="9">
                  <c:v>5.28E-2</c:v>
                </c:pt>
                <c:pt idx="10">
                  <c:v>6.0600000000000001E-2</c:v>
                </c:pt>
                <c:pt idx="11">
                  <c:v>6.9699999999999998E-2</c:v>
                </c:pt>
                <c:pt idx="12">
                  <c:v>7.7200000000000005E-2</c:v>
                </c:pt>
                <c:pt idx="13">
                  <c:v>7.7399999999999997E-2</c:v>
                </c:pt>
                <c:pt idx="14">
                  <c:v>7.7299999999999994E-2</c:v>
                </c:pt>
                <c:pt idx="15">
                  <c:v>7.7299999999999994E-2</c:v>
                </c:pt>
                <c:pt idx="16">
                  <c:v>7.4899999999999994E-2</c:v>
                </c:pt>
                <c:pt idx="17">
                  <c:v>7.4499999999999997E-2</c:v>
                </c:pt>
                <c:pt idx="18">
                  <c:v>5.9400000000000001E-2</c:v>
                </c:pt>
                <c:pt idx="19">
                  <c:v>4.5100000000000001E-2</c:v>
                </c:pt>
                <c:pt idx="20">
                  <c:v>3.5200000000000002E-2</c:v>
                </c:pt>
                <c:pt idx="21">
                  <c:v>2.76E-2</c:v>
                </c:pt>
                <c:pt idx="22">
                  <c:v>0.02</c:v>
                </c:pt>
                <c:pt idx="23">
                  <c:v>1.29E-2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6F-4A06-830D-2218E11B09B8}"/>
            </c:ext>
          </c:extLst>
        </c:ser>
        <c:ser>
          <c:idx val="1"/>
          <c:order val="1"/>
          <c:tx>
            <c:strRef>
              <c:f>[28]Sheet1!$C$4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[28]Sheet1!$C$5:$C$28</c:f>
              <c:numCache>
                <c:formatCode>General</c:formatCode>
                <c:ptCount val="24"/>
                <c:pt idx="0">
                  <c:v>7.6E-3</c:v>
                </c:pt>
                <c:pt idx="1">
                  <c:v>4.8999999999999998E-3</c:v>
                </c:pt>
                <c:pt idx="2">
                  <c:v>4.1000000000000003E-3</c:v>
                </c:pt>
                <c:pt idx="3">
                  <c:v>3.3E-3</c:v>
                </c:pt>
                <c:pt idx="4">
                  <c:v>4.5999999999999999E-3</c:v>
                </c:pt>
                <c:pt idx="5">
                  <c:v>1.2E-2</c:v>
                </c:pt>
                <c:pt idx="6">
                  <c:v>3.3799999999999997E-2</c:v>
                </c:pt>
                <c:pt idx="7">
                  <c:v>0.05</c:v>
                </c:pt>
                <c:pt idx="8">
                  <c:v>5.0999999999999997E-2</c:v>
                </c:pt>
                <c:pt idx="9">
                  <c:v>5.0999999999999997E-2</c:v>
                </c:pt>
                <c:pt idx="10">
                  <c:v>5.8200000000000002E-2</c:v>
                </c:pt>
                <c:pt idx="11">
                  <c:v>6.8199999999999997E-2</c:v>
                </c:pt>
                <c:pt idx="12">
                  <c:v>7.6999999999999999E-2</c:v>
                </c:pt>
                <c:pt idx="13">
                  <c:v>7.5499999999999998E-2</c:v>
                </c:pt>
                <c:pt idx="14">
                  <c:v>7.4800000000000005E-2</c:v>
                </c:pt>
                <c:pt idx="15">
                  <c:v>7.5899999999999995E-2</c:v>
                </c:pt>
                <c:pt idx="16">
                  <c:v>7.2700000000000001E-2</c:v>
                </c:pt>
                <c:pt idx="17">
                  <c:v>7.2499999999999995E-2</c:v>
                </c:pt>
                <c:pt idx="18">
                  <c:v>5.7599999999999998E-2</c:v>
                </c:pt>
                <c:pt idx="19">
                  <c:v>4.53E-2</c:v>
                </c:pt>
                <c:pt idx="20">
                  <c:v>3.6499999999999998E-2</c:v>
                </c:pt>
                <c:pt idx="21">
                  <c:v>2.9700000000000001E-2</c:v>
                </c:pt>
                <c:pt idx="22">
                  <c:v>2.0799999999999999E-2</c:v>
                </c:pt>
                <c:pt idx="23">
                  <c:v>1.29E-2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6F-4A06-830D-2218E11B09B8}"/>
            </c:ext>
          </c:extLst>
        </c:ser>
        <c:ser>
          <c:idx val="2"/>
          <c:order val="2"/>
          <c:tx>
            <c:strRef>
              <c:f>[28]Sheet1!$D$4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[28]Sheet1!$D$5:$D$28</c:f>
              <c:numCache>
                <c:formatCode>General</c:formatCode>
                <c:ptCount val="24"/>
                <c:pt idx="0">
                  <c:v>7.6E-3</c:v>
                </c:pt>
                <c:pt idx="1">
                  <c:v>4.8999999999999998E-3</c:v>
                </c:pt>
                <c:pt idx="2">
                  <c:v>4.1000000000000003E-3</c:v>
                </c:pt>
                <c:pt idx="3">
                  <c:v>3.0000000000000001E-3</c:v>
                </c:pt>
                <c:pt idx="4">
                  <c:v>4.1000000000000003E-3</c:v>
                </c:pt>
                <c:pt idx="5">
                  <c:v>1.04E-2</c:v>
                </c:pt>
                <c:pt idx="6">
                  <c:v>0.03</c:v>
                </c:pt>
                <c:pt idx="7">
                  <c:v>4.87E-2</c:v>
                </c:pt>
                <c:pt idx="8">
                  <c:v>5.1200000000000002E-2</c:v>
                </c:pt>
                <c:pt idx="9">
                  <c:v>5.1900000000000002E-2</c:v>
                </c:pt>
                <c:pt idx="10">
                  <c:v>5.9499999999999997E-2</c:v>
                </c:pt>
                <c:pt idx="11">
                  <c:v>6.9099999999999995E-2</c:v>
                </c:pt>
                <c:pt idx="12">
                  <c:v>7.7100000000000002E-2</c:v>
                </c:pt>
                <c:pt idx="13">
                  <c:v>7.6600000000000001E-2</c:v>
                </c:pt>
                <c:pt idx="14">
                  <c:v>7.6200000000000004E-2</c:v>
                </c:pt>
                <c:pt idx="15">
                  <c:v>7.6700000000000004E-2</c:v>
                </c:pt>
                <c:pt idx="16">
                  <c:v>7.3899999999999993E-2</c:v>
                </c:pt>
                <c:pt idx="17">
                  <c:v>7.3599999999999999E-2</c:v>
                </c:pt>
                <c:pt idx="18">
                  <c:v>5.8599999999999999E-2</c:v>
                </c:pt>
                <c:pt idx="19">
                  <c:v>4.5199999999999997E-2</c:v>
                </c:pt>
                <c:pt idx="20">
                  <c:v>3.5799999999999998E-2</c:v>
                </c:pt>
                <c:pt idx="21">
                  <c:v>2.86E-2</c:v>
                </c:pt>
                <c:pt idx="22">
                  <c:v>2.0299999999999999E-2</c:v>
                </c:pt>
                <c:pt idx="23">
                  <c:v>1.29E-2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6F-4A06-830D-2218E11B0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[3]Sheet1!$H$5:$H$16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1.0900000000000001</c:v>
                </c:pt>
                <c:pt idx="2">
                  <c:v>1.1100000000000001</c:v>
                </c:pt>
                <c:pt idx="3">
                  <c:v>1.01</c:v>
                </c:pt>
                <c:pt idx="4">
                  <c:v>0.98</c:v>
                </c:pt>
                <c:pt idx="5">
                  <c:v>0.96</c:v>
                </c:pt>
                <c:pt idx="6">
                  <c:v>0.92</c:v>
                </c:pt>
                <c:pt idx="7">
                  <c:v>0.96</c:v>
                </c:pt>
                <c:pt idx="8">
                  <c:v>0.84</c:v>
                </c:pt>
                <c:pt idx="9">
                  <c:v>0.98</c:v>
                </c:pt>
                <c:pt idx="10">
                  <c:v>1.1200000000000001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5F-4342-BB96-714065C31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[28]Sheet1!$H$5:$H$16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1.07</c:v>
                </c:pt>
                <c:pt idx="2">
                  <c:v>1.07</c:v>
                </c:pt>
                <c:pt idx="3">
                  <c:v>1.02</c:v>
                </c:pt>
                <c:pt idx="4">
                  <c:v>1.05</c:v>
                </c:pt>
                <c:pt idx="5">
                  <c:v>0.94</c:v>
                </c:pt>
                <c:pt idx="6">
                  <c:v>0.92</c:v>
                </c:pt>
                <c:pt idx="7">
                  <c:v>0.97</c:v>
                </c:pt>
                <c:pt idx="8">
                  <c:v>0.94</c:v>
                </c:pt>
                <c:pt idx="9">
                  <c:v>1.01</c:v>
                </c:pt>
                <c:pt idx="10">
                  <c:v>1.01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A2-4DC3-94DC-04C6EF8ED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[29]Sheet1!$B$4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[29]Sheet1!$B$5:$B$28</c:f>
              <c:numCache>
                <c:formatCode>General</c:formatCode>
                <c:ptCount val="24"/>
                <c:pt idx="0">
                  <c:v>7.7000000000000002E-3</c:v>
                </c:pt>
                <c:pt idx="1">
                  <c:v>4.8999999999999998E-3</c:v>
                </c:pt>
                <c:pt idx="2">
                  <c:v>4.1000000000000003E-3</c:v>
                </c:pt>
                <c:pt idx="3">
                  <c:v>2.7000000000000001E-3</c:v>
                </c:pt>
                <c:pt idx="4">
                  <c:v>3.5999999999999999E-3</c:v>
                </c:pt>
                <c:pt idx="5">
                  <c:v>8.9999999999999993E-3</c:v>
                </c:pt>
                <c:pt idx="6">
                  <c:v>2.69E-2</c:v>
                </c:pt>
                <c:pt idx="7">
                  <c:v>4.7600000000000003E-2</c:v>
                </c:pt>
                <c:pt idx="8">
                  <c:v>5.1400000000000001E-2</c:v>
                </c:pt>
                <c:pt idx="9">
                  <c:v>5.28E-2</c:v>
                </c:pt>
                <c:pt idx="10">
                  <c:v>6.0600000000000001E-2</c:v>
                </c:pt>
                <c:pt idx="11">
                  <c:v>6.9699999999999998E-2</c:v>
                </c:pt>
                <c:pt idx="12">
                  <c:v>7.7200000000000005E-2</c:v>
                </c:pt>
                <c:pt idx="13">
                  <c:v>7.7399999999999997E-2</c:v>
                </c:pt>
                <c:pt idx="14">
                  <c:v>7.7299999999999994E-2</c:v>
                </c:pt>
                <c:pt idx="15">
                  <c:v>7.7299999999999994E-2</c:v>
                </c:pt>
                <c:pt idx="16">
                  <c:v>7.4899999999999994E-2</c:v>
                </c:pt>
                <c:pt idx="17">
                  <c:v>7.4499999999999997E-2</c:v>
                </c:pt>
                <c:pt idx="18">
                  <c:v>5.9400000000000001E-2</c:v>
                </c:pt>
                <c:pt idx="19">
                  <c:v>4.5100000000000001E-2</c:v>
                </c:pt>
                <c:pt idx="20">
                  <c:v>3.5200000000000002E-2</c:v>
                </c:pt>
                <c:pt idx="21">
                  <c:v>2.76E-2</c:v>
                </c:pt>
                <c:pt idx="22">
                  <c:v>0.02</c:v>
                </c:pt>
                <c:pt idx="23">
                  <c:v>1.29E-2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1-458B-BE8F-91BF1108D121}"/>
            </c:ext>
          </c:extLst>
        </c:ser>
        <c:ser>
          <c:idx val="1"/>
          <c:order val="1"/>
          <c:tx>
            <c:strRef>
              <c:f>[29]Sheet1!$C$4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[29]Sheet1!$C$5:$C$28</c:f>
              <c:numCache>
                <c:formatCode>General</c:formatCode>
                <c:ptCount val="24"/>
                <c:pt idx="0">
                  <c:v>7.6E-3</c:v>
                </c:pt>
                <c:pt idx="1">
                  <c:v>4.8999999999999998E-3</c:v>
                </c:pt>
                <c:pt idx="2">
                  <c:v>4.1000000000000003E-3</c:v>
                </c:pt>
                <c:pt idx="3">
                  <c:v>3.3E-3</c:v>
                </c:pt>
                <c:pt idx="4">
                  <c:v>4.5999999999999999E-3</c:v>
                </c:pt>
                <c:pt idx="5">
                  <c:v>1.2E-2</c:v>
                </c:pt>
                <c:pt idx="6">
                  <c:v>3.3799999999999997E-2</c:v>
                </c:pt>
                <c:pt idx="7">
                  <c:v>0.05</c:v>
                </c:pt>
                <c:pt idx="8">
                  <c:v>5.0999999999999997E-2</c:v>
                </c:pt>
                <c:pt idx="9">
                  <c:v>5.0999999999999997E-2</c:v>
                </c:pt>
                <c:pt idx="10">
                  <c:v>5.8200000000000002E-2</c:v>
                </c:pt>
                <c:pt idx="11">
                  <c:v>6.8199999999999997E-2</c:v>
                </c:pt>
                <c:pt idx="12">
                  <c:v>7.6999999999999999E-2</c:v>
                </c:pt>
                <c:pt idx="13">
                  <c:v>7.5499999999999998E-2</c:v>
                </c:pt>
                <c:pt idx="14">
                  <c:v>7.4800000000000005E-2</c:v>
                </c:pt>
                <c:pt idx="15">
                  <c:v>7.5899999999999995E-2</c:v>
                </c:pt>
                <c:pt idx="16">
                  <c:v>7.2700000000000001E-2</c:v>
                </c:pt>
                <c:pt idx="17">
                  <c:v>7.2499999999999995E-2</c:v>
                </c:pt>
                <c:pt idx="18">
                  <c:v>5.7599999999999998E-2</c:v>
                </c:pt>
                <c:pt idx="19">
                  <c:v>4.53E-2</c:v>
                </c:pt>
                <c:pt idx="20">
                  <c:v>3.6499999999999998E-2</c:v>
                </c:pt>
                <c:pt idx="21">
                  <c:v>2.9700000000000001E-2</c:v>
                </c:pt>
                <c:pt idx="22">
                  <c:v>2.0799999999999999E-2</c:v>
                </c:pt>
                <c:pt idx="23">
                  <c:v>1.29E-2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1-458B-BE8F-91BF1108D121}"/>
            </c:ext>
          </c:extLst>
        </c:ser>
        <c:ser>
          <c:idx val="2"/>
          <c:order val="2"/>
          <c:tx>
            <c:strRef>
              <c:f>[29]Sheet1!$D$4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[29]Sheet1!$D$5:$D$28</c:f>
              <c:numCache>
                <c:formatCode>General</c:formatCode>
                <c:ptCount val="24"/>
                <c:pt idx="0">
                  <c:v>7.6E-3</c:v>
                </c:pt>
                <c:pt idx="1">
                  <c:v>4.8999999999999998E-3</c:v>
                </c:pt>
                <c:pt idx="2">
                  <c:v>4.1000000000000003E-3</c:v>
                </c:pt>
                <c:pt idx="3">
                  <c:v>3.0000000000000001E-3</c:v>
                </c:pt>
                <c:pt idx="4">
                  <c:v>4.1000000000000003E-3</c:v>
                </c:pt>
                <c:pt idx="5">
                  <c:v>1.04E-2</c:v>
                </c:pt>
                <c:pt idx="6">
                  <c:v>0.03</c:v>
                </c:pt>
                <c:pt idx="7">
                  <c:v>4.87E-2</c:v>
                </c:pt>
                <c:pt idx="8">
                  <c:v>5.1200000000000002E-2</c:v>
                </c:pt>
                <c:pt idx="9">
                  <c:v>5.1900000000000002E-2</c:v>
                </c:pt>
                <c:pt idx="10">
                  <c:v>5.9499999999999997E-2</c:v>
                </c:pt>
                <c:pt idx="11">
                  <c:v>6.9099999999999995E-2</c:v>
                </c:pt>
                <c:pt idx="12">
                  <c:v>7.7100000000000002E-2</c:v>
                </c:pt>
                <c:pt idx="13">
                  <c:v>7.6600000000000001E-2</c:v>
                </c:pt>
                <c:pt idx="14">
                  <c:v>7.6200000000000004E-2</c:v>
                </c:pt>
                <c:pt idx="15">
                  <c:v>7.6700000000000004E-2</c:v>
                </c:pt>
                <c:pt idx="16">
                  <c:v>7.3899999999999993E-2</c:v>
                </c:pt>
                <c:pt idx="17">
                  <c:v>7.3599999999999999E-2</c:v>
                </c:pt>
                <c:pt idx="18">
                  <c:v>5.8599999999999999E-2</c:v>
                </c:pt>
                <c:pt idx="19">
                  <c:v>4.5199999999999997E-2</c:v>
                </c:pt>
                <c:pt idx="20">
                  <c:v>3.5799999999999998E-2</c:v>
                </c:pt>
                <c:pt idx="21">
                  <c:v>2.86E-2</c:v>
                </c:pt>
                <c:pt idx="22">
                  <c:v>2.0299999999999999E-2</c:v>
                </c:pt>
                <c:pt idx="23">
                  <c:v>1.29E-2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1-458B-BE8F-91BF1108D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[29]Sheet1!$H$4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[29]Sheet1!$F$5:$F$16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[29]Sheet1!$H$5:$H$16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1.07</c:v>
                </c:pt>
                <c:pt idx="2">
                  <c:v>1.07</c:v>
                </c:pt>
                <c:pt idx="3">
                  <c:v>1.02</c:v>
                </c:pt>
                <c:pt idx="4">
                  <c:v>1.05</c:v>
                </c:pt>
                <c:pt idx="5">
                  <c:v>0.94</c:v>
                </c:pt>
                <c:pt idx="6">
                  <c:v>0.92</c:v>
                </c:pt>
                <c:pt idx="7">
                  <c:v>0.97</c:v>
                </c:pt>
                <c:pt idx="8">
                  <c:v>0.94</c:v>
                </c:pt>
                <c:pt idx="9">
                  <c:v>1.01</c:v>
                </c:pt>
                <c:pt idx="10">
                  <c:v>1.01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0-4936-A10D-41E8CA96C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[30]Sheet1!$B$4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[30]Sheet1!$B$5:$B$28</c:f>
              <c:numCache>
                <c:formatCode>General</c:formatCode>
                <c:ptCount val="24"/>
                <c:pt idx="0">
                  <c:v>6.7999999999999996E-3</c:v>
                </c:pt>
                <c:pt idx="1">
                  <c:v>4.7000000000000002E-3</c:v>
                </c:pt>
                <c:pt idx="2">
                  <c:v>3.5000000000000001E-3</c:v>
                </c:pt>
                <c:pt idx="3">
                  <c:v>3.8999999999999998E-3</c:v>
                </c:pt>
                <c:pt idx="4">
                  <c:v>7.9000000000000008E-3</c:v>
                </c:pt>
                <c:pt idx="5">
                  <c:v>1.5900000000000001E-2</c:v>
                </c:pt>
                <c:pt idx="6">
                  <c:v>3.8600000000000002E-2</c:v>
                </c:pt>
                <c:pt idx="7">
                  <c:v>6.4299999999999996E-2</c:v>
                </c:pt>
                <c:pt idx="8">
                  <c:v>6.3500000000000001E-2</c:v>
                </c:pt>
                <c:pt idx="9">
                  <c:v>5.9200000000000003E-2</c:v>
                </c:pt>
                <c:pt idx="10">
                  <c:v>6.1100000000000002E-2</c:v>
                </c:pt>
                <c:pt idx="11">
                  <c:v>6.6699999999999995E-2</c:v>
                </c:pt>
                <c:pt idx="12">
                  <c:v>6.7799999999999999E-2</c:v>
                </c:pt>
                <c:pt idx="13">
                  <c:v>6.2399999999999997E-2</c:v>
                </c:pt>
                <c:pt idx="14">
                  <c:v>6.1199999999999997E-2</c:v>
                </c:pt>
                <c:pt idx="15">
                  <c:v>6.7699999999999996E-2</c:v>
                </c:pt>
                <c:pt idx="16">
                  <c:v>7.7399999999999997E-2</c:v>
                </c:pt>
                <c:pt idx="17">
                  <c:v>8.3199999999999996E-2</c:v>
                </c:pt>
                <c:pt idx="18">
                  <c:v>6.13E-2</c:v>
                </c:pt>
                <c:pt idx="19">
                  <c:v>4.1799999999999997E-2</c:v>
                </c:pt>
                <c:pt idx="20">
                  <c:v>0.03</c:v>
                </c:pt>
                <c:pt idx="21">
                  <c:v>2.2700000000000001E-2</c:v>
                </c:pt>
                <c:pt idx="22">
                  <c:v>1.7100000000000001E-2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5B-445A-B2A6-615F0043D661}"/>
            </c:ext>
          </c:extLst>
        </c:ser>
        <c:ser>
          <c:idx val="1"/>
          <c:order val="1"/>
          <c:tx>
            <c:strRef>
              <c:f>[30]Sheet1!$C$4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[30]Sheet1!$C$5:$C$28</c:f>
              <c:numCache>
                <c:formatCode>General</c:formatCode>
                <c:ptCount val="24"/>
                <c:pt idx="0">
                  <c:v>1.23E-2</c:v>
                </c:pt>
                <c:pt idx="1">
                  <c:v>8.3000000000000001E-3</c:v>
                </c:pt>
                <c:pt idx="2">
                  <c:v>5.7000000000000002E-3</c:v>
                </c:pt>
                <c:pt idx="3">
                  <c:v>3.5000000000000001E-3</c:v>
                </c:pt>
                <c:pt idx="4">
                  <c:v>5.1000000000000004E-3</c:v>
                </c:pt>
                <c:pt idx="5">
                  <c:v>1.41E-2</c:v>
                </c:pt>
                <c:pt idx="6">
                  <c:v>4.07E-2</c:v>
                </c:pt>
                <c:pt idx="7">
                  <c:v>5.28E-2</c:v>
                </c:pt>
                <c:pt idx="8">
                  <c:v>4.9200000000000001E-2</c:v>
                </c:pt>
                <c:pt idx="9">
                  <c:v>4.19E-2</c:v>
                </c:pt>
                <c:pt idx="10">
                  <c:v>4.65E-2</c:v>
                </c:pt>
                <c:pt idx="11">
                  <c:v>5.3999999999999999E-2</c:v>
                </c:pt>
                <c:pt idx="12">
                  <c:v>6.3500000000000001E-2</c:v>
                </c:pt>
                <c:pt idx="13">
                  <c:v>6.59E-2</c:v>
                </c:pt>
                <c:pt idx="14">
                  <c:v>6.6900000000000001E-2</c:v>
                </c:pt>
                <c:pt idx="15">
                  <c:v>7.2499999999999995E-2</c:v>
                </c:pt>
                <c:pt idx="16">
                  <c:v>7.6600000000000001E-2</c:v>
                </c:pt>
                <c:pt idx="17">
                  <c:v>8.0600000000000005E-2</c:v>
                </c:pt>
                <c:pt idx="18">
                  <c:v>6.3399999999999998E-2</c:v>
                </c:pt>
                <c:pt idx="19">
                  <c:v>5.0200000000000002E-2</c:v>
                </c:pt>
                <c:pt idx="20">
                  <c:v>4.2799999999999998E-2</c:v>
                </c:pt>
                <c:pt idx="21">
                  <c:v>3.7600000000000001E-2</c:v>
                </c:pt>
                <c:pt idx="22">
                  <c:v>2.76E-2</c:v>
                </c:pt>
                <c:pt idx="23">
                  <c:v>1.84E-2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5B-445A-B2A6-615F0043D661}"/>
            </c:ext>
          </c:extLst>
        </c:ser>
        <c:ser>
          <c:idx val="2"/>
          <c:order val="2"/>
          <c:tx>
            <c:strRef>
              <c:f>[30]Sheet1!$D$4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[30]Sheet1!$D$5:$D$28</c:f>
              <c:numCache>
                <c:formatCode>General</c:formatCode>
                <c:ptCount val="24"/>
                <c:pt idx="0">
                  <c:v>9.4999999999999998E-3</c:v>
                </c:pt>
                <c:pt idx="1">
                  <c:v>6.4000000000000003E-3</c:v>
                </c:pt>
                <c:pt idx="2">
                  <c:v>4.5999999999999999E-3</c:v>
                </c:pt>
                <c:pt idx="3">
                  <c:v>3.7000000000000002E-3</c:v>
                </c:pt>
                <c:pt idx="4">
                  <c:v>6.4999999999999997E-3</c:v>
                </c:pt>
                <c:pt idx="5">
                  <c:v>1.4999999999999999E-2</c:v>
                </c:pt>
                <c:pt idx="6">
                  <c:v>3.9600000000000003E-2</c:v>
                </c:pt>
                <c:pt idx="7">
                  <c:v>5.8700000000000002E-2</c:v>
                </c:pt>
                <c:pt idx="8">
                  <c:v>5.6500000000000002E-2</c:v>
                </c:pt>
                <c:pt idx="9">
                  <c:v>5.0799999999999998E-2</c:v>
                </c:pt>
                <c:pt idx="10">
                  <c:v>5.3999999999999999E-2</c:v>
                </c:pt>
                <c:pt idx="11">
                  <c:v>6.0499999999999998E-2</c:v>
                </c:pt>
                <c:pt idx="12">
                  <c:v>6.5699999999999995E-2</c:v>
                </c:pt>
                <c:pt idx="13">
                  <c:v>6.4100000000000004E-2</c:v>
                </c:pt>
                <c:pt idx="14">
                  <c:v>6.4000000000000001E-2</c:v>
                </c:pt>
                <c:pt idx="15">
                  <c:v>7.0000000000000007E-2</c:v>
                </c:pt>
                <c:pt idx="16">
                  <c:v>7.7100000000000002E-2</c:v>
                </c:pt>
                <c:pt idx="17">
                  <c:v>8.1900000000000001E-2</c:v>
                </c:pt>
                <c:pt idx="18">
                  <c:v>6.2300000000000001E-2</c:v>
                </c:pt>
                <c:pt idx="19">
                  <c:v>4.5900000000000003E-2</c:v>
                </c:pt>
                <c:pt idx="20">
                  <c:v>3.6200000000000003E-2</c:v>
                </c:pt>
                <c:pt idx="21">
                  <c:v>0.03</c:v>
                </c:pt>
                <c:pt idx="22">
                  <c:v>2.2200000000000001E-2</c:v>
                </c:pt>
                <c:pt idx="23">
                  <c:v>1.49E-2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5B-445A-B2A6-615F0043D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67296"/>
        <c:axId val="72968832"/>
      </c:lineChart>
      <c:catAx>
        <c:axId val="7296729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2968832"/>
        <c:crosses val="autoZero"/>
        <c:auto val="1"/>
        <c:lblAlgn val="ctr"/>
        <c:lblOffset val="100"/>
        <c:noMultiLvlLbl val="0"/>
      </c:catAx>
      <c:valAx>
        <c:axId val="7296883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2967296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3" l="0.25" r="0.25" t="0.750000000000003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48"/>
          <c:w val="0.81524141593509036"/>
          <c:h val="0.47196940795718684"/>
        </c:manualLayout>
      </c:layout>
      <c:lineChart>
        <c:grouping val="standard"/>
        <c:varyColors val="0"/>
        <c:ser>
          <c:idx val="0"/>
          <c:order val="0"/>
          <c:tx>
            <c:strRef>
              <c:f>[30]Sheet1!$H$4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[30]Sheet1!$F$5:$F$16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[30]Sheet1!$H$5:$H$16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1.1299999999999999</c:v>
                </c:pt>
                <c:pt idx="2">
                  <c:v>1.18</c:v>
                </c:pt>
                <c:pt idx="3">
                  <c:v>1.08</c:v>
                </c:pt>
                <c:pt idx="4">
                  <c:v>0.93</c:v>
                </c:pt>
                <c:pt idx="5">
                  <c:v>0.91</c:v>
                </c:pt>
                <c:pt idx="6">
                  <c:v>0.88</c:v>
                </c:pt>
                <c:pt idx="7">
                  <c:v>0.94</c:v>
                </c:pt>
                <c:pt idx="8">
                  <c:v>0.95</c:v>
                </c:pt>
                <c:pt idx="9">
                  <c:v>0.97</c:v>
                </c:pt>
                <c:pt idx="10">
                  <c:v>1.01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CF-4BF6-B7FF-3D0C45235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005312"/>
        <c:axId val="73011200"/>
      </c:lineChart>
      <c:catAx>
        <c:axId val="73005312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3011200"/>
        <c:crosses val="autoZero"/>
        <c:auto val="1"/>
        <c:lblAlgn val="ctr"/>
        <c:lblOffset val="100"/>
        <c:noMultiLvlLbl val="0"/>
      </c:catAx>
      <c:valAx>
        <c:axId val="73011200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3005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33" l="0.70000000000000062" r="0.70000000000000062" t="0.75000000000000333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[31]Sheet1!$B$4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[31]Sheet1!$B$5:$B$28</c:f>
              <c:numCache>
                <c:formatCode>General</c:formatCode>
                <c:ptCount val="24"/>
                <c:pt idx="0">
                  <c:v>6.7000000000000002E-3</c:v>
                </c:pt>
                <c:pt idx="1">
                  <c:v>4.7000000000000002E-3</c:v>
                </c:pt>
                <c:pt idx="2">
                  <c:v>3.3E-3</c:v>
                </c:pt>
                <c:pt idx="3">
                  <c:v>4.0000000000000001E-3</c:v>
                </c:pt>
                <c:pt idx="4">
                  <c:v>8.2000000000000007E-3</c:v>
                </c:pt>
                <c:pt idx="5">
                  <c:v>1.6299999999999999E-2</c:v>
                </c:pt>
                <c:pt idx="6">
                  <c:v>3.8100000000000002E-2</c:v>
                </c:pt>
                <c:pt idx="7">
                  <c:v>6.1899999999999997E-2</c:v>
                </c:pt>
                <c:pt idx="8">
                  <c:v>6.2399999999999997E-2</c:v>
                </c:pt>
                <c:pt idx="9">
                  <c:v>5.9200000000000003E-2</c:v>
                </c:pt>
                <c:pt idx="10">
                  <c:v>6.1600000000000002E-2</c:v>
                </c:pt>
                <c:pt idx="11">
                  <c:v>6.7299999999999999E-2</c:v>
                </c:pt>
                <c:pt idx="12">
                  <c:v>6.83E-2</c:v>
                </c:pt>
                <c:pt idx="13">
                  <c:v>6.3E-2</c:v>
                </c:pt>
                <c:pt idx="14">
                  <c:v>6.1600000000000002E-2</c:v>
                </c:pt>
                <c:pt idx="15">
                  <c:v>6.8400000000000002E-2</c:v>
                </c:pt>
                <c:pt idx="16">
                  <c:v>7.7200000000000005E-2</c:v>
                </c:pt>
                <c:pt idx="17">
                  <c:v>8.3099999999999993E-2</c:v>
                </c:pt>
                <c:pt idx="18">
                  <c:v>6.1600000000000002E-2</c:v>
                </c:pt>
                <c:pt idx="19">
                  <c:v>4.2200000000000001E-2</c:v>
                </c:pt>
                <c:pt idx="20">
                  <c:v>3.04E-2</c:v>
                </c:pt>
                <c:pt idx="21">
                  <c:v>2.2499999999999999E-2</c:v>
                </c:pt>
                <c:pt idx="22">
                  <c:v>1.6799999999999999E-2</c:v>
                </c:pt>
                <c:pt idx="23">
                  <c:v>1.11E-2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42-49B0-A916-11EC383E987E}"/>
            </c:ext>
          </c:extLst>
        </c:ser>
        <c:ser>
          <c:idx val="1"/>
          <c:order val="1"/>
          <c:tx>
            <c:strRef>
              <c:f>[31]Sheet1!$C$4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[31]Sheet1!$C$5:$C$28</c:f>
              <c:numCache>
                <c:formatCode>General</c:formatCode>
                <c:ptCount val="24"/>
                <c:pt idx="0">
                  <c:v>1.14E-2</c:v>
                </c:pt>
                <c:pt idx="1">
                  <c:v>7.3000000000000001E-3</c:v>
                </c:pt>
                <c:pt idx="2">
                  <c:v>5.1000000000000004E-3</c:v>
                </c:pt>
                <c:pt idx="3">
                  <c:v>3.3999999999999998E-3</c:v>
                </c:pt>
                <c:pt idx="4">
                  <c:v>5.0000000000000001E-3</c:v>
                </c:pt>
                <c:pt idx="5">
                  <c:v>1.54E-2</c:v>
                </c:pt>
                <c:pt idx="6">
                  <c:v>4.2799999999999998E-2</c:v>
                </c:pt>
                <c:pt idx="7">
                  <c:v>5.3900000000000003E-2</c:v>
                </c:pt>
                <c:pt idx="8">
                  <c:v>5.0500000000000003E-2</c:v>
                </c:pt>
                <c:pt idx="9">
                  <c:v>4.2900000000000001E-2</c:v>
                </c:pt>
                <c:pt idx="10">
                  <c:v>4.8300000000000003E-2</c:v>
                </c:pt>
                <c:pt idx="11">
                  <c:v>5.5399999999999998E-2</c:v>
                </c:pt>
                <c:pt idx="12">
                  <c:v>6.3500000000000001E-2</c:v>
                </c:pt>
                <c:pt idx="13">
                  <c:v>6.6100000000000006E-2</c:v>
                </c:pt>
                <c:pt idx="14">
                  <c:v>6.7000000000000004E-2</c:v>
                </c:pt>
                <c:pt idx="15">
                  <c:v>7.2300000000000003E-2</c:v>
                </c:pt>
                <c:pt idx="16">
                  <c:v>7.6399999999999996E-2</c:v>
                </c:pt>
                <c:pt idx="17">
                  <c:v>7.85E-2</c:v>
                </c:pt>
                <c:pt idx="18">
                  <c:v>6.2E-2</c:v>
                </c:pt>
                <c:pt idx="19">
                  <c:v>0.05</c:v>
                </c:pt>
                <c:pt idx="20">
                  <c:v>4.2500000000000003E-2</c:v>
                </c:pt>
                <c:pt idx="21">
                  <c:v>3.6200000000000003E-2</c:v>
                </c:pt>
                <c:pt idx="22">
                  <c:v>2.6499999999999999E-2</c:v>
                </c:pt>
                <c:pt idx="23">
                  <c:v>1.77E-2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42-49B0-A916-11EC383E987E}"/>
            </c:ext>
          </c:extLst>
        </c:ser>
        <c:ser>
          <c:idx val="2"/>
          <c:order val="2"/>
          <c:tx>
            <c:strRef>
              <c:f>[31]Sheet1!$D$4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[31]Sheet1!$D$5:$D$28</c:f>
              <c:numCache>
                <c:formatCode>General</c:formatCode>
                <c:ptCount val="24"/>
                <c:pt idx="0">
                  <c:v>8.9999999999999993E-3</c:v>
                </c:pt>
                <c:pt idx="1">
                  <c:v>6.0000000000000001E-3</c:v>
                </c:pt>
                <c:pt idx="2">
                  <c:v>4.1999999999999997E-3</c:v>
                </c:pt>
                <c:pt idx="3">
                  <c:v>3.7000000000000002E-3</c:v>
                </c:pt>
                <c:pt idx="4">
                  <c:v>6.6E-3</c:v>
                </c:pt>
                <c:pt idx="5">
                  <c:v>1.5900000000000001E-2</c:v>
                </c:pt>
                <c:pt idx="6">
                  <c:v>4.0399999999999998E-2</c:v>
                </c:pt>
                <c:pt idx="7">
                  <c:v>5.8000000000000003E-2</c:v>
                </c:pt>
                <c:pt idx="8">
                  <c:v>5.6599999999999998E-2</c:v>
                </c:pt>
                <c:pt idx="9">
                  <c:v>5.1200000000000002E-2</c:v>
                </c:pt>
                <c:pt idx="10">
                  <c:v>5.5100000000000003E-2</c:v>
                </c:pt>
                <c:pt idx="11">
                  <c:v>6.1499999999999999E-2</c:v>
                </c:pt>
                <c:pt idx="12">
                  <c:v>6.6000000000000003E-2</c:v>
                </c:pt>
                <c:pt idx="13">
                  <c:v>6.4500000000000002E-2</c:v>
                </c:pt>
                <c:pt idx="14">
                  <c:v>6.4299999999999996E-2</c:v>
                </c:pt>
                <c:pt idx="15">
                  <c:v>7.0300000000000001E-2</c:v>
                </c:pt>
                <c:pt idx="16">
                  <c:v>7.6799999999999993E-2</c:v>
                </c:pt>
                <c:pt idx="17">
                  <c:v>8.0799999999999997E-2</c:v>
                </c:pt>
                <c:pt idx="18">
                  <c:v>6.1800000000000001E-2</c:v>
                </c:pt>
                <c:pt idx="19">
                  <c:v>4.5999999999999999E-2</c:v>
                </c:pt>
                <c:pt idx="20">
                  <c:v>3.6299999999999999E-2</c:v>
                </c:pt>
                <c:pt idx="21">
                  <c:v>2.92E-2</c:v>
                </c:pt>
                <c:pt idx="22">
                  <c:v>2.1499999999999998E-2</c:v>
                </c:pt>
                <c:pt idx="23">
                  <c:v>1.43E-2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42-49B0-A916-11EC383E9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[31]Sheet1!$H$4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[31]Sheet1!$F$5:$F$16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[31]Sheet1!$H$5:$H$16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1.1100000000000001</c:v>
                </c:pt>
                <c:pt idx="2">
                  <c:v>1.1499999999999999</c:v>
                </c:pt>
                <c:pt idx="3">
                  <c:v>1.06</c:v>
                </c:pt>
                <c:pt idx="4">
                  <c:v>0.96</c:v>
                </c:pt>
                <c:pt idx="5">
                  <c:v>0.92</c:v>
                </c:pt>
                <c:pt idx="6">
                  <c:v>0.83</c:v>
                </c:pt>
                <c:pt idx="7">
                  <c:v>0.93</c:v>
                </c:pt>
                <c:pt idx="8">
                  <c:v>0.79</c:v>
                </c:pt>
                <c:pt idx="9">
                  <c:v>1.04</c:v>
                </c:pt>
                <c:pt idx="10">
                  <c:v>1.04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2-4FBA-BE06-1E771F6E2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[32]Sheet1!$B$4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[32]Sheet1!$B$5:$B$28</c:f>
              <c:numCache>
                <c:formatCode>General</c:formatCode>
                <c:ptCount val="24"/>
                <c:pt idx="0">
                  <c:v>8.8000000000000005E-3</c:v>
                </c:pt>
                <c:pt idx="1">
                  <c:v>6.8999999999999999E-3</c:v>
                </c:pt>
                <c:pt idx="2">
                  <c:v>6.0000000000000001E-3</c:v>
                </c:pt>
                <c:pt idx="3">
                  <c:v>6.4999999999999997E-3</c:v>
                </c:pt>
                <c:pt idx="4">
                  <c:v>1.0500000000000001E-2</c:v>
                </c:pt>
                <c:pt idx="5">
                  <c:v>1.83E-2</c:v>
                </c:pt>
                <c:pt idx="6">
                  <c:v>4.0300000000000002E-2</c:v>
                </c:pt>
                <c:pt idx="7">
                  <c:v>6.1899999999999997E-2</c:v>
                </c:pt>
                <c:pt idx="8">
                  <c:v>6.1800000000000001E-2</c:v>
                </c:pt>
                <c:pt idx="9">
                  <c:v>5.8200000000000002E-2</c:v>
                </c:pt>
                <c:pt idx="10">
                  <c:v>5.9900000000000002E-2</c:v>
                </c:pt>
                <c:pt idx="11">
                  <c:v>6.4799999999999996E-2</c:v>
                </c:pt>
                <c:pt idx="12">
                  <c:v>6.6100000000000006E-2</c:v>
                </c:pt>
                <c:pt idx="13">
                  <c:v>6.0699999999999997E-2</c:v>
                </c:pt>
                <c:pt idx="14">
                  <c:v>6.0100000000000001E-2</c:v>
                </c:pt>
                <c:pt idx="15">
                  <c:v>6.8000000000000005E-2</c:v>
                </c:pt>
                <c:pt idx="16">
                  <c:v>7.5700000000000003E-2</c:v>
                </c:pt>
                <c:pt idx="17">
                  <c:v>7.9899999999999999E-2</c:v>
                </c:pt>
                <c:pt idx="18">
                  <c:v>5.9700000000000003E-2</c:v>
                </c:pt>
                <c:pt idx="19">
                  <c:v>4.1700000000000001E-2</c:v>
                </c:pt>
                <c:pt idx="20">
                  <c:v>3.0800000000000001E-2</c:v>
                </c:pt>
                <c:pt idx="21">
                  <c:v>2.3099999999999999E-2</c:v>
                </c:pt>
                <c:pt idx="22">
                  <c:v>1.77E-2</c:v>
                </c:pt>
                <c:pt idx="23">
                  <c:v>1.2800000000000001E-2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3-4E8E-BD00-17E3B8C2C1BE}"/>
            </c:ext>
          </c:extLst>
        </c:ser>
        <c:ser>
          <c:idx val="1"/>
          <c:order val="1"/>
          <c:tx>
            <c:strRef>
              <c:f>[32]Sheet1!$C$4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[32]Sheet1!$C$5:$C$28</c:f>
              <c:numCache>
                <c:formatCode>General</c:formatCode>
                <c:ptCount val="24"/>
                <c:pt idx="0">
                  <c:v>1.0500000000000001E-2</c:v>
                </c:pt>
                <c:pt idx="1">
                  <c:v>6.7999999999999996E-3</c:v>
                </c:pt>
                <c:pt idx="2">
                  <c:v>4.5999999999999999E-3</c:v>
                </c:pt>
                <c:pt idx="3">
                  <c:v>3.2000000000000002E-3</c:v>
                </c:pt>
                <c:pt idx="4">
                  <c:v>5.1000000000000004E-3</c:v>
                </c:pt>
                <c:pt idx="5">
                  <c:v>1.67E-2</c:v>
                </c:pt>
                <c:pt idx="6">
                  <c:v>4.6100000000000002E-2</c:v>
                </c:pt>
                <c:pt idx="7">
                  <c:v>5.8200000000000002E-2</c:v>
                </c:pt>
                <c:pt idx="8">
                  <c:v>5.3900000000000003E-2</c:v>
                </c:pt>
                <c:pt idx="9">
                  <c:v>4.4999999999999998E-2</c:v>
                </c:pt>
                <c:pt idx="10">
                  <c:v>4.9200000000000001E-2</c:v>
                </c:pt>
                <c:pt idx="11">
                  <c:v>5.5199999999999999E-2</c:v>
                </c:pt>
                <c:pt idx="12">
                  <c:v>6.3299999999999995E-2</c:v>
                </c:pt>
                <c:pt idx="13">
                  <c:v>6.5600000000000006E-2</c:v>
                </c:pt>
                <c:pt idx="14">
                  <c:v>6.6100000000000006E-2</c:v>
                </c:pt>
                <c:pt idx="15">
                  <c:v>7.0499999999999993E-2</c:v>
                </c:pt>
                <c:pt idx="16">
                  <c:v>7.5800000000000006E-2</c:v>
                </c:pt>
                <c:pt idx="17">
                  <c:v>7.7299999999999994E-2</c:v>
                </c:pt>
                <c:pt idx="18">
                  <c:v>6.13E-2</c:v>
                </c:pt>
                <c:pt idx="19">
                  <c:v>4.8399999999999999E-2</c:v>
                </c:pt>
                <c:pt idx="20">
                  <c:v>4.1000000000000002E-2</c:v>
                </c:pt>
                <c:pt idx="21">
                  <c:v>3.4799999999999998E-2</c:v>
                </c:pt>
                <c:pt idx="22">
                  <c:v>2.5100000000000001E-2</c:v>
                </c:pt>
                <c:pt idx="23">
                  <c:v>1.6400000000000001E-2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3-4E8E-BD00-17E3B8C2C1BE}"/>
            </c:ext>
          </c:extLst>
        </c:ser>
        <c:ser>
          <c:idx val="2"/>
          <c:order val="2"/>
          <c:tx>
            <c:strRef>
              <c:f>[32]Sheet1!$D$4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[32]Sheet1!$D$5:$D$28</c:f>
              <c:numCache>
                <c:formatCode>General</c:formatCode>
                <c:ptCount val="24"/>
                <c:pt idx="0">
                  <c:v>9.5999999999999992E-3</c:v>
                </c:pt>
                <c:pt idx="1">
                  <c:v>6.7999999999999996E-3</c:v>
                </c:pt>
                <c:pt idx="2">
                  <c:v>5.3E-3</c:v>
                </c:pt>
                <c:pt idx="3">
                  <c:v>4.8999999999999998E-3</c:v>
                </c:pt>
                <c:pt idx="4">
                  <c:v>7.9000000000000008E-3</c:v>
                </c:pt>
                <c:pt idx="5">
                  <c:v>1.7500000000000002E-2</c:v>
                </c:pt>
                <c:pt idx="6">
                  <c:v>4.3099999999999999E-2</c:v>
                </c:pt>
                <c:pt idx="7">
                  <c:v>6.0100000000000001E-2</c:v>
                </c:pt>
                <c:pt idx="8">
                  <c:v>5.8000000000000003E-2</c:v>
                </c:pt>
                <c:pt idx="9">
                  <c:v>5.1900000000000002E-2</c:v>
                </c:pt>
                <c:pt idx="10">
                  <c:v>5.4800000000000001E-2</c:v>
                </c:pt>
                <c:pt idx="11">
                  <c:v>6.0100000000000001E-2</c:v>
                </c:pt>
                <c:pt idx="12">
                  <c:v>6.4799999999999996E-2</c:v>
                </c:pt>
                <c:pt idx="13">
                  <c:v>6.3100000000000003E-2</c:v>
                </c:pt>
                <c:pt idx="14">
                  <c:v>6.3E-2</c:v>
                </c:pt>
                <c:pt idx="15">
                  <c:v>6.9199999999999998E-2</c:v>
                </c:pt>
                <c:pt idx="16">
                  <c:v>7.5700000000000003E-2</c:v>
                </c:pt>
                <c:pt idx="17">
                  <c:v>7.8600000000000003E-2</c:v>
                </c:pt>
                <c:pt idx="18">
                  <c:v>6.0499999999999998E-2</c:v>
                </c:pt>
                <c:pt idx="19">
                  <c:v>4.4900000000000002E-2</c:v>
                </c:pt>
                <c:pt idx="20">
                  <c:v>3.5700000000000003E-2</c:v>
                </c:pt>
                <c:pt idx="21">
                  <c:v>2.87E-2</c:v>
                </c:pt>
                <c:pt idx="22">
                  <c:v>2.12E-2</c:v>
                </c:pt>
                <c:pt idx="23">
                  <c:v>1.4500000000000001E-2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B3-4E8E-BD00-17E3B8C2C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[32]Sheet1!$H$4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[32]Sheet1!$F$5:$F$16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[32]Sheet1!$H$5:$H$16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1.1000000000000001</c:v>
                </c:pt>
                <c:pt idx="2">
                  <c:v>1.1100000000000001</c:v>
                </c:pt>
                <c:pt idx="3">
                  <c:v>1.03</c:v>
                </c:pt>
                <c:pt idx="4">
                  <c:v>0.94</c:v>
                </c:pt>
                <c:pt idx="5">
                  <c:v>0.89</c:v>
                </c:pt>
                <c:pt idx="6">
                  <c:v>0.93</c:v>
                </c:pt>
                <c:pt idx="7">
                  <c:v>0.94</c:v>
                </c:pt>
                <c:pt idx="8">
                  <c:v>0.96</c:v>
                </c:pt>
                <c:pt idx="9">
                  <c:v>1.1000000000000001</c:v>
                </c:pt>
                <c:pt idx="10">
                  <c:v>1</c:v>
                </c:pt>
                <c:pt idx="11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9-4E3A-B90F-47319E322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[33]Sheet1!$B$4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[33]Sheet1!$B$5:$B$28</c:f>
              <c:numCache>
                <c:formatCode>General</c:formatCode>
                <c:ptCount val="24"/>
                <c:pt idx="0">
                  <c:v>8.8000000000000005E-3</c:v>
                </c:pt>
                <c:pt idx="1">
                  <c:v>6.8999999999999999E-3</c:v>
                </c:pt>
                <c:pt idx="2">
                  <c:v>6.0000000000000001E-3</c:v>
                </c:pt>
                <c:pt idx="3">
                  <c:v>6.4999999999999997E-3</c:v>
                </c:pt>
                <c:pt idx="4">
                  <c:v>1.0500000000000001E-2</c:v>
                </c:pt>
                <c:pt idx="5">
                  <c:v>1.83E-2</c:v>
                </c:pt>
                <c:pt idx="6">
                  <c:v>4.0300000000000002E-2</c:v>
                </c:pt>
                <c:pt idx="7">
                  <c:v>6.1899999999999997E-2</c:v>
                </c:pt>
                <c:pt idx="8">
                  <c:v>6.1800000000000001E-2</c:v>
                </c:pt>
                <c:pt idx="9">
                  <c:v>5.8200000000000002E-2</c:v>
                </c:pt>
                <c:pt idx="10">
                  <c:v>5.9900000000000002E-2</c:v>
                </c:pt>
                <c:pt idx="11">
                  <c:v>6.4799999999999996E-2</c:v>
                </c:pt>
                <c:pt idx="12">
                  <c:v>6.6100000000000006E-2</c:v>
                </c:pt>
                <c:pt idx="13">
                  <c:v>6.0699999999999997E-2</c:v>
                </c:pt>
                <c:pt idx="14">
                  <c:v>6.0100000000000001E-2</c:v>
                </c:pt>
                <c:pt idx="15">
                  <c:v>6.8000000000000005E-2</c:v>
                </c:pt>
                <c:pt idx="16">
                  <c:v>7.5700000000000003E-2</c:v>
                </c:pt>
                <c:pt idx="17">
                  <c:v>7.9899999999999999E-2</c:v>
                </c:pt>
                <c:pt idx="18">
                  <c:v>5.9700000000000003E-2</c:v>
                </c:pt>
                <c:pt idx="19">
                  <c:v>4.1700000000000001E-2</c:v>
                </c:pt>
                <c:pt idx="20">
                  <c:v>3.0800000000000001E-2</c:v>
                </c:pt>
                <c:pt idx="21">
                  <c:v>2.3099999999999999E-2</c:v>
                </c:pt>
                <c:pt idx="22">
                  <c:v>1.77E-2</c:v>
                </c:pt>
                <c:pt idx="23">
                  <c:v>1.2800000000000001E-2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F6-4BDB-9E6D-DB32CA6C023E}"/>
            </c:ext>
          </c:extLst>
        </c:ser>
        <c:ser>
          <c:idx val="1"/>
          <c:order val="1"/>
          <c:tx>
            <c:strRef>
              <c:f>[33]Sheet1!$C$4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[33]Sheet1!$C$5:$C$28</c:f>
              <c:numCache>
                <c:formatCode>General</c:formatCode>
                <c:ptCount val="24"/>
                <c:pt idx="0">
                  <c:v>1.0500000000000001E-2</c:v>
                </c:pt>
                <c:pt idx="1">
                  <c:v>6.7999999999999996E-3</c:v>
                </c:pt>
                <c:pt idx="2">
                  <c:v>4.5999999999999999E-3</c:v>
                </c:pt>
                <c:pt idx="3">
                  <c:v>3.2000000000000002E-3</c:v>
                </c:pt>
                <c:pt idx="4">
                  <c:v>5.1000000000000004E-3</c:v>
                </c:pt>
                <c:pt idx="5">
                  <c:v>1.67E-2</c:v>
                </c:pt>
                <c:pt idx="6">
                  <c:v>4.6100000000000002E-2</c:v>
                </c:pt>
                <c:pt idx="7">
                  <c:v>5.8200000000000002E-2</c:v>
                </c:pt>
                <c:pt idx="8">
                  <c:v>5.3900000000000003E-2</c:v>
                </c:pt>
                <c:pt idx="9">
                  <c:v>4.4999999999999998E-2</c:v>
                </c:pt>
                <c:pt idx="10">
                  <c:v>4.9200000000000001E-2</c:v>
                </c:pt>
                <c:pt idx="11">
                  <c:v>5.5199999999999999E-2</c:v>
                </c:pt>
                <c:pt idx="12">
                  <c:v>6.3299999999999995E-2</c:v>
                </c:pt>
                <c:pt idx="13">
                  <c:v>6.5600000000000006E-2</c:v>
                </c:pt>
                <c:pt idx="14">
                  <c:v>6.6100000000000006E-2</c:v>
                </c:pt>
                <c:pt idx="15">
                  <c:v>7.0499999999999993E-2</c:v>
                </c:pt>
                <c:pt idx="16">
                  <c:v>7.5800000000000006E-2</c:v>
                </c:pt>
                <c:pt idx="17">
                  <c:v>7.7299999999999994E-2</c:v>
                </c:pt>
                <c:pt idx="18">
                  <c:v>6.13E-2</c:v>
                </c:pt>
                <c:pt idx="19">
                  <c:v>4.8399999999999999E-2</c:v>
                </c:pt>
                <c:pt idx="20">
                  <c:v>4.1000000000000002E-2</c:v>
                </c:pt>
                <c:pt idx="21">
                  <c:v>3.4799999999999998E-2</c:v>
                </c:pt>
                <c:pt idx="22">
                  <c:v>2.5100000000000001E-2</c:v>
                </c:pt>
                <c:pt idx="23">
                  <c:v>1.6400000000000001E-2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6-4BDB-9E6D-DB32CA6C023E}"/>
            </c:ext>
          </c:extLst>
        </c:ser>
        <c:ser>
          <c:idx val="2"/>
          <c:order val="2"/>
          <c:tx>
            <c:strRef>
              <c:f>[33]Sheet1!$D$4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[33]Sheet1!$D$5:$D$28</c:f>
              <c:numCache>
                <c:formatCode>General</c:formatCode>
                <c:ptCount val="24"/>
                <c:pt idx="0">
                  <c:v>9.5999999999999992E-3</c:v>
                </c:pt>
                <c:pt idx="1">
                  <c:v>6.7999999999999996E-3</c:v>
                </c:pt>
                <c:pt idx="2">
                  <c:v>5.3E-3</c:v>
                </c:pt>
                <c:pt idx="3">
                  <c:v>4.8999999999999998E-3</c:v>
                </c:pt>
                <c:pt idx="4">
                  <c:v>7.9000000000000008E-3</c:v>
                </c:pt>
                <c:pt idx="5">
                  <c:v>1.7500000000000002E-2</c:v>
                </c:pt>
                <c:pt idx="6">
                  <c:v>4.3099999999999999E-2</c:v>
                </c:pt>
                <c:pt idx="7">
                  <c:v>6.0100000000000001E-2</c:v>
                </c:pt>
                <c:pt idx="8">
                  <c:v>5.8000000000000003E-2</c:v>
                </c:pt>
                <c:pt idx="9">
                  <c:v>5.1900000000000002E-2</c:v>
                </c:pt>
                <c:pt idx="10">
                  <c:v>5.4800000000000001E-2</c:v>
                </c:pt>
                <c:pt idx="11">
                  <c:v>6.0100000000000001E-2</c:v>
                </c:pt>
                <c:pt idx="12">
                  <c:v>6.4799999999999996E-2</c:v>
                </c:pt>
                <c:pt idx="13">
                  <c:v>6.3100000000000003E-2</c:v>
                </c:pt>
                <c:pt idx="14">
                  <c:v>6.3E-2</c:v>
                </c:pt>
                <c:pt idx="15">
                  <c:v>6.9199999999999998E-2</c:v>
                </c:pt>
                <c:pt idx="16">
                  <c:v>7.5700000000000003E-2</c:v>
                </c:pt>
                <c:pt idx="17">
                  <c:v>7.8600000000000003E-2</c:v>
                </c:pt>
                <c:pt idx="18">
                  <c:v>6.0499999999999998E-2</c:v>
                </c:pt>
                <c:pt idx="19">
                  <c:v>4.4900000000000002E-2</c:v>
                </c:pt>
                <c:pt idx="20">
                  <c:v>3.5700000000000003E-2</c:v>
                </c:pt>
                <c:pt idx="21">
                  <c:v>2.87E-2</c:v>
                </c:pt>
                <c:pt idx="22">
                  <c:v>2.12E-2</c:v>
                </c:pt>
                <c:pt idx="23">
                  <c:v>1.4500000000000001E-2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F6-4BDB-9E6D-DB32CA6C0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[4]Sheet1!$B$5:$B$28</c:f>
              <c:numCache>
                <c:formatCode>General</c:formatCode>
                <c:ptCount val="24"/>
                <c:pt idx="0">
                  <c:v>1.0800000000000001E-2</c:v>
                </c:pt>
                <c:pt idx="1">
                  <c:v>8.9999999999999993E-3</c:v>
                </c:pt>
                <c:pt idx="2">
                  <c:v>8.3999999999999995E-3</c:v>
                </c:pt>
                <c:pt idx="3">
                  <c:v>3.7000000000000002E-3</c:v>
                </c:pt>
                <c:pt idx="4">
                  <c:v>5.1999999999999998E-3</c:v>
                </c:pt>
                <c:pt idx="5">
                  <c:v>9.9000000000000008E-3</c:v>
                </c:pt>
                <c:pt idx="6">
                  <c:v>2.1899999999999999E-2</c:v>
                </c:pt>
                <c:pt idx="7">
                  <c:v>3.4099999999999998E-2</c:v>
                </c:pt>
                <c:pt idx="8">
                  <c:v>3.6499999999999998E-2</c:v>
                </c:pt>
                <c:pt idx="9">
                  <c:v>4.07E-2</c:v>
                </c:pt>
                <c:pt idx="10">
                  <c:v>4.7899999999999998E-2</c:v>
                </c:pt>
                <c:pt idx="11">
                  <c:v>5.6599999999999998E-2</c:v>
                </c:pt>
                <c:pt idx="12">
                  <c:v>6.3899999999999998E-2</c:v>
                </c:pt>
                <c:pt idx="13">
                  <c:v>6.59E-2</c:v>
                </c:pt>
                <c:pt idx="14">
                  <c:v>7.0199999999999999E-2</c:v>
                </c:pt>
                <c:pt idx="15">
                  <c:v>8.1000000000000003E-2</c:v>
                </c:pt>
                <c:pt idx="16">
                  <c:v>9.1600000000000001E-2</c:v>
                </c:pt>
                <c:pt idx="17">
                  <c:v>9.4899999999999998E-2</c:v>
                </c:pt>
                <c:pt idx="18">
                  <c:v>6.8699999999999997E-2</c:v>
                </c:pt>
                <c:pt idx="19">
                  <c:v>5.3600000000000002E-2</c:v>
                </c:pt>
                <c:pt idx="20">
                  <c:v>4.48E-2</c:v>
                </c:pt>
                <c:pt idx="21">
                  <c:v>3.9600000000000003E-2</c:v>
                </c:pt>
                <c:pt idx="22">
                  <c:v>2.53E-2</c:v>
                </c:pt>
                <c:pt idx="23">
                  <c:v>1.5900000000000001E-2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F4-4C7F-9583-0C576C63EA2A}"/>
            </c:ext>
          </c:extLst>
        </c:ser>
        <c:ser>
          <c:idx val="1"/>
          <c:order val="1"/>
          <c:tx>
            <c:strRef>
              <c:f>[4]Sheet1!$C$4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[4]Sheet1!$C$5:$C$28</c:f>
              <c:numCache>
                <c:formatCode>General</c:formatCode>
                <c:ptCount val="24"/>
                <c:pt idx="0">
                  <c:v>6.1999999999999998E-3</c:v>
                </c:pt>
                <c:pt idx="1">
                  <c:v>4.1000000000000003E-3</c:v>
                </c:pt>
                <c:pt idx="2">
                  <c:v>3.3999999999999998E-3</c:v>
                </c:pt>
                <c:pt idx="3">
                  <c:v>3.3E-3</c:v>
                </c:pt>
                <c:pt idx="4">
                  <c:v>8.2000000000000007E-3</c:v>
                </c:pt>
                <c:pt idx="5">
                  <c:v>2.1100000000000001E-2</c:v>
                </c:pt>
                <c:pt idx="6">
                  <c:v>6.5600000000000006E-2</c:v>
                </c:pt>
                <c:pt idx="7">
                  <c:v>9.9699999999999997E-2</c:v>
                </c:pt>
                <c:pt idx="8">
                  <c:v>8.3900000000000002E-2</c:v>
                </c:pt>
                <c:pt idx="9">
                  <c:v>6.9099999999999995E-2</c:v>
                </c:pt>
                <c:pt idx="10">
                  <c:v>6.6400000000000001E-2</c:v>
                </c:pt>
                <c:pt idx="11">
                  <c:v>6.3899999999999998E-2</c:v>
                </c:pt>
                <c:pt idx="12">
                  <c:v>6.4899999999999999E-2</c:v>
                </c:pt>
                <c:pt idx="13">
                  <c:v>6.2399999999999997E-2</c:v>
                </c:pt>
                <c:pt idx="14">
                  <c:v>0.06</c:v>
                </c:pt>
                <c:pt idx="15">
                  <c:v>5.6899999999999999E-2</c:v>
                </c:pt>
                <c:pt idx="16">
                  <c:v>5.62E-2</c:v>
                </c:pt>
                <c:pt idx="17">
                  <c:v>5.4300000000000001E-2</c:v>
                </c:pt>
                <c:pt idx="18">
                  <c:v>4.6699999999999998E-2</c:v>
                </c:pt>
                <c:pt idx="19">
                  <c:v>3.3099999999999997E-2</c:v>
                </c:pt>
                <c:pt idx="20">
                  <c:v>2.5600000000000001E-2</c:v>
                </c:pt>
                <c:pt idx="21">
                  <c:v>2.0799999999999999E-2</c:v>
                </c:pt>
                <c:pt idx="22">
                  <c:v>1.4500000000000001E-2</c:v>
                </c:pt>
                <c:pt idx="23">
                  <c:v>9.5999999999999992E-3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F4-4C7F-9583-0C576C63EA2A}"/>
            </c:ext>
          </c:extLst>
        </c:ser>
        <c:ser>
          <c:idx val="2"/>
          <c:order val="2"/>
          <c:tx>
            <c:strRef>
              <c:f>[4]Sheet1!$D$4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[4]Sheet1!$D$5:$D$28</c:f>
              <c:numCache>
                <c:formatCode>General</c:formatCode>
                <c:ptCount val="24"/>
                <c:pt idx="0">
                  <c:v>8.8000000000000005E-3</c:v>
                </c:pt>
                <c:pt idx="1">
                  <c:v>6.8999999999999999E-3</c:v>
                </c:pt>
                <c:pt idx="2">
                  <c:v>6.1999999999999998E-3</c:v>
                </c:pt>
                <c:pt idx="3">
                  <c:v>3.5000000000000001E-3</c:v>
                </c:pt>
                <c:pt idx="4">
                  <c:v>6.4999999999999997E-3</c:v>
                </c:pt>
                <c:pt idx="5">
                  <c:v>1.4800000000000001E-2</c:v>
                </c:pt>
                <c:pt idx="6">
                  <c:v>4.1099999999999998E-2</c:v>
                </c:pt>
                <c:pt idx="7">
                  <c:v>6.2899999999999998E-2</c:v>
                </c:pt>
                <c:pt idx="8">
                  <c:v>5.7299999999999997E-2</c:v>
                </c:pt>
                <c:pt idx="9">
                  <c:v>5.3100000000000001E-2</c:v>
                </c:pt>
                <c:pt idx="10">
                  <c:v>5.6000000000000001E-2</c:v>
                </c:pt>
                <c:pt idx="11">
                  <c:v>5.9799999999999999E-2</c:v>
                </c:pt>
                <c:pt idx="12">
                  <c:v>6.4399999999999999E-2</c:v>
                </c:pt>
                <c:pt idx="13">
                  <c:v>6.4299999999999996E-2</c:v>
                </c:pt>
                <c:pt idx="14">
                  <c:v>6.5699999999999995E-2</c:v>
                </c:pt>
                <c:pt idx="15">
                  <c:v>7.0499999999999993E-2</c:v>
                </c:pt>
                <c:pt idx="16">
                  <c:v>7.6100000000000001E-2</c:v>
                </c:pt>
                <c:pt idx="17">
                  <c:v>7.7100000000000002E-2</c:v>
                </c:pt>
                <c:pt idx="18">
                  <c:v>5.91E-2</c:v>
                </c:pt>
                <c:pt idx="19">
                  <c:v>4.4600000000000001E-2</c:v>
                </c:pt>
                <c:pt idx="20">
                  <c:v>3.6400000000000002E-2</c:v>
                </c:pt>
                <c:pt idx="21">
                  <c:v>3.1399999999999997E-2</c:v>
                </c:pt>
                <c:pt idx="22">
                  <c:v>2.06E-2</c:v>
                </c:pt>
                <c:pt idx="23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F4-4C7F-9583-0C576C63E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[33]Sheet1!$H$4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[33]Sheet1!$F$5:$F$16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[33]Sheet1!$H$5:$H$16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1.1000000000000001</c:v>
                </c:pt>
                <c:pt idx="2">
                  <c:v>1.1100000000000001</c:v>
                </c:pt>
                <c:pt idx="3">
                  <c:v>1.03</c:v>
                </c:pt>
                <c:pt idx="4">
                  <c:v>0.94</c:v>
                </c:pt>
                <c:pt idx="5">
                  <c:v>0.89</c:v>
                </c:pt>
                <c:pt idx="6">
                  <c:v>0.93</c:v>
                </c:pt>
                <c:pt idx="7">
                  <c:v>0.94</c:v>
                </c:pt>
                <c:pt idx="8">
                  <c:v>0.96</c:v>
                </c:pt>
                <c:pt idx="9">
                  <c:v>1.1000000000000001</c:v>
                </c:pt>
                <c:pt idx="10">
                  <c:v>1</c:v>
                </c:pt>
                <c:pt idx="11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3C-46BC-BFCC-9D0501782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[34]Sheet1!$B$4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[34]Sheet1!$B$5:$B$28</c:f>
              <c:numCache>
                <c:formatCode>General</c:formatCode>
                <c:ptCount val="24"/>
                <c:pt idx="0">
                  <c:v>5.1000000000000004E-3</c:v>
                </c:pt>
                <c:pt idx="1">
                  <c:v>2.8999999999999998E-3</c:v>
                </c:pt>
                <c:pt idx="2">
                  <c:v>2.7000000000000001E-3</c:v>
                </c:pt>
                <c:pt idx="3">
                  <c:v>2.3999999999999998E-3</c:v>
                </c:pt>
                <c:pt idx="4">
                  <c:v>5.5999999999999999E-3</c:v>
                </c:pt>
                <c:pt idx="5">
                  <c:v>1.9900000000000001E-2</c:v>
                </c:pt>
                <c:pt idx="6">
                  <c:v>6.5799999999999997E-2</c:v>
                </c:pt>
                <c:pt idx="7">
                  <c:v>6.2300000000000001E-2</c:v>
                </c:pt>
                <c:pt idx="8">
                  <c:v>6.1699999999999998E-2</c:v>
                </c:pt>
                <c:pt idx="9">
                  <c:v>5.5899999999999998E-2</c:v>
                </c:pt>
                <c:pt idx="10">
                  <c:v>5.5800000000000002E-2</c:v>
                </c:pt>
                <c:pt idx="11">
                  <c:v>5.5800000000000002E-2</c:v>
                </c:pt>
                <c:pt idx="12">
                  <c:v>5.8299999999999998E-2</c:v>
                </c:pt>
                <c:pt idx="13">
                  <c:v>6.6299999999999998E-2</c:v>
                </c:pt>
                <c:pt idx="14">
                  <c:v>6.0299999999999999E-2</c:v>
                </c:pt>
                <c:pt idx="15">
                  <c:v>6.6799999999999998E-2</c:v>
                </c:pt>
                <c:pt idx="16">
                  <c:v>7.7200000000000005E-2</c:v>
                </c:pt>
                <c:pt idx="17">
                  <c:v>7.7899999999999997E-2</c:v>
                </c:pt>
                <c:pt idx="18">
                  <c:v>6.3700000000000007E-2</c:v>
                </c:pt>
                <c:pt idx="19">
                  <c:v>4.4999999999999998E-2</c:v>
                </c:pt>
                <c:pt idx="20">
                  <c:v>3.4700000000000002E-2</c:v>
                </c:pt>
                <c:pt idx="21">
                  <c:v>2.6100000000000002E-2</c:v>
                </c:pt>
                <c:pt idx="22">
                  <c:v>1.7299999999999999E-2</c:v>
                </c:pt>
                <c:pt idx="23">
                  <c:v>1.0699999999999999E-2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F5-4C4F-988F-9B3444587166}"/>
            </c:ext>
          </c:extLst>
        </c:ser>
        <c:ser>
          <c:idx val="1"/>
          <c:order val="1"/>
          <c:tx>
            <c:strRef>
              <c:f>[34]Sheet1!$C$4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[34]Sheet1!$C$5:$C$28</c:f>
              <c:numCache>
                <c:formatCode>General</c:formatCode>
                <c:ptCount val="24"/>
                <c:pt idx="0">
                  <c:v>6.4999999999999997E-3</c:v>
                </c:pt>
                <c:pt idx="1">
                  <c:v>4.1000000000000003E-3</c:v>
                </c:pt>
                <c:pt idx="2">
                  <c:v>3.2000000000000002E-3</c:v>
                </c:pt>
                <c:pt idx="3">
                  <c:v>1.9E-3</c:v>
                </c:pt>
                <c:pt idx="4">
                  <c:v>6.4999999999999997E-3</c:v>
                </c:pt>
                <c:pt idx="5">
                  <c:v>1.5900000000000001E-2</c:v>
                </c:pt>
                <c:pt idx="6">
                  <c:v>3.9600000000000003E-2</c:v>
                </c:pt>
                <c:pt idx="7">
                  <c:v>4.7E-2</c:v>
                </c:pt>
                <c:pt idx="8">
                  <c:v>5.4199999999999998E-2</c:v>
                </c:pt>
                <c:pt idx="9">
                  <c:v>5.1200000000000002E-2</c:v>
                </c:pt>
                <c:pt idx="10">
                  <c:v>5.0999999999999997E-2</c:v>
                </c:pt>
                <c:pt idx="11">
                  <c:v>5.4899999999999997E-2</c:v>
                </c:pt>
                <c:pt idx="12">
                  <c:v>6.3899999999999998E-2</c:v>
                </c:pt>
                <c:pt idx="13">
                  <c:v>7.6499999999999999E-2</c:v>
                </c:pt>
                <c:pt idx="14">
                  <c:v>6.7599999999999993E-2</c:v>
                </c:pt>
                <c:pt idx="15">
                  <c:v>7.6899999999999996E-2</c:v>
                </c:pt>
                <c:pt idx="16">
                  <c:v>7.9000000000000001E-2</c:v>
                </c:pt>
                <c:pt idx="17">
                  <c:v>8.2600000000000007E-2</c:v>
                </c:pt>
                <c:pt idx="18">
                  <c:v>6.4799999999999996E-2</c:v>
                </c:pt>
                <c:pt idx="19">
                  <c:v>5.0200000000000002E-2</c:v>
                </c:pt>
                <c:pt idx="20">
                  <c:v>4.1000000000000002E-2</c:v>
                </c:pt>
                <c:pt idx="21">
                  <c:v>2.9499999999999998E-2</c:v>
                </c:pt>
                <c:pt idx="22">
                  <c:v>2.0299999999999999E-2</c:v>
                </c:pt>
                <c:pt idx="23">
                  <c:v>1.17E-2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5-4C4F-988F-9B3444587166}"/>
            </c:ext>
          </c:extLst>
        </c:ser>
        <c:ser>
          <c:idx val="2"/>
          <c:order val="2"/>
          <c:tx>
            <c:strRef>
              <c:f>[34]Sheet1!$D$4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[34]Sheet1!$D$5:$D$28</c:f>
              <c:numCache>
                <c:formatCode>General</c:formatCode>
                <c:ptCount val="24"/>
                <c:pt idx="0">
                  <c:v>5.7999999999999996E-3</c:v>
                </c:pt>
                <c:pt idx="1">
                  <c:v>3.5000000000000001E-3</c:v>
                </c:pt>
                <c:pt idx="2">
                  <c:v>2.8999999999999998E-3</c:v>
                </c:pt>
                <c:pt idx="3">
                  <c:v>2.0999999999999999E-3</c:v>
                </c:pt>
                <c:pt idx="4">
                  <c:v>6.0000000000000001E-3</c:v>
                </c:pt>
                <c:pt idx="5">
                  <c:v>1.7899999999999999E-2</c:v>
                </c:pt>
                <c:pt idx="6">
                  <c:v>5.28E-2</c:v>
                </c:pt>
                <c:pt idx="7">
                  <c:v>5.4600000000000003E-2</c:v>
                </c:pt>
                <c:pt idx="8">
                  <c:v>5.79E-2</c:v>
                </c:pt>
                <c:pt idx="9">
                  <c:v>5.3600000000000002E-2</c:v>
                </c:pt>
                <c:pt idx="10">
                  <c:v>5.3400000000000003E-2</c:v>
                </c:pt>
                <c:pt idx="11">
                  <c:v>5.5300000000000002E-2</c:v>
                </c:pt>
                <c:pt idx="12">
                  <c:v>6.1100000000000002E-2</c:v>
                </c:pt>
                <c:pt idx="13">
                  <c:v>7.1400000000000005E-2</c:v>
                </c:pt>
                <c:pt idx="14">
                  <c:v>6.4000000000000001E-2</c:v>
                </c:pt>
                <c:pt idx="15">
                  <c:v>7.1800000000000003E-2</c:v>
                </c:pt>
                <c:pt idx="16">
                  <c:v>7.8100000000000003E-2</c:v>
                </c:pt>
                <c:pt idx="17">
                  <c:v>8.0199999999999994E-2</c:v>
                </c:pt>
                <c:pt idx="18">
                  <c:v>6.4199999999999993E-2</c:v>
                </c:pt>
                <c:pt idx="19">
                  <c:v>4.7600000000000003E-2</c:v>
                </c:pt>
                <c:pt idx="20">
                  <c:v>3.7900000000000003E-2</c:v>
                </c:pt>
                <c:pt idx="21">
                  <c:v>2.7799999999999998E-2</c:v>
                </c:pt>
                <c:pt idx="22">
                  <c:v>1.8800000000000001E-2</c:v>
                </c:pt>
                <c:pt idx="23">
                  <c:v>1.12E-2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F5-4C4F-988F-9B3444587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090176"/>
        <c:axId val="73091712"/>
      </c:lineChart>
      <c:catAx>
        <c:axId val="7309017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3091712"/>
        <c:crosses val="autoZero"/>
        <c:auto val="1"/>
        <c:lblAlgn val="ctr"/>
        <c:lblOffset val="100"/>
        <c:noMultiLvlLbl val="0"/>
      </c:catAx>
      <c:valAx>
        <c:axId val="7309171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309017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22" l="0.25" r="0.25" t="0.75000000000000322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65"/>
          <c:w val="0.81524141593509081"/>
          <c:h val="0.47196940795718695"/>
        </c:manualLayout>
      </c:layout>
      <c:lineChart>
        <c:grouping val="standard"/>
        <c:varyColors val="0"/>
        <c:ser>
          <c:idx val="0"/>
          <c:order val="0"/>
          <c:tx>
            <c:strRef>
              <c:f>[34]Sheet1!$H$4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[34]Sheet1!$F$5:$F$16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[34]Sheet1!$H$5:$H$16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1.07</c:v>
                </c:pt>
                <c:pt idx="2">
                  <c:v>1.08</c:v>
                </c:pt>
                <c:pt idx="3">
                  <c:v>1.08</c:v>
                </c:pt>
                <c:pt idx="4">
                  <c:v>0.87</c:v>
                </c:pt>
                <c:pt idx="5">
                  <c:v>0.91</c:v>
                </c:pt>
                <c:pt idx="6">
                  <c:v>0.85</c:v>
                </c:pt>
                <c:pt idx="7">
                  <c:v>0.98</c:v>
                </c:pt>
                <c:pt idx="8">
                  <c:v>1.07</c:v>
                </c:pt>
                <c:pt idx="9">
                  <c:v>1.02</c:v>
                </c:pt>
                <c:pt idx="10">
                  <c:v>1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65-4F6F-AF80-227A95D51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120000"/>
        <c:axId val="73129984"/>
      </c:lineChart>
      <c:catAx>
        <c:axId val="73120000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3129984"/>
        <c:crosses val="autoZero"/>
        <c:auto val="1"/>
        <c:lblAlgn val="ctr"/>
        <c:lblOffset val="100"/>
        <c:noMultiLvlLbl val="0"/>
      </c:catAx>
      <c:valAx>
        <c:axId val="7312998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31200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[35]Sheet1!$B$4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[35]Sheet1!$B$5:$B$28</c:f>
              <c:numCache>
                <c:formatCode>General</c:formatCode>
                <c:ptCount val="24"/>
                <c:pt idx="0">
                  <c:v>4.7999999999999996E-3</c:v>
                </c:pt>
                <c:pt idx="1">
                  <c:v>2.8E-3</c:v>
                </c:pt>
                <c:pt idx="2">
                  <c:v>2E-3</c:v>
                </c:pt>
                <c:pt idx="3">
                  <c:v>2.8E-3</c:v>
                </c:pt>
                <c:pt idx="4">
                  <c:v>6.7000000000000002E-3</c:v>
                </c:pt>
                <c:pt idx="5">
                  <c:v>2.0299999999999999E-2</c:v>
                </c:pt>
                <c:pt idx="6">
                  <c:v>6.6799999999999998E-2</c:v>
                </c:pt>
                <c:pt idx="7">
                  <c:v>6.0600000000000001E-2</c:v>
                </c:pt>
                <c:pt idx="8">
                  <c:v>6.5500000000000003E-2</c:v>
                </c:pt>
                <c:pt idx="9">
                  <c:v>5.8400000000000001E-2</c:v>
                </c:pt>
                <c:pt idx="10">
                  <c:v>5.7799999999999997E-2</c:v>
                </c:pt>
                <c:pt idx="11">
                  <c:v>5.8500000000000003E-2</c:v>
                </c:pt>
                <c:pt idx="12">
                  <c:v>5.9299999999999999E-2</c:v>
                </c:pt>
                <c:pt idx="13">
                  <c:v>6.7199999999999996E-2</c:v>
                </c:pt>
                <c:pt idx="14">
                  <c:v>6.1899999999999997E-2</c:v>
                </c:pt>
                <c:pt idx="15">
                  <c:v>6.6199999999999995E-2</c:v>
                </c:pt>
                <c:pt idx="16">
                  <c:v>7.4300000000000005E-2</c:v>
                </c:pt>
                <c:pt idx="17">
                  <c:v>7.5800000000000006E-2</c:v>
                </c:pt>
                <c:pt idx="18">
                  <c:v>6.3100000000000003E-2</c:v>
                </c:pt>
                <c:pt idx="19">
                  <c:v>4.4499999999999998E-2</c:v>
                </c:pt>
                <c:pt idx="20">
                  <c:v>3.32E-2</c:v>
                </c:pt>
                <c:pt idx="21">
                  <c:v>2.3599999999999999E-2</c:v>
                </c:pt>
                <c:pt idx="22">
                  <c:v>1.4999999999999999E-2</c:v>
                </c:pt>
                <c:pt idx="23">
                  <c:v>8.8999999999999999E-3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04-4482-BE28-E44769FD9392}"/>
            </c:ext>
          </c:extLst>
        </c:ser>
        <c:ser>
          <c:idx val="1"/>
          <c:order val="1"/>
          <c:tx>
            <c:strRef>
              <c:f>[35]Sheet1!$C$4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[35]Sheet1!$C$5:$C$28</c:f>
              <c:numCache>
                <c:formatCode>General</c:formatCode>
                <c:ptCount val="24"/>
                <c:pt idx="0">
                  <c:v>6.4000000000000003E-3</c:v>
                </c:pt>
                <c:pt idx="1">
                  <c:v>4.3E-3</c:v>
                </c:pt>
                <c:pt idx="2">
                  <c:v>2.7000000000000001E-3</c:v>
                </c:pt>
                <c:pt idx="3">
                  <c:v>2.5999999999999999E-3</c:v>
                </c:pt>
                <c:pt idx="4">
                  <c:v>7.0000000000000001E-3</c:v>
                </c:pt>
                <c:pt idx="5">
                  <c:v>1.5599999999999999E-2</c:v>
                </c:pt>
                <c:pt idx="6">
                  <c:v>4.1200000000000001E-2</c:v>
                </c:pt>
                <c:pt idx="7">
                  <c:v>4.82E-2</c:v>
                </c:pt>
                <c:pt idx="8">
                  <c:v>5.67E-2</c:v>
                </c:pt>
                <c:pt idx="9">
                  <c:v>5.3199999999999997E-2</c:v>
                </c:pt>
                <c:pt idx="10">
                  <c:v>5.28E-2</c:v>
                </c:pt>
                <c:pt idx="11">
                  <c:v>5.67E-2</c:v>
                </c:pt>
                <c:pt idx="12">
                  <c:v>6.4299999999999996E-2</c:v>
                </c:pt>
                <c:pt idx="13">
                  <c:v>7.6899999999999996E-2</c:v>
                </c:pt>
                <c:pt idx="14">
                  <c:v>6.6900000000000001E-2</c:v>
                </c:pt>
                <c:pt idx="15">
                  <c:v>7.6100000000000001E-2</c:v>
                </c:pt>
                <c:pt idx="16">
                  <c:v>7.85E-2</c:v>
                </c:pt>
                <c:pt idx="17">
                  <c:v>8.2900000000000001E-2</c:v>
                </c:pt>
                <c:pt idx="18">
                  <c:v>6.3299999999999995E-2</c:v>
                </c:pt>
                <c:pt idx="19">
                  <c:v>4.8899999999999999E-2</c:v>
                </c:pt>
                <c:pt idx="20">
                  <c:v>3.8800000000000001E-2</c:v>
                </c:pt>
                <c:pt idx="21">
                  <c:v>2.76E-2</c:v>
                </c:pt>
                <c:pt idx="22">
                  <c:v>1.7999999999999999E-2</c:v>
                </c:pt>
                <c:pt idx="23">
                  <c:v>1.04E-2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04-4482-BE28-E44769FD9392}"/>
            </c:ext>
          </c:extLst>
        </c:ser>
        <c:ser>
          <c:idx val="2"/>
          <c:order val="2"/>
          <c:tx>
            <c:strRef>
              <c:f>[35]Sheet1!$D$4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[35]Sheet1!$D$5:$D$28</c:f>
              <c:numCache>
                <c:formatCode>General</c:formatCode>
                <c:ptCount val="24"/>
                <c:pt idx="0">
                  <c:v>5.5999999999999999E-3</c:v>
                </c:pt>
                <c:pt idx="1">
                  <c:v>3.5999999999999999E-3</c:v>
                </c:pt>
                <c:pt idx="2">
                  <c:v>2.3E-3</c:v>
                </c:pt>
                <c:pt idx="3">
                  <c:v>2.5999999999999999E-3</c:v>
                </c:pt>
                <c:pt idx="4">
                  <c:v>6.8999999999999999E-3</c:v>
                </c:pt>
                <c:pt idx="5">
                  <c:v>1.7999999999999999E-2</c:v>
                </c:pt>
                <c:pt idx="6">
                  <c:v>5.3999999999999999E-2</c:v>
                </c:pt>
                <c:pt idx="7">
                  <c:v>5.45E-2</c:v>
                </c:pt>
                <c:pt idx="8">
                  <c:v>6.0100000000000001E-2</c:v>
                </c:pt>
                <c:pt idx="9">
                  <c:v>5.5199999999999999E-2</c:v>
                </c:pt>
                <c:pt idx="10">
                  <c:v>5.4699999999999999E-2</c:v>
                </c:pt>
                <c:pt idx="11">
                  <c:v>5.6599999999999998E-2</c:v>
                </c:pt>
                <c:pt idx="12">
                  <c:v>6.1800000000000001E-2</c:v>
                </c:pt>
                <c:pt idx="13">
                  <c:v>7.2300000000000003E-2</c:v>
                </c:pt>
                <c:pt idx="14">
                  <c:v>6.4699999999999994E-2</c:v>
                </c:pt>
                <c:pt idx="15">
                  <c:v>7.1599999999999997E-2</c:v>
                </c:pt>
                <c:pt idx="16">
                  <c:v>7.6799999999999993E-2</c:v>
                </c:pt>
                <c:pt idx="17">
                  <c:v>7.9799999999999996E-2</c:v>
                </c:pt>
                <c:pt idx="18">
                  <c:v>6.3500000000000001E-2</c:v>
                </c:pt>
                <c:pt idx="19">
                  <c:v>4.7E-2</c:v>
                </c:pt>
                <c:pt idx="20">
                  <c:v>3.6299999999999999E-2</c:v>
                </c:pt>
                <c:pt idx="21">
                  <c:v>2.58E-2</c:v>
                </c:pt>
                <c:pt idx="22">
                  <c:v>1.66E-2</c:v>
                </c:pt>
                <c:pt idx="23">
                  <c:v>9.7000000000000003E-3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04-4482-BE28-E44769FD9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[35]Sheet1!$H$4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[35]Sheet1!$F$5:$F$16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[35]Sheet1!$H$5:$H$16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1.05</c:v>
                </c:pt>
                <c:pt idx="2">
                  <c:v>1.1100000000000001</c:v>
                </c:pt>
                <c:pt idx="3">
                  <c:v>1.02</c:v>
                </c:pt>
                <c:pt idx="4">
                  <c:v>1</c:v>
                </c:pt>
                <c:pt idx="5">
                  <c:v>0.84</c:v>
                </c:pt>
                <c:pt idx="6">
                  <c:v>0.84</c:v>
                </c:pt>
                <c:pt idx="7">
                  <c:v>0.97</c:v>
                </c:pt>
                <c:pt idx="8">
                  <c:v>0.9</c:v>
                </c:pt>
                <c:pt idx="9">
                  <c:v>1.05</c:v>
                </c:pt>
                <c:pt idx="10">
                  <c:v>1.03</c:v>
                </c:pt>
                <c:pt idx="11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BB-4195-B48D-742402F39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[36]Sheet1!$B$4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[36]Sheet1!$B$5:$B$28</c:f>
              <c:numCache>
                <c:formatCode>General</c:formatCode>
                <c:ptCount val="24"/>
                <c:pt idx="0">
                  <c:v>5.1000000000000004E-3</c:v>
                </c:pt>
                <c:pt idx="1">
                  <c:v>3.2000000000000002E-3</c:v>
                </c:pt>
                <c:pt idx="2">
                  <c:v>2.5000000000000001E-3</c:v>
                </c:pt>
                <c:pt idx="3">
                  <c:v>3.3E-3</c:v>
                </c:pt>
                <c:pt idx="4">
                  <c:v>8.6999999999999994E-3</c:v>
                </c:pt>
                <c:pt idx="5">
                  <c:v>2.6700000000000002E-2</c:v>
                </c:pt>
                <c:pt idx="6">
                  <c:v>6.3E-2</c:v>
                </c:pt>
                <c:pt idx="7">
                  <c:v>6.0499999999999998E-2</c:v>
                </c:pt>
                <c:pt idx="8">
                  <c:v>6.3200000000000006E-2</c:v>
                </c:pt>
                <c:pt idx="9">
                  <c:v>5.6800000000000003E-2</c:v>
                </c:pt>
                <c:pt idx="10">
                  <c:v>5.7299999999999997E-2</c:v>
                </c:pt>
                <c:pt idx="11">
                  <c:v>5.8700000000000002E-2</c:v>
                </c:pt>
                <c:pt idx="12">
                  <c:v>6.2100000000000002E-2</c:v>
                </c:pt>
                <c:pt idx="13">
                  <c:v>6.6699999999999995E-2</c:v>
                </c:pt>
                <c:pt idx="14">
                  <c:v>6.3899999999999998E-2</c:v>
                </c:pt>
                <c:pt idx="15">
                  <c:v>6.8599999999999994E-2</c:v>
                </c:pt>
                <c:pt idx="16">
                  <c:v>7.4999999999999997E-2</c:v>
                </c:pt>
                <c:pt idx="17">
                  <c:v>7.5300000000000006E-2</c:v>
                </c:pt>
                <c:pt idx="18">
                  <c:v>0.06</c:v>
                </c:pt>
                <c:pt idx="19">
                  <c:v>4.19E-2</c:v>
                </c:pt>
                <c:pt idx="20">
                  <c:v>3.1E-2</c:v>
                </c:pt>
                <c:pt idx="21">
                  <c:v>2.2100000000000002E-2</c:v>
                </c:pt>
                <c:pt idx="22">
                  <c:v>1.4500000000000001E-2</c:v>
                </c:pt>
                <c:pt idx="23">
                  <c:v>9.7000000000000003E-3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27-40CE-AB84-B8496DA5966D}"/>
            </c:ext>
          </c:extLst>
        </c:ser>
        <c:ser>
          <c:idx val="1"/>
          <c:order val="1"/>
          <c:tx>
            <c:strRef>
              <c:f>[36]Sheet1!$C$4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[36]Sheet1!$C$5:$C$28</c:f>
              <c:numCache>
                <c:formatCode>General</c:formatCode>
                <c:ptCount val="24"/>
                <c:pt idx="0">
                  <c:v>6.1999999999999998E-3</c:v>
                </c:pt>
                <c:pt idx="1">
                  <c:v>4.1000000000000003E-3</c:v>
                </c:pt>
                <c:pt idx="2">
                  <c:v>2.5999999999999999E-3</c:v>
                </c:pt>
                <c:pt idx="3">
                  <c:v>2.5999999999999999E-3</c:v>
                </c:pt>
                <c:pt idx="4">
                  <c:v>7.4999999999999997E-3</c:v>
                </c:pt>
                <c:pt idx="5">
                  <c:v>1.9400000000000001E-2</c:v>
                </c:pt>
                <c:pt idx="6">
                  <c:v>4.2700000000000002E-2</c:v>
                </c:pt>
                <c:pt idx="7">
                  <c:v>5.3100000000000001E-2</c:v>
                </c:pt>
                <c:pt idx="8">
                  <c:v>5.3499999999999999E-2</c:v>
                </c:pt>
                <c:pt idx="9">
                  <c:v>5.1700000000000003E-2</c:v>
                </c:pt>
                <c:pt idx="10">
                  <c:v>5.21E-2</c:v>
                </c:pt>
                <c:pt idx="11">
                  <c:v>5.74E-2</c:v>
                </c:pt>
                <c:pt idx="12">
                  <c:v>6.8000000000000005E-2</c:v>
                </c:pt>
                <c:pt idx="13">
                  <c:v>7.46E-2</c:v>
                </c:pt>
                <c:pt idx="14">
                  <c:v>6.8000000000000005E-2</c:v>
                </c:pt>
                <c:pt idx="15">
                  <c:v>7.5899999999999995E-2</c:v>
                </c:pt>
                <c:pt idx="16">
                  <c:v>7.8299999999999995E-2</c:v>
                </c:pt>
                <c:pt idx="17">
                  <c:v>7.9399999999999998E-2</c:v>
                </c:pt>
                <c:pt idx="18">
                  <c:v>6.1400000000000003E-2</c:v>
                </c:pt>
                <c:pt idx="19">
                  <c:v>4.6600000000000003E-2</c:v>
                </c:pt>
                <c:pt idx="20">
                  <c:v>3.7600000000000001E-2</c:v>
                </c:pt>
                <c:pt idx="21">
                  <c:v>2.8400000000000002E-2</c:v>
                </c:pt>
                <c:pt idx="22">
                  <c:v>1.78E-2</c:v>
                </c:pt>
                <c:pt idx="23">
                  <c:v>1.0999999999999999E-2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27-40CE-AB84-B8496DA5966D}"/>
            </c:ext>
          </c:extLst>
        </c:ser>
        <c:ser>
          <c:idx val="2"/>
          <c:order val="2"/>
          <c:tx>
            <c:strRef>
              <c:f>[36]Sheet1!$D$4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[36]Sheet1!$D$5:$D$28</c:f>
              <c:numCache>
                <c:formatCode>General</c:formatCode>
                <c:ptCount val="24"/>
                <c:pt idx="0">
                  <c:v>5.7000000000000002E-3</c:v>
                </c:pt>
                <c:pt idx="1">
                  <c:v>3.5999999999999999E-3</c:v>
                </c:pt>
                <c:pt idx="2">
                  <c:v>2.5000000000000001E-3</c:v>
                </c:pt>
                <c:pt idx="3">
                  <c:v>3.0000000000000001E-3</c:v>
                </c:pt>
                <c:pt idx="4">
                  <c:v>8.0999999999999996E-3</c:v>
                </c:pt>
                <c:pt idx="5">
                  <c:v>2.3E-2</c:v>
                </c:pt>
                <c:pt idx="6">
                  <c:v>5.2699999999999997E-2</c:v>
                </c:pt>
                <c:pt idx="7">
                  <c:v>5.6800000000000003E-2</c:v>
                </c:pt>
                <c:pt idx="8">
                  <c:v>5.8299999999999998E-2</c:v>
                </c:pt>
                <c:pt idx="9">
                  <c:v>5.4199999999999998E-2</c:v>
                </c:pt>
                <c:pt idx="10">
                  <c:v>5.4699999999999999E-2</c:v>
                </c:pt>
                <c:pt idx="11">
                  <c:v>5.8000000000000003E-2</c:v>
                </c:pt>
                <c:pt idx="12">
                  <c:v>6.5100000000000005E-2</c:v>
                </c:pt>
                <c:pt idx="13">
                  <c:v>7.0699999999999999E-2</c:v>
                </c:pt>
                <c:pt idx="14">
                  <c:v>6.6000000000000003E-2</c:v>
                </c:pt>
                <c:pt idx="15">
                  <c:v>7.2300000000000003E-2</c:v>
                </c:pt>
                <c:pt idx="16">
                  <c:v>7.6700000000000004E-2</c:v>
                </c:pt>
                <c:pt idx="17">
                  <c:v>7.7399999999999997E-2</c:v>
                </c:pt>
                <c:pt idx="18">
                  <c:v>6.0699999999999997E-2</c:v>
                </c:pt>
                <c:pt idx="19">
                  <c:v>4.4299999999999999E-2</c:v>
                </c:pt>
                <c:pt idx="20">
                  <c:v>3.4299999999999997E-2</c:v>
                </c:pt>
                <c:pt idx="21">
                  <c:v>2.53E-2</c:v>
                </c:pt>
                <c:pt idx="22">
                  <c:v>1.6199999999999999E-2</c:v>
                </c:pt>
                <c:pt idx="23">
                  <c:v>1.03E-2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27-40CE-AB84-B8496DA59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[36]Sheet1!$H$4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[36]Sheet1!$F$5:$F$16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[36]Sheet1!$H$5:$H$16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1.0900000000000001</c:v>
                </c:pt>
                <c:pt idx="2">
                  <c:v>1.01</c:v>
                </c:pt>
                <c:pt idx="3">
                  <c:v>1.05</c:v>
                </c:pt>
                <c:pt idx="4">
                  <c:v>1.04</c:v>
                </c:pt>
                <c:pt idx="5">
                  <c:v>0.86</c:v>
                </c:pt>
                <c:pt idx="6">
                  <c:v>0.85</c:v>
                </c:pt>
                <c:pt idx="7">
                  <c:v>0.9</c:v>
                </c:pt>
                <c:pt idx="8">
                  <c:v>1.04</c:v>
                </c:pt>
                <c:pt idx="9">
                  <c:v>1.1000000000000001</c:v>
                </c:pt>
                <c:pt idx="10">
                  <c:v>1.04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D5-47E4-B68B-3BF9D68F2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[37]Sheet1!$B$4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[37]Sheet1!$B$5:$B$28</c:f>
              <c:numCache>
                <c:formatCode>General</c:formatCode>
                <c:ptCount val="24"/>
                <c:pt idx="0">
                  <c:v>5.1000000000000004E-3</c:v>
                </c:pt>
                <c:pt idx="1">
                  <c:v>3.2000000000000002E-3</c:v>
                </c:pt>
                <c:pt idx="2">
                  <c:v>2.5000000000000001E-3</c:v>
                </c:pt>
                <c:pt idx="3">
                  <c:v>3.3E-3</c:v>
                </c:pt>
                <c:pt idx="4">
                  <c:v>8.6999999999999994E-3</c:v>
                </c:pt>
                <c:pt idx="5">
                  <c:v>2.6700000000000002E-2</c:v>
                </c:pt>
                <c:pt idx="6">
                  <c:v>6.3E-2</c:v>
                </c:pt>
                <c:pt idx="7">
                  <c:v>6.0499999999999998E-2</c:v>
                </c:pt>
                <c:pt idx="8">
                  <c:v>6.3200000000000006E-2</c:v>
                </c:pt>
                <c:pt idx="9">
                  <c:v>5.6800000000000003E-2</c:v>
                </c:pt>
                <c:pt idx="10">
                  <c:v>5.7299999999999997E-2</c:v>
                </c:pt>
                <c:pt idx="11">
                  <c:v>5.8700000000000002E-2</c:v>
                </c:pt>
                <c:pt idx="12">
                  <c:v>6.2100000000000002E-2</c:v>
                </c:pt>
                <c:pt idx="13">
                  <c:v>6.6699999999999995E-2</c:v>
                </c:pt>
                <c:pt idx="14">
                  <c:v>6.3899999999999998E-2</c:v>
                </c:pt>
                <c:pt idx="15">
                  <c:v>6.8599999999999994E-2</c:v>
                </c:pt>
                <c:pt idx="16">
                  <c:v>7.4999999999999997E-2</c:v>
                </c:pt>
                <c:pt idx="17">
                  <c:v>7.5300000000000006E-2</c:v>
                </c:pt>
                <c:pt idx="18">
                  <c:v>0.06</c:v>
                </c:pt>
                <c:pt idx="19">
                  <c:v>4.19E-2</c:v>
                </c:pt>
                <c:pt idx="20">
                  <c:v>3.1E-2</c:v>
                </c:pt>
                <c:pt idx="21">
                  <c:v>2.2100000000000002E-2</c:v>
                </c:pt>
                <c:pt idx="22">
                  <c:v>1.4500000000000001E-2</c:v>
                </c:pt>
                <c:pt idx="23">
                  <c:v>9.7000000000000003E-3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E2-4971-B4CA-839491F16F9E}"/>
            </c:ext>
          </c:extLst>
        </c:ser>
        <c:ser>
          <c:idx val="1"/>
          <c:order val="1"/>
          <c:tx>
            <c:strRef>
              <c:f>[37]Sheet1!$C$4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[37]Sheet1!$C$5:$C$28</c:f>
              <c:numCache>
                <c:formatCode>General</c:formatCode>
                <c:ptCount val="24"/>
                <c:pt idx="0">
                  <c:v>6.1999999999999998E-3</c:v>
                </c:pt>
                <c:pt idx="1">
                  <c:v>4.1000000000000003E-3</c:v>
                </c:pt>
                <c:pt idx="2">
                  <c:v>2.5999999999999999E-3</c:v>
                </c:pt>
                <c:pt idx="3">
                  <c:v>2.5999999999999999E-3</c:v>
                </c:pt>
                <c:pt idx="4">
                  <c:v>7.4999999999999997E-3</c:v>
                </c:pt>
                <c:pt idx="5">
                  <c:v>1.9400000000000001E-2</c:v>
                </c:pt>
                <c:pt idx="6">
                  <c:v>4.2700000000000002E-2</c:v>
                </c:pt>
                <c:pt idx="7">
                  <c:v>5.3100000000000001E-2</c:v>
                </c:pt>
                <c:pt idx="8">
                  <c:v>5.3499999999999999E-2</c:v>
                </c:pt>
                <c:pt idx="9">
                  <c:v>5.1700000000000003E-2</c:v>
                </c:pt>
                <c:pt idx="10">
                  <c:v>5.21E-2</c:v>
                </c:pt>
                <c:pt idx="11">
                  <c:v>5.74E-2</c:v>
                </c:pt>
                <c:pt idx="12">
                  <c:v>6.8000000000000005E-2</c:v>
                </c:pt>
                <c:pt idx="13">
                  <c:v>7.46E-2</c:v>
                </c:pt>
                <c:pt idx="14">
                  <c:v>6.8000000000000005E-2</c:v>
                </c:pt>
                <c:pt idx="15">
                  <c:v>7.5899999999999995E-2</c:v>
                </c:pt>
                <c:pt idx="16">
                  <c:v>7.8299999999999995E-2</c:v>
                </c:pt>
                <c:pt idx="17">
                  <c:v>7.9399999999999998E-2</c:v>
                </c:pt>
                <c:pt idx="18">
                  <c:v>6.1400000000000003E-2</c:v>
                </c:pt>
                <c:pt idx="19">
                  <c:v>4.6600000000000003E-2</c:v>
                </c:pt>
                <c:pt idx="20">
                  <c:v>3.7600000000000001E-2</c:v>
                </c:pt>
                <c:pt idx="21">
                  <c:v>2.8400000000000002E-2</c:v>
                </c:pt>
                <c:pt idx="22">
                  <c:v>1.78E-2</c:v>
                </c:pt>
                <c:pt idx="23">
                  <c:v>1.0999999999999999E-2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E2-4971-B4CA-839491F16F9E}"/>
            </c:ext>
          </c:extLst>
        </c:ser>
        <c:ser>
          <c:idx val="2"/>
          <c:order val="2"/>
          <c:tx>
            <c:strRef>
              <c:f>[37]Sheet1!$D$4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[37]Sheet1!$D$5:$D$28</c:f>
              <c:numCache>
                <c:formatCode>General</c:formatCode>
                <c:ptCount val="24"/>
                <c:pt idx="0">
                  <c:v>5.7000000000000002E-3</c:v>
                </c:pt>
                <c:pt idx="1">
                  <c:v>3.5999999999999999E-3</c:v>
                </c:pt>
                <c:pt idx="2">
                  <c:v>2.5000000000000001E-3</c:v>
                </c:pt>
                <c:pt idx="3">
                  <c:v>3.0000000000000001E-3</c:v>
                </c:pt>
                <c:pt idx="4">
                  <c:v>8.0999999999999996E-3</c:v>
                </c:pt>
                <c:pt idx="5">
                  <c:v>2.3E-2</c:v>
                </c:pt>
                <c:pt idx="6">
                  <c:v>5.2699999999999997E-2</c:v>
                </c:pt>
                <c:pt idx="7">
                  <c:v>5.6800000000000003E-2</c:v>
                </c:pt>
                <c:pt idx="8">
                  <c:v>5.8299999999999998E-2</c:v>
                </c:pt>
                <c:pt idx="9">
                  <c:v>5.4199999999999998E-2</c:v>
                </c:pt>
                <c:pt idx="10">
                  <c:v>5.4699999999999999E-2</c:v>
                </c:pt>
                <c:pt idx="11">
                  <c:v>5.8000000000000003E-2</c:v>
                </c:pt>
                <c:pt idx="12">
                  <c:v>6.5100000000000005E-2</c:v>
                </c:pt>
                <c:pt idx="13">
                  <c:v>7.0699999999999999E-2</c:v>
                </c:pt>
                <c:pt idx="14">
                  <c:v>6.6000000000000003E-2</c:v>
                </c:pt>
                <c:pt idx="15">
                  <c:v>7.2300000000000003E-2</c:v>
                </c:pt>
                <c:pt idx="16">
                  <c:v>7.6700000000000004E-2</c:v>
                </c:pt>
                <c:pt idx="17">
                  <c:v>7.7399999999999997E-2</c:v>
                </c:pt>
                <c:pt idx="18">
                  <c:v>6.0699999999999997E-2</c:v>
                </c:pt>
                <c:pt idx="19">
                  <c:v>4.4299999999999999E-2</c:v>
                </c:pt>
                <c:pt idx="20">
                  <c:v>3.4299999999999997E-2</c:v>
                </c:pt>
                <c:pt idx="21">
                  <c:v>2.53E-2</c:v>
                </c:pt>
                <c:pt idx="22">
                  <c:v>1.6199999999999999E-2</c:v>
                </c:pt>
                <c:pt idx="23">
                  <c:v>1.03E-2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E2-4971-B4CA-839491F16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[37]Sheet1!$H$4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[37]Sheet1!$F$5:$F$16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[37]Sheet1!$H$5:$H$16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1.0900000000000001</c:v>
                </c:pt>
                <c:pt idx="2">
                  <c:v>1.01</c:v>
                </c:pt>
                <c:pt idx="3">
                  <c:v>1.05</c:v>
                </c:pt>
                <c:pt idx="4">
                  <c:v>1.04</c:v>
                </c:pt>
                <c:pt idx="5">
                  <c:v>0.86</c:v>
                </c:pt>
                <c:pt idx="6">
                  <c:v>0.85</c:v>
                </c:pt>
                <c:pt idx="7">
                  <c:v>0.9</c:v>
                </c:pt>
                <c:pt idx="8">
                  <c:v>1.04</c:v>
                </c:pt>
                <c:pt idx="9">
                  <c:v>1.1000000000000001</c:v>
                </c:pt>
                <c:pt idx="10">
                  <c:v>1.04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EF-445A-87A1-9FB28079E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[38]Sheet1!$B$4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[38]Sheet1!$B$5:$B$28</c:f>
              <c:numCache>
                <c:formatCode>General</c:formatCode>
                <c:ptCount val="24"/>
                <c:pt idx="0">
                  <c:v>3.3999999999999998E-3</c:v>
                </c:pt>
                <c:pt idx="1">
                  <c:v>2.3E-3</c:v>
                </c:pt>
                <c:pt idx="2">
                  <c:v>2.7000000000000001E-3</c:v>
                </c:pt>
                <c:pt idx="3">
                  <c:v>5.8999999999999999E-3</c:v>
                </c:pt>
                <c:pt idx="4">
                  <c:v>1.0999999999999999E-2</c:v>
                </c:pt>
                <c:pt idx="5">
                  <c:v>2.58E-2</c:v>
                </c:pt>
                <c:pt idx="6">
                  <c:v>4.7300000000000002E-2</c:v>
                </c:pt>
                <c:pt idx="7">
                  <c:v>7.4899999999999994E-2</c:v>
                </c:pt>
                <c:pt idx="8">
                  <c:v>7.1300000000000002E-2</c:v>
                </c:pt>
                <c:pt idx="9">
                  <c:v>6.9199999999999998E-2</c:v>
                </c:pt>
                <c:pt idx="10">
                  <c:v>7.1300000000000002E-2</c:v>
                </c:pt>
                <c:pt idx="11">
                  <c:v>7.0699999999999999E-2</c:v>
                </c:pt>
                <c:pt idx="12">
                  <c:v>7.0499999999999993E-2</c:v>
                </c:pt>
                <c:pt idx="13">
                  <c:v>6.6100000000000006E-2</c:v>
                </c:pt>
                <c:pt idx="14">
                  <c:v>6.6699999999999995E-2</c:v>
                </c:pt>
                <c:pt idx="15">
                  <c:v>6.5100000000000005E-2</c:v>
                </c:pt>
                <c:pt idx="16">
                  <c:v>6.4699999999999994E-2</c:v>
                </c:pt>
                <c:pt idx="17">
                  <c:v>5.9799999999999999E-2</c:v>
                </c:pt>
                <c:pt idx="18">
                  <c:v>4.9099999999999998E-2</c:v>
                </c:pt>
                <c:pt idx="19">
                  <c:v>3.5400000000000001E-2</c:v>
                </c:pt>
                <c:pt idx="20">
                  <c:v>2.75E-2</c:v>
                </c:pt>
                <c:pt idx="21">
                  <c:v>0.02</c:v>
                </c:pt>
                <c:pt idx="22">
                  <c:v>1.23E-2</c:v>
                </c:pt>
                <c:pt idx="23">
                  <c:v>6.7999999999999996E-3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40-4F70-87AD-7E4D3DEC9DF7}"/>
            </c:ext>
          </c:extLst>
        </c:ser>
        <c:ser>
          <c:idx val="1"/>
          <c:order val="1"/>
          <c:tx>
            <c:strRef>
              <c:f>[38]Sheet1!$C$4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[38]Sheet1!$C$5:$C$28</c:f>
              <c:numCache>
                <c:formatCode>General</c:formatCode>
                <c:ptCount val="24"/>
                <c:pt idx="0">
                  <c:v>7.7999999999999996E-3</c:v>
                </c:pt>
                <c:pt idx="1">
                  <c:v>4.8999999999999998E-3</c:v>
                </c:pt>
                <c:pt idx="2">
                  <c:v>4.0000000000000001E-3</c:v>
                </c:pt>
                <c:pt idx="3">
                  <c:v>3.0000000000000001E-3</c:v>
                </c:pt>
                <c:pt idx="4">
                  <c:v>4.4999999999999997E-3</c:v>
                </c:pt>
                <c:pt idx="5">
                  <c:v>0.01</c:v>
                </c:pt>
                <c:pt idx="6">
                  <c:v>2.4400000000000002E-2</c:v>
                </c:pt>
                <c:pt idx="7">
                  <c:v>3.8399999999999997E-2</c:v>
                </c:pt>
                <c:pt idx="8">
                  <c:v>4.4900000000000002E-2</c:v>
                </c:pt>
                <c:pt idx="9">
                  <c:v>5.0700000000000002E-2</c:v>
                </c:pt>
                <c:pt idx="10">
                  <c:v>5.7500000000000002E-2</c:v>
                </c:pt>
                <c:pt idx="11">
                  <c:v>6.5500000000000003E-2</c:v>
                </c:pt>
                <c:pt idx="12">
                  <c:v>6.9900000000000004E-2</c:v>
                </c:pt>
                <c:pt idx="13">
                  <c:v>7.3599999999999999E-2</c:v>
                </c:pt>
                <c:pt idx="14">
                  <c:v>7.5999999999999998E-2</c:v>
                </c:pt>
                <c:pt idx="15">
                  <c:v>7.9399999999999998E-2</c:v>
                </c:pt>
                <c:pt idx="16">
                  <c:v>8.7999999999999995E-2</c:v>
                </c:pt>
                <c:pt idx="17">
                  <c:v>9.0300000000000005E-2</c:v>
                </c:pt>
                <c:pt idx="18">
                  <c:v>6.5199999999999994E-2</c:v>
                </c:pt>
                <c:pt idx="19">
                  <c:v>4.6199999999999998E-2</c:v>
                </c:pt>
                <c:pt idx="20">
                  <c:v>3.5499999999999997E-2</c:v>
                </c:pt>
                <c:pt idx="21">
                  <c:v>2.7699999999999999E-2</c:v>
                </c:pt>
                <c:pt idx="22">
                  <c:v>1.9900000000000001E-2</c:v>
                </c:pt>
                <c:pt idx="23">
                  <c:v>1.2800000000000001E-2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40-4F70-87AD-7E4D3DEC9DF7}"/>
            </c:ext>
          </c:extLst>
        </c:ser>
        <c:ser>
          <c:idx val="2"/>
          <c:order val="2"/>
          <c:tx>
            <c:strRef>
              <c:f>[38]Sheet1!$D$4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[38]Sheet1!$D$5:$D$28</c:f>
              <c:numCache>
                <c:formatCode>General</c:formatCode>
                <c:ptCount val="24"/>
                <c:pt idx="0">
                  <c:v>5.5999999999999999E-3</c:v>
                </c:pt>
                <c:pt idx="1">
                  <c:v>3.5999999999999999E-3</c:v>
                </c:pt>
                <c:pt idx="2">
                  <c:v>3.3E-3</c:v>
                </c:pt>
                <c:pt idx="3">
                  <c:v>4.4999999999999997E-3</c:v>
                </c:pt>
                <c:pt idx="4">
                  <c:v>7.7000000000000002E-3</c:v>
                </c:pt>
                <c:pt idx="5">
                  <c:v>1.78E-2</c:v>
                </c:pt>
                <c:pt idx="6">
                  <c:v>3.5799999999999998E-2</c:v>
                </c:pt>
                <c:pt idx="7">
                  <c:v>5.6599999999999998E-2</c:v>
                </c:pt>
                <c:pt idx="8">
                  <c:v>5.8000000000000003E-2</c:v>
                </c:pt>
                <c:pt idx="9">
                  <c:v>5.9900000000000002E-2</c:v>
                </c:pt>
                <c:pt idx="10">
                  <c:v>6.4399999999999999E-2</c:v>
                </c:pt>
                <c:pt idx="11">
                  <c:v>6.8000000000000005E-2</c:v>
                </c:pt>
                <c:pt idx="12">
                  <c:v>7.0199999999999999E-2</c:v>
                </c:pt>
                <c:pt idx="13">
                  <c:v>6.9900000000000004E-2</c:v>
                </c:pt>
                <c:pt idx="14">
                  <c:v>7.1400000000000005E-2</c:v>
                </c:pt>
                <c:pt idx="15">
                  <c:v>7.2300000000000003E-2</c:v>
                </c:pt>
                <c:pt idx="16">
                  <c:v>7.6399999999999996E-2</c:v>
                </c:pt>
                <c:pt idx="17">
                  <c:v>7.51E-2</c:v>
                </c:pt>
                <c:pt idx="18">
                  <c:v>5.7200000000000001E-2</c:v>
                </c:pt>
                <c:pt idx="19">
                  <c:v>4.0800000000000003E-2</c:v>
                </c:pt>
                <c:pt idx="20">
                  <c:v>3.15E-2</c:v>
                </c:pt>
                <c:pt idx="21">
                  <c:v>2.3900000000000001E-2</c:v>
                </c:pt>
                <c:pt idx="22">
                  <c:v>1.61E-2</c:v>
                </c:pt>
                <c:pt idx="23">
                  <c:v>9.7999999999999997E-3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40-4F70-87AD-7E4D3DEC9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233536"/>
        <c:axId val="73235072"/>
      </c:lineChart>
      <c:catAx>
        <c:axId val="7323353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3235072"/>
        <c:crosses val="autoZero"/>
        <c:auto val="1"/>
        <c:lblAlgn val="ctr"/>
        <c:lblOffset val="100"/>
        <c:noMultiLvlLbl val="0"/>
      </c:catAx>
      <c:valAx>
        <c:axId val="7323507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323353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11" l="0.25" r="0.25" t="0.75000000000000311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[4]Sheet1!$H$5:$H$16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1.0900000000000001</c:v>
                </c:pt>
                <c:pt idx="2">
                  <c:v>1.1100000000000001</c:v>
                </c:pt>
                <c:pt idx="3">
                  <c:v>1.06</c:v>
                </c:pt>
                <c:pt idx="4">
                  <c:v>0.99</c:v>
                </c:pt>
                <c:pt idx="5">
                  <c:v>0.94</c:v>
                </c:pt>
                <c:pt idx="6">
                  <c:v>0.91</c:v>
                </c:pt>
                <c:pt idx="7">
                  <c:v>0.96</c:v>
                </c:pt>
                <c:pt idx="8">
                  <c:v>0.93</c:v>
                </c:pt>
                <c:pt idx="9">
                  <c:v>1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0E-452B-86FB-F9AE52D25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56"/>
          <c:w val="0.81524141593509059"/>
          <c:h val="0.47196940795718689"/>
        </c:manualLayout>
      </c:layout>
      <c:lineChart>
        <c:grouping val="standard"/>
        <c:varyColors val="0"/>
        <c:ser>
          <c:idx val="0"/>
          <c:order val="0"/>
          <c:tx>
            <c:strRef>
              <c:f>[38]Sheet1!$H$4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[38]Sheet1!$F$5:$F$16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[38]Sheet1!$H$5:$H$16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1.1499999999999999</c:v>
                </c:pt>
                <c:pt idx="2">
                  <c:v>1.19</c:v>
                </c:pt>
                <c:pt idx="3">
                  <c:v>1.07</c:v>
                </c:pt>
                <c:pt idx="4">
                  <c:v>0.94</c:v>
                </c:pt>
                <c:pt idx="5">
                  <c:v>0.89</c:v>
                </c:pt>
                <c:pt idx="6">
                  <c:v>0.91</c:v>
                </c:pt>
                <c:pt idx="7">
                  <c:v>0.88</c:v>
                </c:pt>
                <c:pt idx="8">
                  <c:v>0.89</c:v>
                </c:pt>
                <c:pt idx="9">
                  <c:v>0.96</c:v>
                </c:pt>
                <c:pt idx="10">
                  <c:v>1.02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2-422B-8246-8F9279278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259264"/>
        <c:axId val="73420800"/>
      </c:lineChart>
      <c:catAx>
        <c:axId val="73259264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3420800"/>
        <c:crosses val="autoZero"/>
        <c:auto val="1"/>
        <c:lblAlgn val="ctr"/>
        <c:lblOffset val="100"/>
        <c:noMultiLvlLbl val="0"/>
      </c:catAx>
      <c:valAx>
        <c:axId val="73420800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32592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[39]Sheet1!$B$4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[39]Sheet1!$B$5:$B$28</c:f>
              <c:numCache>
                <c:formatCode>General</c:formatCode>
                <c:ptCount val="24"/>
                <c:pt idx="0">
                  <c:v>3.5999999999999999E-3</c:v>
                </c:pt>
                <c:pt idx="1">
                  <c:v>2.8E-3</c:v>
                </c:pt>
                <c:pt idx="2">
                  <c:v>3.0000000000000001E-3</c:v>
                </c:pt>
                <c:pt idx="3">
                  <c:v>6.1999999999999998E-3</c:v>
                </c:pt>
                <c:pt idx="4">
                  <c:v>1.2500000000000001E-2</c:v>
                </c:pt>
                <c:pt idx="5">
                  <c:v>2.5700000000000001E-2</c:v>
                </c:pt>
                <c:pt idx="6">
                  <c:v>4.8399999999999999E-2</c:v>
                </c:pt>
                <c:pt idx="7">
                  <c:v>7.4499999999999997E-2</c:v>
                </c:pt>
                <c:pt idx="8">
                  <c:v>7.1900000000000006E-2</c:v>
                </c:pt>
                <c:pt idx="9">
                  <c:v>7.0300000000000001E-2</c:v>
                </c:pt>
                <c:pt idx="10">
                  <c:v>7.2400000000000006E-2</c:v>
                </c:pt>
                <c:pt idx="11">
                  <c:v>7.1800000000000003E-2</c:v>
                </c:pt>
                <c:pt idx="12">
                  <c:v>7.0599999999999996E-2</c:v>
                </c:pt>
                <c:pt idx="13">
                  <c:v>6.6699999999999995E-2</c:v>
                </c:pt>
                <c:pt idx="14">
                  <c:v>6.4699999999999994E-2</c:v>
                </c:pt>
                <c:pt idx="15">
                  <c:v>6.4199999999999993E-2</c:v>
                </c:pt>
                <c:pt idx="16">
                  <c:v>6.3799999999999996E-2</c:v>
                </c:pt>
                <c:pt idx="17">
                  <c:v>5.8299999999999998E-2</c:v>
                </c:pt>
                <c:pt idx="18">
                  <c:v>4.7800000000000002E-2</c:v>
                </c:pt>
                <c:pt idx="19">
                  <c:v>3.5700000000000003E-2</c:v>
                </c:pt>
                <c:pt idx="20">
                  <c:v>2.69E-2</c:v>
                </c:pt>
                <c:pt idx="21">
                  <c:v>1.9800000000000002E-2</c:v>
                </c:pt>
                <c:pt idx="22">
                  <c:v>1.15E-2</c:v>
                </c:pt>
                <c:pt idx="23">
                  <c:v>6.7999999999999996E-3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FB-4AFD-BE10-3CE74DCEF6E6}"/>
            </c:ext>
          </c:extLst>
        </c:ser>
        <c:ser>
          <c:idx val="1"/>
          <c:order val="1"/>
          <c:tx>
            <c:strRef>
              <c:f>[39]Sheet1!$C$4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[39]Sheet1!$C$5:$C$28</c:f>
              <c:numCache>
                <c:formatCode>General</c:formatCode>
                <c:ptCount val="24"/>
                <c:pt idx="0">
                  <c:v>8.0999999999999996E-3</c:v>
                </c:pt>
                <c:pt idx="1">
                  <c:v>5.1999999999999998E-3</c:v>
                </c:pt>
                <c:pt idx="2">
                  <c:v>3.7000000000000002E-3</c:v>
                </c:pt>
                <c:pt idx="3">
                  <c:v>3.2000000000000002E-3</c:v>
                </c:pt>
                <c:pt idx="4">
                  <c:v>4.3E-3</c:v>
                </c:pt>
                <c:pt idx="5">
                  <c:v>1.0699999999999999E-2</c:v>
                </c:pt>
                <c:pt idx="6">
                  <c:v>2.3599999999999999E-2</c:v>
                </c:pt>
                <c:pt idx="7">
                  <c:v>3.5299999999999998E-2</c:v>
                </c:pt>
                <c:pt idx="8">
                  <c:v>4.3499999999999997E-2</c:v>
                </c:pt>
                <c:pt idx="9">
                  <c:v>5.0099999999999999E-2</c:v>
                </c:pt>
                <c:pt idx="10">
                  <c:v>5.7700000000000001E-2</c:v>
                </c:pt>
                <c:pt idx="11">
                  <c:v>6.59E-2</c:v>
                </c:pt>
                <c:pt idx="12">
                  <c:v>7.1099999999999997E-2</c:v>
                </c:pt>
                <c:pt idx="13">
                  <c:v>7.3200000000000001E-2</c:v>
                </c:pt>
                <c:pt idx="14">
                  <c:v>7.5899999999999995E-2</c:v>
                </c:pt>
                <c:pt idx="15">
                  <c:v>8.0299999999999996E-2</c:v>
                </c:pt>
                <c:pt idx="16">
                  <c:v>9.0200000000000002E-2</c:v>
                </c:pt>
                <c:pt idx="17">
                  <c:v>9.0499999999999997E-2</c:v>
                </c:pt>
                <c:pt idx="18">
                  <c:v>6.4000000000000001E-2</c:v>
                </c:pt>
                <c:pt idx="19">
                  <c:v>4.5699999999999998E-2</c:v>
                </c:pt>
                <c:pt idx="20">
                  <c:v>3.6200000000000003E-2</c:v>
                </c:pt>
                <c:pt idx="21">
                  <c:v>2.7300000000000001E-2</c:v>
                </c:pt>
                <c:pt idx="22">
                  <c:v>2.0299999999999999E-2</c:v>
                </c:pt>
                <c:pt idx="23">
                  <c:v>1.37E-2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FB-4AFD-BE10-3CE74DCEF6E6}"/>
            </c:ext>
          </c:extLst>
        </c:ser>
        <c:ser>
          <c:idx val="2"/>
          <c:order val="2"/>
          <c:tx>
            <c:strRef>
              <c:f>[39]Sheet1!$D$4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[39]Sheet1!$D$5:$D$28</c:f>
              <c:numCache>
                <c:formatCode>General</c:formatCode>
                <c:ptCount val="24"/>
                <c:pt idx="0">
                  <c:v>5.8999999999999999E-3</c:v>
                </c:pt>
                <c:pt idx="1">
                  <c:v>4.0000000000000001E-3</c:v>
                </c:pt>
                <c:pt idx="2">
                  <c:v>3.3999999999999998E-3</c:v>
                </c:pt>
                <c:pt idx="3">
                  <c:v>4.7000000000000002E-3</c:v>
                </c:pt>
                <c:pt idx="4">
                  <c:v>8.3999999999999995E-3</c:v>
                </c:pt>
                <c:pt idx="5">
                  <c:v>1.8200000000000001E-2</c:v>
                </c:pt>
                <c:pt idx="6">
                  <c:v>3.5900000000000001E-2</c:v>
                </c:pt>
                <c:pt idx="7">
                  <c:v>5.4800000000000001E-2</c:v>
                </c:pt>
                <c:pt idx="8">
                  <c:v>5.7599999999999998E-2</c:v>
                </c:pt>
                <c:pt idx="9">
                  <c:v>6.0100000000000001E-2</c:v>
                </c:pt>
                <c:pt idx="10">
                  <c:v>6.5000000000000002E-2</c:v>
                </c:pt>
                <c:pt idx="11">
                  <c:v>6.8900000000000003E-2</c:v>
                </c:pt>
                <c:pt idx="12">
                  <c:v>7.0900000000000005E-2</c:v>
                </c:pt>
                <c:pt idx="13">
                  <c:v>7.0000000000000007E-2</c:v>
                </c:pt>
                <c:pt idx="14">
                  <c:v>7.0300000000000001E-2</c:v>
                </c:pt>
                <c:pt idx="15">
                  <c:v>7.2300000000000003E-2</c:v>
                </c:pt>
                <c:pt idx="16">
                  <c:v>7.7100000000000002E-2</c:v>
                </c:pt>
                <c:pt idx="17">
                  <c:v>7.4499999999999997E-2</c:v>
                </c:pt>
                <c:pt idx="18">
                  <c:v>5.5899999999999998E-2</c:v>
                </c:pt>
                <c:pt idx="19">
                  <c:v>4.07E-2</c:v>
                </c:pt>
                <c:pt idx="20">
                  <c:v>3.1600000000000003E-2</c:v>
                </c:pt>
                <c:pt idx="21">
                  <c:v>2.3599999999999999E-2</c:v>
                </c:pt>
                <c:pt idx="22">
                  <c:v>1.5900000000000001E-2</c:v>
                </c:pt>
                <c:pt idx="23">
                  <c:v>1.0200000000000001E-2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FB-4AFD-BE10-3CE74DCEF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[39]Sheet1!$H$4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[39]Sheet1!$F$5:$F$16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[39]Sheet1!$H$5:$H$16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1.19</c:v>
                </c:pt>
                <c:pt idx="2">
                  <c:v>1.22</c:v>
                </c:pt>
                <c:pt idx="3">
                  <c:v>1.0900000000000001</c:v>
                </c:pt>
                <c:pt idx="4">
                  <c:v>0.97</c:v>
                </c:pt>
                <c:pt idx="5">
                  <c:v>0.9</c:v>
                </c:pt>
                <c:pt idx="6">
                  <c:v>0.91</c:v>
                </c:pt>
                <c:pt idx="7">
                  <c:v>0.81</c:v>
                </c:pt>
                <c:pt idx="8">
                  <c:v>0.82</c:v>
                </c:pt>
                <c:pt idx="9">
                  <c:v>0.97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83-463F-A380-CAD5867F5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[40]Sheet1!$B$4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[40]Sheet1!$B$5:$B$28</c:f>
              <c:numCache>
                <c:formatCode>General</c:formatCode>
                <c:ptCount val="24"/>
                <c:pt idx="0">
                  <c:v>3.7000000000000002E-3</c:v>
                </c:pt>
                <c:pt idx="1">
                  <c:v>2.7000000000000001E-3</c:v>
                </c:pt>
                <c:pt idx="2">
                  <c:v>3.8E-3</c:v>
                </c:pt>
                <c:pt idx="3">
                  <c:v>6.0000000000000001E-3</c:v>
                </c:pt>
                <c:pt idx="4">
                  <c:v>1.37E-2</c:v>
                </c:pt>
                <c:pt idx="5">
                  <c:v>2.81E-2</c:v>
                </c:pt>
                <c:pt idx="6">
                  <c:v>5.0200000000000002E-2</c:v>
                </c:pt>
                <c:pt idx="7">
                  <c:v>7.5399999999999995E-2</c:v>
                </c:pt>
                <c:pt idx="8">
                  <c:v>7.2900000000000006E-2</c:v>
                </c:pt>
                <c:pt idx="9">
                  <c:v>7.0599999999999996E-2</c:v>
                </c:pt>
                <c:pt idx="10">
                  <c:v>7.2800000000000004E-2</c:v>
                </c:pt>
                <c:pt idx="11">
                  <c:v>7.1499999999999994E-2</c:v>
                </c:pt>
                <c:pt idx="12">
                  <c:v>7.0099999999999996E-2</c:v>
                </c:pt>
                <c:pt idx="13">
                  <c:v>6.59E-2</c:v>
                </c:pt>
                <c:pt idx="14">
                  <c:v>6.3399999999999998E-2</c:v>
                </c:pt>
                <c:pt idx="15">
                  <c:v>6.3500000000000001E-2</c:v>
                </c:pt>
                <c:pt idx="16">
                  <c:v>6.2600000000000003E-2</c:v>
                </c:pt>
                <c:pt idx="17">
                  <c:v>5.8599999999999999E-2</c:v>
                </c:pt>
                <c:pt idx="18">
                  <c:v>4.6399999999999997E-2</c:v>
                </c:pt>
                <c:pt idx="19">
                  <c:v>3.4000000000000002E-2</c:v>
                </c:pt>
                <c:pt idx="20">
                  <c:v>2.6100000000000002E-2</c:v>
                </c:pt>
                <c:pt idx="21">
                  <c:v>1.9199999999999998E-2</c:v>
                </c:pt>
                <c:pt idx="22">
                  <c:v>1.2200000000000001E-2</c:v>
                </c:pt>
                <c:pt idx="23">
                  <c:v>6.7000000000000002E-3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0C-49CE-815F-4AF2E510C95D}"/>
            </c:ext>
          </c:extLst>
        </c:ser>
        <c:ser>
          <c:idx val="1"/>
          <c:order val="1"/>
          <c:tx>
            <c:strRef>
              <c:f>[40]Sheet1!$C$4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[40]Sheet1!$C$5:$C$28</c:f>
              <c:numCache>
                <c:formatCode>General</c:formatCode>
                <c:ptCount val="24"/>
                <c:pt idx="0">
                  <c:v>8.2000000000000007E-3</c:v>
                </c:pt>
                <c:pt idx="1">
                  <c:v>5.3E-3</c:v>
                </c:pt>
                <c:pt idx="2">
                  <c:v>3.8E-3</c:v>
                </c:pt>
                <c:pt idx="3">
                  <c:v>3.0000000000000001E-3</c:v>
                </c:pt>
                <c:pt idx="4">
                  <c:v>4.1000000000000003E-3</c:v>
                </c:pt>
                <c:pt idx="5">
                  <c:v>1.18E-2</c:v>
                </c:pt>
                <c:pt idx="6">
                  <c:v>2.7E-2</c:v>
                </c:pt>
                <c:pt idx="7">
                  <c:v>3.7199999999999997E-2</c:v>
                </c:pt>
                <c:pt idx="8">
                  <c:v>4.3799999999999999E-2</c:v>
                </c:pt>
                <c:pt idx="9">
                  <c:v>4.8800000000000003E-2</c:v>
                </c:pt>
                <c:pt idx="10">
                  <c:v>5.5800000000000002E-2</c:v>
                </c:pt>
                <c:pt idx="11">
                  <c:v>6.4699999999999994E-2</c:v>
                </c:pt>
                <c:pt idx="12">
                  <c:v>7.0499999999999993E-2</c:v>
                </c:pt>
                <c:pt idx="13">
                  <c:v>7.4200000000000002E-2</c:v>
                </c:pt>
                <c:pt idx="14">
                  <c:v>7.7100000000000002E-2</c:v>
                </c:pt>
                <c:pt idx="15">
                  <c:v>8.14E-2</c:v>
                </c:pt>
                <c:pt idx="16">
                  <c:v>8.9800000000000005E-2</c:v>
                </c:pt>
                <c:pt idx="17">
                  <c:v>8.8900000000000007E-2</c:v>
                </c:pt>
                <c:pt idx="18">
                  <c:v>6.2300000000000001E-2</c:v>
                </c:pt>
                <c:pt idx="19">
                  <c:v>4.5400000000000003E-2</c:v>
                </c:pt>
                <c:pt idx="20">
                  <c:v>3.49E-2</c:v>
                </c:pt>
                <c:pt idx="21">
                  <c:v>2.76E-2</c:v>
                </c:pt>
                <c:pt idx="22">
                  <c:v>2.0400000000000001E-2</c:v>
                </c:pt>
                <c:pt idx="23">
                  <c:v>1.3899999999999999E-2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0C-49CE-815F-4AF2E510C95D}"/>
            </c:ext>
          </c:extLst>
        </c:ser>
        <c:ser>
          <c:idx val="2"/>
          <c:order val="2"/>
          <c:tx>
            <c:strRef>
              <c:f>[40]Sheet1!$D$4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[40]Sheet1!$D$5:$D$28</c:f>
              <c:numCache>
                <c:formatCode>General</c:formatCode>
                <c:ptCount val="24"/>
                <c:pt idx="0">
                  <c:v>6.0000000000000001E-3</c:v>
                </c:pt>
                <c:pt idx="1">
                  <c:v>4.0000000000000001E-3</c:v>
                </c:pt>
                <c:pt idx="2">
                  <c:v>3.8E-3</c:v>
                </c:pt>
                <c:pt idx="3">
                  <c:v>4.4999999999999997E-3</c:v>
                </c:pt>
                <c:pt idx="4">
                  <c:v>8.8000000000000005E-3</c:v>
                </c:pt>
                <c:pt idx="5">
                  <c:v>1.9800000000000002E-2</c:v>
                </c:pt>
                <c:pt idx="6">
                  <c:v>3.8399999999999997E-2</c:v>
                </c:pt>
                <c:pt idx="7">
                  <c:v>5.6000000000000001E-2</c:v>
                </c:pt>
                <c:pt idx="8">
                  <c:v>5.8099999999999999E-2</c:v>
                </c:pt>
                <c:pt idx="9">
                  <c:v>5.9499999999999997E-2</c:v>
                </c:pt>
                <c:pt idx="10">
                  <c:v>6.4199999999999993E-2</c:v>
                </c:pt>
                <c:pt idx="11">
                  <c:v>6.8099999999999994E-2</c:v>
                </c:pt>
                <c:pt idx="12">
                  <c:v>7.0400000000000004E-2</c:v>
                </c:pt>
                <c:pt idx="13">
                  <c:v>7.0099999999999996E-2</c:v>
                </c:pt>
                <c:pt idx="14">
                  <c:v>7.0300000000000001E-2</c:v>
                </c:pt>
                <c:pt idx="15">
                  <c:v>7.2599999999999998E-2</c:v>
                </c:pt>
                <c:pt idx="16">
                  <c:v>7.6399999999999996E-2</c:v>
                </c:pt>
                <c:pt idx="17">
                  <c:v>7.3899999999999993E-2</c:v>
                </c:pt>
                <c:pt idx="18">
                  <c:v>5.45E-2</c:v>
                </c:pt>
                <c:pt idx="19">
                  <c:v>3.9800000000000002E-2</c:v>
                </c:pt>
                <c:pt idx="20">
                  <c:v>3.0599999999999999E-2</c:v>
                </c:pt>
                <c:pt idx="21">
                  <c:v>2.3400000000000001E-2</c:v>
                </c:pt>
                <c:pt idx="22">
                  <c:v>1.6299999999999999E-2</c:v>
                </c:pt>
                <c:pt idx="23">
                  <c:v>1.04E-2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0C-49CE-815F-4AF2E510C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[40]Sheet1!$H$4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[40]Sheet1!$F$5:$F$16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[40]Sheet1!$H$5:$H$16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1.17</c:v>
                </c:pt>
                <c:pt idx="2">
                  <c:v>1.2</c:v>
                </c:pt>
                <c:pt idx="3">
                  <c:v>1.07</c:v>
                </c:pt>
                <c:pt idx="4">
                  <c:v>0.93</c:v>
                </c:pt>
                <c:pt idx="5">
                  <c:v>0.94</c:v>
                </c:pt>
                <c:pt idx="6">
                  <c:v>0.92</c:v>
                </c:pt>
                <c:pt idx="7">
                  <c:v>0.91</c:v>
                </c:pt>
                <c:pt idx="8">
                  <c:v>0.88</c:v>
                </c:pt>
                <c:pt idx="9">
                  <c:v>0.98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90-4116-9E86-A6D91DCBE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[41]Sheet1!$B$4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[41]Sheet1!$B$5:$B$28</c:f>
              <c:numCache>
                <c:formatCode>General</c:formatCode>
                <c:ptCount val="24"/>
                <c:pt idx="0">
                  <c:v>3.7000000000000002E-3</c:v>
                </c:pt>
                <c:pt idx="1">
                  <c:v>2.7000000000000001E-3</c:v>
                </c:pt>
                <c:pt idx="2">
                  <c:v>3.8E-3</c:v>
                </c:pt>
                <c:pt idx="3">
                  <c:v>6.0000000000000001E-3</c:v>
                </c:pt>
                <c:pt idx="4">
                  <c:v>1.37E-2</c:v>
                </c:pt>
                <c:pt idx="5">
                  <c:v>2.81E-2</c:v>
                </c:pt>
                <c:pt idx="6">
                  <c:v>5.0200000000000002E-2</c:v>
                </c:pt>
                <c:pt idx="7">
                  <c:v>7.5399999999999995E-2</c:v>
                </c:pt>
                <c:pt idx="8">
                  <c:v>7.2900000000000006E-2</c:v>
                </c:pt>
                <c:pt idx="9">
                  <c:v>7.0599999999999996E-2</c:v>
                </c:pt>
                <c:pt idx="10">
                  <c:v>7.2800000000000004E-2</c:v>
                </c:pt>
                <c:pt idx="11">
                  <c:v>7.1499999999999994E-2</c:v>
                </c:pt>
                <c:pt idx="12">
                  <c:v>7.0099999999999996E-2</c:v>
                </c:pt>
                <c:pt idx="13">
                  <c:v>6.59E-2</c:v>
                </c:pt>
                <c:pt idx="14">
                  <c:v>6.3399999999999998E-2</c:v>
                </c:pt>
                <c:pt idx="15">
                  <c:v>6.3500000000000001E-2</c:v>
                </c:pt>
                <c:pt idx="16">
                  <c:v>6.2600000000000003E-2</c:v>
                </c:pt>
                <c:pt idx="17">
                  <c:v>5.8599999999999999E-2</c:v>
                </c:pt>
                <c:pt idx="18">
                  <c:v>4.6399999999999997E-2</c:v>
                </c:pt>
                <c:pt idx="19">
                  <c:v>3.4000000000000002E-2</c:v>
                </c:pt>
                <c:pt idx="20">
                  <c:v>2.6100000000000002E-2</c:v>
                </c:pt>
                <c:pt idx="21">
                  <c:v>1.9199999999999998E-2</c:v>
                </c:pt>
                <c:pt idx="22">
                  <c:v>1.2200000000000001E-2</c:v>
                </c:pt>
                <c:pt idx="23">
                  <c:v>6.7000000000000002E-3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3D-4F0A-83A5-921FDDE47518}"/>
            </c:ext>
          </c:extLst>
        </c:ser>
        <c:ser>
          <c:idx val="1"/>
          <c:order val="1"/>
          <c:tx>
            <c:strRef>
              <c:f>[41]Sheet1!$C$4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[41]Sheet1!$C$5:$C$28</c:f>
              <c:numCache>
                <c:formatCode>General</c:formatCode>
                <c:ptCount val="24"/>
                <c:pt idx="0">
                  <c:v>8.2000000000000007E-3</c:v>
                </c:pt>
                <c:pt idx="1">
                  <c:v>5.3E-3</c:v>
                </c:pt>
                <c:pt idx="2">
                  <c:v>3.8E-3</c:v>
                </c:pt>
                <c:pt idx="3">
                  <c:v>3.0000000000000001E-3</c:v>
                </c:pt>
                <c:pt idx="4">
                  <c:v>4.1000000000000003E-3</c:v>
                </c:pt>
                <c:pt idx="5">
                  <c:v>1.18E-2</c:v>
                </c:pt>
                <c:pt idx="6">
                  <c:v>2.7E-2</c:v>
                </c:pt>
                <c:pt idx="7">
                  <c:v>3.7199999999999997E-2</c:v>
                </c:pt>
                <c:pt idx="8">
                  <c:v>4.3799999999999999E-2</c:v>
                </c:pt>
                <c:pt idx="9">
                  <c:v>4.8800000000000003E-2</c:v>
                </c:pt>
                <c:pt idx="10">
                  <c:v>5.5800000000000002E-2</c:v>
                </c:pt>
                <c:pt idx="11">
                  <c:v>6.4699999999999994E-2</c:v>
                </c:pt>
                <c:pt idx="12">
                  <c:v>7.0499999999999993E-2</c:v>
                </c:pt>
                <c:pt idx="13">
                  <c:v>7.4200000000000002E-2</c:v>
                </c:pt>
                <c:pt idx="14">
                  <c:v>7.7100000000000002E-2</c:v>
                </c:pt>
                <c:pt idx="15">
                  <c:v>8.14E-2</c:v>
                </c:pt>
                <c:pt idx="16">
                  <c:v>8.9800000000000005E-2</c:v>
                </c:pt>
                <c:pt idx="17">
                  <c:v>8.8900000000000007E-2</c:v>
                </c:pt>
                <c:pt idx="18">
                  <c:v>6.2300000000000001E-2</c:v>
                </c:pt>
                <c:pt idx="19">
                  <c:v>4.5400000000000003E-2</c:v>
                </c:pt>
                <c:pt idx="20">
                  <c:v>3.49E-2</c:v>
                </c:pt>
                <c:pt idx="21">
                  <c:v>2.76E-2</c:v>
                </c:pt>
                <c:pt idx="22">
                  <c:v>2.0400000000000001E-2</c:v>
                </c:pt>
                <c:pt idx="23">
                  <c:v>1.3899999999999999E-2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D-4F0A-83A5-921FDDE47518}"/>
            </c:ext>
          </c:extLst>
        </c:ser>
        <c:ser>
          <c:idx val="2"/>
          <c:order val="2"/>
          <c:tx>
            <c:strRef>
              <c:f>[41]Sheet1!$D$4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[41]Sheet1!$D$5:$D$28</c:f>
              <c:numCache>
                <c:formatCode>General</c:formatCode>
                <c:ptCount val="24"/>
                <c:pt idx="0">
                  <c:v>6.0000000000000001E-3</c:v>
                </c:pt>
                <c:pt idx="1">
                  <c:v>4.0000000000000001E-3</c:v>
                </c:pt>
                <c:pt idx="2">
                  <c:v>3.8E-3</c:v>
                </c:pt>
                <c:pt idx="3">
                  <c:v>4.4999999999999997E-3</c:v>
                </c:pt>
                <c:pt idx="4">
                  <c:v>8.8000000000000005E-3</c:v>
                </c:pt>
                <c:pt idx="5">
                  <c:v>1.9800000000000002E-2</c:v>
                </c:pt>
                <c:pt idx="6">
                  <c:v>3.8399999999999997E-2</c:v>
                </c:pt>
                <c:pt idx="7">
                  <c:v>5.6000000000000001E-2</c:v>
                </c:pt>
                <c:pt idx="8">
                  <c:v>5.8099999999999999E-2</c:v>
                </c:pt>
                <c:pt idx="9">
                  <c:v>5.9499999999999997E-2</c:v>
                </c:pt>
                <c:pt idx="10">
                  <c:v>6.4199999999999993E-2</c:v>
                </c:pt>
                <c:pt idx="11">
                  <c:v>6.8099999999999994E-2</c:v>
                </c:pt>
                <c:pt idx="12">
                  <c:v>7.0400000000000004E-2</c:v>
                </c:pt>
                <c:pt idx="13">
                  <c:v>7.0099999999999996E-2</c:v>
                </c:pt>
                <c:pt idx="14">
                  <c:v>7.0300000000000001E-2</c:v>
                </c:pt>
                <c:pt idx="15">
                  <c:v>7.2599999999999998E-2</c:v>
                </c:pt>
                <c:pt idx="16">
                  <c:v>7.6399999999999996E-2</c:v>
                </c:pt>
                <c:pt idx="17">
                  <c:v>7.3899999999999993E-2</c:v>
                </c:pt>
                <c:pt idx="18">
                  <c:v>5.45E-2</c:v>
                </c:pt>
                <c:pt idx="19">
                  <c:v>3.9800000000000002E-2</c:v>
                </c:pt>
                <c:pt idx="20">
                  <c:v>3.0599999999999999E-2</c:v>
                </c:pt>
                <c:pt idx="21">
                  <c:v>2.3400000000000001E-2</c:v>
                </c:pt>
                <c:pt idx="22">
                  <c:v>1.6299999999999999E-2</c:v>
                </c:pt>
                <c:pt idx="23">
                  <c:v>1.04E-2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3D-4F0A-83A5-921FDDE47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[41]Sheet1!$H$4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[41]Sheet1!$F$5:$F$16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[41]Sheet1!$H$5:$H$16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1.17</c:v>
                </c:pt>
                <c:pt idx="2">
                  <c:v>1.2</c:v>
                </c:pt>
                <c:pt idx="3">
                  <c:v>1.07</c:v>
                </c:pt>
                <c:pt idx="4">
                  <c:v>0.93</c:v>
                </c:pt>
                <c:pt idx="5">
                  <c:v>0.94</c:v>
                </c:pt>
                <c:pt idx="6">
                  <c:v>0.92</c:v>
                </c:pt>
                <c:pt idx="7">
                  <c:v>0.91</c:v>
                </c:pt>
                <c:pt idx="8">
                  <c:v>0.88</c:v>
                </c:pt>
                <c:pt idx="9">
                  <c:v>0.98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86-4C1D-A6B1-62660337A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[42]Sheet1!$B$4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[42]Sheet1!$B$5:$B$28</c:f>
              <c:numCache>
                <c:formatCode>General</c:formatCode>
                <c:ptCount val="24"/>
                <c:pt idx="0">
                  <c:v>5.1999999999999998E-3</c:v>
                </c:pt>
                <c:pt idx="1">
                  <c:v>3.3E-3</c:v>
                </c:pt>
                <c:pt idx="2">
                  <c:v>2.3999999999999998E-3</c:v>
                </c:pt>
                <c:pt idx="3">
                  <c:v>2.8E-3</c:v>
                </c:pt>
                <c:pt idx="4">
                  <c:v>6.1999999999999998E-3</c:v>
                </c:pt>
                <c:pt idx="5">
                  <c:v>1.89E-2</c:v>
                </c:pt>
                <c:pt idx="6">
                  <c:v>5.7299999999999997E-2</c:v>
                </c:pt>
                <c:pt idx="7">
                  <c:v>7.22E-2</c:v>
                </c:pt>
                <c:pt idx="8">
                  <c:v>7.3700000000000002E-2</c:v>
                </c:pt>
                <c:pt idx="9">
                  <c:v>7.4899999999999994E-2</c:v>
                </c:pt>
                <c:pt idx="10">
                  <c:v>7.3899999999999993E-2</c:v>
                </c:pt>
                <c:pt idx="11">
                  <c:v>7.0499999999999993E-2</c:v>
                </c:pt>
                <c:pt idx="12">
                  <c:v>6.88E-2</c:v>
                </c:pt>
                <c:pt idx="13">
                  <c:v>6.5699999999999995E-2</c:v>
                </c:pt>
                <c:pt idx="14">
                  <c:v>6.2899999999999998E-2</c:v>
                </c:pt>
                <c:pt idx="15">
                  <c:v>6.0900000000000003E-2</c:v>
                </c:pt>
                <c:pt idx="16">
                  <c:v>6.0299999999999999E-2</c:v>
                </c:pt>
                <c:pt idx="17">
                  <c:v>5.8500000000000003E-2</c:v>
                </c:pt>
                <c:pt idx="18">
                  <c:v>5.0299999999999997E-2</c:v>
                </c:pt>
                <c:pt idx="19">
                  <c:v>3.7600000000000001E-2</c:v>
                </c:pt>
                <c:pt idx="20">
                  <c:v>2.86E-2</c:v>
                </c:pt>
                <c:pt idx="21">
                  <c:v>2.12E-2</c:v>
                </c:pt>
                <c:pt idx="22">
                  <c:v>1.5100000000000001E-2</c:v>
                </c:pt>
                <c:pt idx="23">
                  <c:v>8.9999999999999993E-3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32-41CE-8791-D8B2060E007F}"/>
            </c:ext>
          </c:extLst>
        </c:ser>
        <c:ser>
          <c:idx val="1"/>
          <c:order val="1"/>
          <c:tx>
            <c:strRef>
              <c:f>[42]Sheet1!$C$4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[42]Sheet1!$C$5:$C$28</c:f>
              <c:numCache>
                <c:formatCode>General</c:formatCode>
                <c:ptCount val="24"/>
                <c:pt idx="0">
                  <c:v>8.8999999999999999E-3</c:v>
                </c:pt>
                <c:pt idx="1">
                  <c:v>5.8999999999999999E-3</c:v>
                </c:pt>
                <c:pt idx="2">
                  <c:v>4.3E-3</c:v>
                </c:pt>
                <c:pt idx="3">
                  <c:v>2.3999999999999998E-3</c:v>
                </c:pt>
                <c:pt idx="4">
                  <c:v>2.2000000000000001E-3</c:v>
                </c:pt>
                <c:pt idx="5">
                  <c:v>4.4000000000000003E-3</c:v>
                </c:pt>
                <c:pt idx="6">
                  <c:v>1.3899999999999999E-2</c:v>
                </c:pt>
                <c:pt idx="7">
                  <c:v>2.75E-2</c:v>
                </c:pt>
                <c:pt idx="8">
                  <c:v>3.8100000000000002E-2</c:v>
                </c:pt>
                <c:pt idx="9">
                  <c:v>4.7399999999999998E-2</c:v>
                </c:pt>
                <c:pt idx="10">
                  <c:v>5.4600000000000003E-2</c:v>
                </c:pt>
                <c:pt idx="11">
                  <c:v>6.25E-2</c:v>
                </c:pt>
                <c:pt idx="12">
                  <c:v>6.8099999999999994E-2</c:v>
                </c:pt>
                <c:pt idx="13">
                  <c:v>6.8699999999999997E-2</c:v>
                </c:pt>
                <c:pt idx="14">
                  <c:v>7.3099999999999998E-2</c:v>
                </c:pt>
                <c:pt idx="15">
                  <c:v>7.9899999999999999E-2</c:v>
                </c:pt>
                <c:pt idx="16">
                  <c:v>8.7400000000000005E-2</c:v>
                </c:pt>
                <c:pt idx="17">
                  <c:v>9.3899999999999997E-2</c:v>
                </c:pt>
                <c:pt idx="18">
                  <c:v>7.6300000000000007E-2</c:v>
                </c:pt>
                <c:pt idx="19">
                  <c:v>5.7700000000000001E-2</c:v>
                </c:pt>
                <c:pt idx="20">
                  <c:v>4.6899999999999997E-2</c:v>
                </c:pt>
                <c:pt idx="21">
                  <c:v>3.61E-2</c:v>
                </c:pt>
                <c:pt idx="22">
                  <c:v>2.4799999999999999E-2</c:v>
                </c:pt>
                <c:pt idx="23">
                  <c:v>1.5100000000000001E-2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32-41CE-8791-D8B2060E007F}"/>
            </c:ext>
          </c:extLst>
        </c:ser>
        <c:ser>
          <c:idx val="2"/>
          <c:order val="2"/>
          <c:tx>
            <c:strRef>
              <c:f>[42]Sheet1!$D$4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[42]Sheet1!$D$5:$D$28</c:f>
              <c:numCache>
                <c:formatCode>General</c:formatCode>
                <c:ptCount val="24"/>
                <c:pt idx="0">
                  <c:v>7.0000000000000001E-3</c:v>
                </c:pt>
                <c:pt idx="1">
                  <c:v>4.7000000000000002E-3</c:v>
                </c:pt>
                <c:pt idx="2">
                  <c:v>3.3E-3</c:v>
                </c:pt>
                <c:pt idx="3">
                  <c:v>2.5999999999999999E-3</c:v>
                </c:pt>
                <c:pt idx="4">
                  <c:v>4.1999999999999997E-3</c:v>
                </c:pt>
                <c:pt idx="5">
                  <c:v>1.18E-2</c:v>
                </c:pt>
                <c:pt idx="6">
                  <c:v>3.5799999999999998E-2</c:v>
                </c:pt>
                <c:pt idx="7">
                  <c:v>4.99E-2</c:v>
                </c:pt>
                <c:pt idx="8">
                  <c:v>5.6000000000000001E-2</c:v>
                </c:pt>
                <c:pt idx="9">
                  <c:v>6.1100000000000002E-2</c:v>
                </c:pt>
                <c:pt idx="10">
                  <c:v>6.4199999999999993E-2</c:v>
                </c:pt>
                <c:pt idx="11">
                  <c:v>6.6199999999999995E-2</c:v>
                </c:pt>
                <c:pt idx="12">
                  <c:v>6.8500000000000005E-2</c:v>
                </c:pt>
                <c:pt idx="13">
                  <c:v>6.7299999999999999E-2</c:v>
                </c:pt>
                <c:pt idx="14">
                  <c:v>6.83E-2</c:v>
                </c:pt>
                <c:pt idx="15">
                  <c:v>7.0999999999999994E-2</c:v>
                </c:pt>
                <c:pt idx="16">
                  <c:v>7.4399999999999994E-2</c:v>
                </c:pt>
                <c:pt idx="17">
                  <c:v>7.6300000000000007E-2</c:v>
                </c:pt>
                <c:pt idx="18">
                  <c:v>6.3200000000000006E-2</c:v>
                </c:pt>
                <c:pt idx="19">
                  <c:v>4.7800000000000002E-2</c:v>
                </c:pt>
                <c:pt idx="20">
                  <c:v>3.73E-2</c:v>
                </c:pt>
                <c:pt idx="21">
                  <c:v>2.7900000000000001E-2</c:v>
                </c:pt>
                <c:pt idx="22">
                  <c:v>1.9400000000000001E-2</c:v>
                </c:pt>
                <c:pt idx="23">
                  <c:v>1.18E-2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32-41CE-8791-D8B2060E0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[42]Sheet1!$H$4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[42]Sheet1!$F$5:$F$16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[42]Sheet1!$H$5:$H$16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59-4D3F-839A-FD3C74B45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[43]Sheet1!$B$4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[43]Sheet1!$B$5:$B$28</c:f>
              <c:numCache>
                <c:formatCode>General</c:formatCode>
                <c:ptCount val="24"/>
                <c:pt idx="0">
                  <c:v>5.0000000000000001E-3</c:v>
                </c:pt>
                <c:pt idx="1">
                  <c:v>3.0999999999999999E-3</c:v>
                </c:pt>
                <c:pt idx="2">
                  <c:v>2.3E-3</c:v>
                </c:pt>
                <c:pt idx="3">
                  <c:v>2.8E-3</c:v>
                </c:pt>
                <c:pt idx="4">
                  <c:v>6.1999999999999998E-3</c:v>
                </c:pt>
                <c:pt idx="5">
                  <c:v>1.9199999999999998E-2</c:v>
                </c:pt>
                <c:pt idx="6">
                  <c:v>5.7799999999999997E-2</c:v>
                </c:pt>
                <c:pt idx="7">
                  <c:v>7.0599999999999996E-2</c:v>
                </c:pt>
                <c:pt idx="8">
                  <c:v>7.4899999999999994E-2</c:v>
                </c:pt>
                <c:pt idx="9">
                  <c:v>7.46E-2</c:v>
                </c:pt>
                <c:pt idx="10">
                  <c:v>7.4300000000000005E-2</c:v>
                </c:pt>
                <c:pt idx="11">
                  <c:v>7.1400000000000005E-2</c:v>
                </c:pt>
                <c:pt idx="12">
                  <c:v>6.8900000000000003E-2</c:v>
                </c:pt>
                <c:pt idx="13">
                  <c:v>6.6000000000000003E-2</c:v>
                </c:pt>
                <c:pt idx="14">
                  <c:v>6.25E-2</c:v>
                </c:pt>
                <c:pt idx="15">
                  <c:v>6.08E-2</c:v>
                </c:pt>
                <c:pt idx="16">
                  <c:v>6.0199999999999997E-2</c:v>
                </c:pt>
                <c:pt idx="17">
                  <c:v>5.8700000000000002E-2</c:v>
                </c:pt>
                <c:pt idx="18">
                  <c:v>5.0299999999999997E-2</c:v>
                </c:pt>
                <c:pt idx="19">
                  <c:v>3.7199999999999997E-2</c:v>
                </c:pt>
                <c:pt idx="20">
                  <c:v>2.8799999999999999E-2</c:v>
                </c:pt>
                <c:pt idx="21">
                  <c:v>2.12E-2</c:v>
                </c:pt>
                <c:pt idx="22">
                  <c:v>1.49E-2</c:v>
                </c:pt>
                <c:pt idx="23">
                  <c:v>8.3999999999999995E-3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57-4B97-9D1B-D02089EC6111}"/>
            </c:ext>
          </c:extLst>
        </c:ser>
        <c:ser>
          <c:idx val="1"/>
          <c:order val="1"/>
          <c:tx>
            <c:strRef>
              <c:f>[43]Sheet1!$C$4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[43]Sheet1!$C$5:$C$28</c:f>
              <c:numCache>
                <c:formatCode>General</c:formatCode>
                <c:ptCount val="24"/>
                <c:pt idx="0">
                  <c:v>8.8000000000000005E-3</c:v>
                </c:pt>
                <c:pt idx="1">
                  <c:v>5.7000000000000002E-3</c:v>
                </c:pt>
                <c:pt idx="2">
                  <c:v>4.3E-3</c:v>
                </c:pt>
                <c:pt idx="3">
                  <c:v>2.8E-3</c:v>
                </c:pt>
                <c:pt idx="4">
                  <c:v>2.3E-3</c:v>
                </c:pt>
                <c:pt idx="5">
                  <c:v>4.4999999999999997E-3</c:v>
                </c:pt>
                <c:pt idx="6">
                  <c:v>1.4500000000000001E-2</c:v>
                </c:pt>
                <c:pt idx="7">
                  <c:v>2.86E-2</c:v>
                </c:pt>
                <c:pt idx="8">
                  <c:v>3.85E-2</c:v>
                </c:pt>
                <c:pt idx="9">
                  <c:v>4.7100000000000003E-2</c:v>
                </c:pt>
                <c:pt idx="10">
                  <c:v>5.4600000000000003E-2</c:v>
                </c:pt>
                <c:pt idx="11">
                  <c:v>6.25E-2</c:v>
                </c:pt>
                <c:pt idx="12">
                  <c:v>6.8599999999999994E-2</c:v>
                </c:pt>
                <c:pt idx="13">
                  <c:v>6.8599999999999994E-2</c:v>
                </c:pt>
                <c:pt idx="14">
                  <c:v>7.3999999999999996E-2</c:v>
                </c:pt>
                <c:pt idx="15">
                  <c:v>8.0299999999999996E-2</c:v>
                </c:pt>
                <c:pt idx="16">
                  <c:v>8.8099999999999998E-2</c:v>
                </c:pt>
                <c:pt idx="17">
                  <c:v>9.3399999999999997E-2</c:v>
                </c:pt>
                <c:pt idx="18">
                  <c:v>7.5200000000000003E-2</c:v>
                </c:pt>
                <c:pt idx="19">
                  <c:v>5.6899999999999999E-2</c:v>
                </c:pt>
                <c:pt idx="20">
                  <c:v>4.6199999999999998E-2</c:v>
                </c:pt>
                <c:pt idx="21">
                  <c:v>3.5999999999999997E-2</c:v>
                </c:pt>
                <c:pt idx="22">
                  <c:v>2.4299999999999999E-2</c:v>
                </c:pt>
                <c:pt idx="23">
                  <c:v>1.44E-2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57-4B97-9D1B-D02089EC6111}"/>
            </c:ext>
          </c:extLst>
        </c:ser>
        <c:ser>
          <c:idx val="2"/>
          <c:order val="2"/>
          <c:tx>
            <c:strRef>
              <c:f>[43]Sheet1!$D$4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[43]Sheet1!$D$5:$D$28</c:f>
              <c:numCache>
                <c:formatCode>General</c:formatCode>
                <c:ptCount val="24"/>
                <c:pt idx="0">
                  <c:v>6.8999999999999999E-3</c:v>
                </c:pt>
                <c:pt idx="1">
                  <c:v>4.4000000000000003E-3</c:v>
                </c:pt>
                <c:pt idx="2">
                  <c:v>3.3E-3</c:v>
                </c:pt>
                <c:pt idx="3">
                  <c:v>2.8E-3</c:v>
                </c:pt>
                <c:pt idx="4">
                  <c:v>4.1999999999999997E-3</c:v>
                </c:pt>
                <c:pt idx="5">
                  <c:v>1.1599999999999999E-2</c:v>
                </c:pt>
                <c:pt idx="6">
                  <c:v>3.56E-2</c:v>
                </c:pt>
                <c:pt idx="7">
                  <c:v>4.9099999999999998E-2</c:v>
                </c:pt>
                <c:pt idx="8">
                  <c:v>5.62E-2</c:v>
                </c:pt>
                <c:pt idx="9">
                  <c:v>6.0499999999999998E-2</c:v>
                </c:pt>
                <c:pt idx="10">
                  <c:v>6.4199999999999993E-2</c:v>
                </c:pt>
                <c:pt idx="11">
                  <c:v>6.6799999999999998E-2</c:v>
                </c:pt>
                <c:pt idx="12">
                  <c:v>6.8699999999999997E-2</c:v>
                </c:pt>
                <c:pt idx="13">
                  <c:v>6.7299999999999999E-2</c:v>
                </c:pt>
                <c:pt idx="14">
                  <c:v>6.8400000000000002E-2</c:v>
                </c:pt>
                <c:pt idx="15">
                  <c:v>7.0800000000000002E-2</c:v>
                </c:pt>
                <c:pt idx="16">
                  <c:v>7.4499999999999997E-2</c:v>
                </c:pt>
                <c:pt idx="17">
                  <c:v>7.6499999999999999E-2</c:v>
                </c:pt>
                <c:pt idx="18">
                  <c:v>6.3E-2</c:v>
                </c:pt>
                <c:pt idx="19">
                  <c:v>4.7300000000000002E-2</c:v>
                </c:pt>
                <c:pt idx="20">
                  <c:v>3.7699999999999997E-2</c:v>
                </c:pt>
                <c:pt idx="21">
                  <c:v>2.8799999999999999E-2</c:v>
                </c:pt>
                <c:pt idx="22">
                  <c:v>1.9699999999999999E-2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57-4B97-9D1B-D02089EC6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[5]Sheet1!$B$4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[5]Sheet1!$B$5:$B$28</c:f>
              <c:numCache>
                <c:formatCode>General</c:formatCode>
                <c:ptCount val="24"/>
                <c:pt idx="0">
                  <c:v>1.0800000000000001E-2</c:v>
                </c:pt>
                <c:pt idx="1">
                  <c:v>8.9999999999999993E-3</c:v>
                </c:pt>
                <c:pt idx="2">
                  <c:v>8.3999999999999995E-3</c:v>
                </c:pt>
                <c:pt idx="3">
                  <c:v>3.7000000000000002E-3</c:v>
                </c:pt>
                <c:pt idx="4">
                  <c:v>5.1999999999999998E-3</c:v>
                </c:pt>
                <c:pt idx="5">
                  <c:v>9.9000000000000008E-3</c:v>
                </c:pt>
                <c:pt idx="6">
                  <c:v>2.1899999999999999E-2</c:v>
                </c:pt>
                <c:pt idx="7">
                  <c:v>3.4099999999999998E-2</c:v>
                </c:pt>
                <c:pt idx="8">
                  <c:v>3.6499999999999998E-2</c:v>
                </c:pt>
                <c:pt idx="9">
                  <c:v>4.07E-2</c:v>
                </c:pt>
                <c:pt idx="10">
                  <c:v>4.7899999999999998E-2</c:v>
                </c:pt>
                <c:pt idx="11">
                  <c:v>5.6599999999999998E-2</c:v>
                </c:pt>
                <c:pt idx="12">
                  <c:v>6.3899999999999998E-2</c:v>
                </c:pt>
                <c:pt idx="13">
                  <c:v>6.59E-2</c:v>
                </c:pt>
                <c:pt idx="14">
                  <c:v>7.0199999999999999E-2</c:v>
                </c:pt>
                <c:pt idx="15">
                  <c:v>8.1000000000000003E-2</c:v>
                </c:pt>
                <c:pt idx="16">
                  <c:v>9.1600000000000001E-2</c:v>
                </c:pt>
                <c:pt idx="17">
                  <c:v>9.4899999999999998E-2</c:v>
                </c:pt>
                <c:pt idx="18">
                  <c:v>6.8699999999999997E-2</c:v>
                </c:pt>
                <c:pt idx="19">
                  <c:v>5.3600000000000002E-2</c:v>
                </c:pt>
                <c:pt idx="20">
                  <c:v>4.48E-2</c:v>
                </c:pt>
                <c:pt idx="21">
                  <c:v>3.9600000000000003E-2</c:v>
                </c:pt>
                <c:pt idx="22">
                  <c:v>2.53E-2</c:v>
                </c:pt>
                <c:pt idx="23">
                  <c:v>1.5900000000000001E-2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11-471C-A152-1294373FB8A6}"/>
            </c:ext>
          </c:extLst>
        </c:ser>
        <c:ser>
          <c:idx val="1"/>
          <c:order val="1"/>
          <c:tx>
            <c:strRef>
              <c:f>[5]Sheet1!$C$4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[5]Sheet1!$C$5:$C$28</c:f>
              <c:numCache>
                <c:formatCode>General</c:formatCode>
                <c:ptCount val="24"/>
                <c:pt idx="0">
                  <c:v>6.1999999999999998E-3</c:v>
                </c:pt>
                <c:pt idx="1">
                  <c:v>4.1000000000000003E-3</c:v>
                </c:pt>
                <c:pt idx="2">
                  <c:v>3.3999999999999998E-3</c:v>
                </c:pt>
                <c:pt idx="3">
                  <c:v>3.3E-3</c:v>
                </c:pt>
                <c:pt idx="4">
                  <c:v>8.2000000000000007E-3</c:v>
                </c:pt>
                <c:pt idx="5">
                  <c:v>2.1100000000000001E-2</c:v>
                </c:pt>
                <c:pt idx="6">
                  <c:v>6.5600000000000006E-2</c:v>
                </c:pt>
                <c:pt idx="7">
                  <c:v>9.9699999999999997E-2</c:v>
                </c:pt>
                <c:pt idx="8">
                  <c:v>8.3900000000000002E-2</c:v>
                </c:pt>
                <c:pt idx="9">
                  <c:v>6.9099999999999995E-2</c:v>
                </c:pt>
                <c:pt idx="10">
                  <c:v>6.6400000000000001E-2</c:v>
                </c:pt>
                <c:pt idx="11">
                  <c:v>6.3899999999999998E-2</c:v>
                </c:pt>
                <c:pt idx="12">
                  <c:v>6.4899999999999999E-2</c:v>
                </c:pt>
                <c:pt idx="13">
                  <c:v>6.2399999999999997E-2</c:v>
                </c:pt>
                <c:pt idx="14">
                  <c:v>0.06</c:v>
                </c:pt>
                <c:pt idx="15">
                  <c:v>5.6899999999999999E-2</c:v>
                </c:pt>
                <c:pt idx="16">
                  <c:v>5.62E-2</c:v>
                </c:pt>
                <c:pt idx="17">
                  <c:v>5.4300000000000001E-2</c:v>
                </c:pt>
                <c:pt idx="18">
                  <c:v>4.6699999999999998E-2</c:v>
                </c:pt>
                <c:pt idx="19">
                  <c:v>3.3099999999999997E-2</c:v>
                </c:pt>
                <c:pt idx="20">
                  <c:v>2.5600000000000001E-2</c:v>
                </c:pt>
                <c:pt idx="21">
                  <c:v>2.0799999999999999E-2</c:v>
                </c:pt>
                <c:pt idx="22">
                  <c:v>1.4500000000000001E-2</c:v>
                </c:pt>
                <c:pt idx="23">
                  <c:v>9.5999999999999992E-3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11-471C-A152-1294373FB8A6}"/>
            </c:ext>
          </c:extLst>
        </c:ser>
        <c:ser>
          <c:idx val="2"/>
          <c:order val="2"/>
          <c:tx>
            <c:strRef>
              <c:f>[5]Sheet1!$D$4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[5]Sheet1!$D$5:$D$28</c:f>
              <c:numCache>
                <c:formatCode>General</c:formatCode>
                <c:ptCount val="24"/>
                <c:pt idx="0">
                  <c:v>8.8000000000000005E-3</c:v>
                </c:pt>
                <c:pt idx="1">
                  <c:v>6.8999999999999999E-3</c:v>
                </c:pt>
                <c:pt idx="2">
                  <c:v>6.1999999999999998E-3</c:v>
                </c:pt>
                <c:pt idx="3">
                  <c:v>3.5000000000000001E-3</c:v>
                </c:pt>
                <c:pt idx="4">
                  <c:v>6.4999999999999997E-3</c:v>
                </c:pt>
                <c:pt idx="5">
                  <c:v>1.4800000000000001E-2</c:v>
                </c:pt>
                <c:pt idx="6">
                  <c:v>4.1099999999999998E-2</c:v>
                </c:pt>
                <c:pt idx="7">
                  <c:v>6.2899999999999998E-2</c:v>
                </c:pt>
                <c:pt idx="8">
                  <c:v>5.7299999999999997E-2</c:v>
                </c:pt>
                <c:pt idx="9">
                  <c:v>5.3100000000000001E-2</c:v>
                </c:pt>
                <c:pt idx="10">
                  <c:v>5.6000000000000001E-2</c:v>
                </c:pt>
                <c:pt idx="11">
                  <c:v>5.9799999999999999E-2</c:v>
                </c:pt>
                <c:pt idx="12">
                  <c:v>6.4399999999999999E-2</c:v>
                </c:pt>
                <c:pt idx="13">
                  <c:v>6.4299999999999996E-2</c:v>
                </c:pt>
                <c:pt idx="14">
                  <c:v>6.5699999999999995E-2</c:v>
                </c:pt>
                <c:pt idx="15">
                  <c:v>7.0499999999999993E-2</c:v>
                </c:pt>
                <c:pt idx="16">
                  <c:v>7.6100000000000001E-2</c:v>
                </c:pt>
                <c:pt idx="17">
                  <c:v>7.7100000000000002E-2</c:v>
                </c:pt>
                <c:pt idx="18">
                  <c:v>5.91E-2</c:v>
                </c:pt>
                <c:pt idx="19">
                  <c:v>4.4600000000000001E-2</c:v>
                </c:pt>
                <c:pt idx="20">
                  <c:v>3.6400000000000002E-2</c:v>
                </c:pt>
                <c:pt idx="21">
                  <c:v>3.1399999999999997E-2</c:v>
                </c:pt>
                <c:pt idx="22">
                  <c:v>2.06E-2</c:v>
                </c:pt>
                <c:pt idx="23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11-471C-A152-1294373FB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[43]Sheet1!$H$4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[43]Sheet1!$F$5:$F$16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[43]Sheet1!$H$5:$H$16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1.1200000000000001</c:v>
                </c:pt>
                <c:pt idx="2">
                  <c:v>1.1200000000000001</c:v>
                </c:pt>
                <c:pt idx="3">
                  <c:v>1.05</c:v>
                </c:pt>
                <c:pt idx="4">
                  <c:v>0.97</c:v>
                </c:pt>
                <c:pt idx="5">
                  <c:v>0.91</c:v>
                </c:pt>
                <c:pt idx="6">
                  <c:v>0.96</c:v>
                </c:pt>
                <c:pt idx="7">
                  <c:v>0.94</c:v>
                </c:pt>
                <c:pt idx="8">
                  <c:v>0.88</c:v>
                </c:pt>
                <c:pt idx="9">
                  <c:v>0.98</c:v>
                </c:pt>
                <c:pt idx="10">
                  <c:v>1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06-450F-AB9E-371B20BDE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[44]Sheet1!$B$4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[44]Sheet1!$B$5:$B$28</c:f>
              <c:numCache>
                <c:formatCode>General</c:formatCode>
                <c:ptCount val="24"/>
                <c:pt idx="0">
                  <c:v>5.0000000000000001E-3</c:v>
                </c:pt>
                <c:pt idx="1">
                  <c:v>3.0999999999999999E-3</c:v>
                </c:pt>
                <c:pt idx="2">
                  <c:v>2.3E-3</c:v>
                </c:pt>
                <c:pt idx="3">
                  <c:v>2.8E-3</c:v>
                </c:pt>
                <c:pt idx="4">
                  <c:v>6.1999999999999998E-3</c:v>
                </c:pt>
                <c:pt idx="5">
                  <c:v>1.9199999999999998E-2</c:v>
                </c:pt>
                <c:pt idx="6">
                  <c:v>5.7799999999999997E-2</c:v>
                </c:pt>
                <c:pt idx="7">
                  <c:v>7.0599999999999996E-2</c:v>
                </c:pt>
                <c:pt idx="8">
                  <c:v>7.4899999999999994E-2</c:v>
                </c:pt>
                <c:pt idx="9">
                  <c:v>7.46E-2</c:v>
                </c:pt>
                <c:pt idx="10">
                  <c:v>7.4300000000000005E-2</c:v>
                </c:pt>
                <c:pt idx="11">
                  <c:v>7.1400000000000005E-2</c:v>
                </c:pt>
                <c:pt idx="12">
                  <c:v>6.8900000000000003E-2</c:v>
                </c:pt>
                <c:pt idx="13">
                  <c:v>6.6000000000000003E-2</c:v>
                </c:pt>
                <c:pt idx="14">
                  <c:v>6.25E-2</c:v>
                </c:pt>
                <c:pt idx="15">
                  <c:v>6.08E-2</c:v>
                </c:pt>
                <c:pt idx="16">
                  <c:v>6.0199999999999997E-2</c:v>
                </c:pt>
                <c:pt idx="17">
                  <c:v>5.8700000000000002E-2</c:v>
                </c:pt>
                <c:pt idx="18">
                  <c:v>5.0299999999999997E-2</c:v>
                </c:pt>
                <c:pt idx="19">
                  <c:v>3.7199999999999997E-2</c:v>
                </c:pt>
                <c:pt idx="20">
                  <c:v>2.8799999999999999E-2</c:v>
                </c:pt>
                <c:pt idx="21">
                  <c:v>2.12E-2</c:v>
                </c:pt>
                <c:pt idx="22">
                  <c:v>1.49E-2</c:v>
                </c:pt>
                <c:pt idx="23">
                  <c:v>8.3999999999999995E-3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4-49CE-A250-DB9AFF1DD364}"/>
            </c:ext>
          </c:extLst>
        </c:ser>
        <c:ser>
          <c:idx val="1"/>
          <c:order val="1"/>
          <c:tx>
            <c:strRef>
              <c:f>[44]Sheet1!$C$4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[44]Sheet1!$C$5:$C$28</c:f>
              <c:numCache>
                <c:formatCode>General</c:formatCode>
                <c:ptCount val="24"/>
                <c:pt idx="0">
                  <c:v>8.8000000000000005E-3</c:v>
                </c:pt>
                <c:pt idx="1">
                  <c:v>5.7000000000000002E-3</c:v>
                </c:pt>
                <c:pt idx="2">
                  <c:v>4.3E-3</c:v>
                </c:pt>
                <c:pt idx="3">
                  <c:v>2.8E-3</c:v>
                </c:pt>
                <c:pt idx="4">
                  <c:v>2.3E-3</c:v>
                </c:pt>
                <c:pt idx="5">
                  <c:v>4.4999999999999997E-3</c:v>
                </c:pt>
                <c:pt idx="6">
                  <c:v>1.4500000000000001E-2</c:v>
                </c:pt>
                <c:pt idx="7">
                  <c:v>2.86E-2</c:v>
                </c:pt>
                <c:pt idx="8">
                  <c:v>3.85E-2</c:v>
                </c:pt>
                <c:pt idx="9">
                  <c:v>4.7100000000000003E-2</c:v>
                </c:pt>
                <c:pt idx="10">
                  <c:v>5.4600000000000003E-2</c:v>
                </c:pt>
                <c:pt idx="11">
                  <c:v>6.25E-2</c:v>
                </c:pt>
                <c:pt idx="12">
                  <c:v>6.8599999999999994E-2</c:v>
                </c:pt>
                <c:pt idx="13">
                  <c:v>6.8599999999999994E-2</c:v>
                </c:pt>
                <c:pt idx="14">
                  <c:v>7.3999999999999996E-2</c:v>
                </c:pt>
                <c:pt idx="15">
                  <c:v>8.0299999999999996E-2</c:v>
                </c:pt>
                <c:pt idx="16">
                  <c:v>8.8099999999999998E-2</c:v>
                </c:pt>
                <c:pt idx="17">
                  <c:v>9.3399999999999997E-2</c:v>
                </c:pt>
                <c:pt idx="18">
                  <c:v>7.5200000000000003E-2</c:v>
                </c:pt>
                <c:pt idx="19">
                  <c:v>5.6899999999999999E-2</c:v>
                </c:pt>
                <c:pt idx="20">
                  <c:v>4.6199999999999998E-2</c:v>
                </c:pt>
                <c:pt idx="21">
                  <c:v>3.5999999999999997E-2</c:v>
                </c:pt>
                <c:pt idx="22">
                  <c:v>2.4299999999999999E-2</c:v>
                </c:pt>
                <c:pt idx="23">
                  <c:v>1.44E-2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4-49CE-A250-DB9AFF1DD364}"/>
            </c:ext>
          </c:extLst>
        </c:ser>
        <c:ser>
          <c:idx val="2"/>
          <c:order val="2"/>
          <c:tx>
            <c:strRef>
              <c:f>[44]Sheet1!$D$4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[44]Sheet1!$D$5:$D$28</c:f>
              <c:numCache>
                <c:formatCode>General</c:formatCode>
                <c:ptCount val="24"/>
                <c:pt idx="0">
                  <c:v>6.8999999999999999E-3</c:v>
                </c:pt>
                <c:pt idx="1">
                  <c:v>4.4000000000000003E-3</c:v>
                </c:pt>
                <c:pt idx="2">
                  <c:v>3.3E-3</c:v>
                </c:pt>
                <c:pt idx="3">
                  <c:v>2.8E-3</c:v>
                </c:pt>
                <c:pt idx="4">
                  <c:v>4.1999999999999997E-3</c:v>
                </c:pt>
                <c:pt idx="5">
                  <c:v>1.1599999999999999E-2</c:v>
                </c:pt>
                <c:pt idx="6">
                  <c:v>3.56E-2</c:v>
                </c:pt>
                <c:pt idx="7">
                  <c:v>4.9099999999999998E-2</c:v>
                </c:pt>
                <c:pt idx="8">
                  <c:v>5.62E-2</c:v>
                </c:pt>
                <c:pt idx="9">
                  <c:v>6.0499999999999998E-2</c:v>
                </c:pt>
                <c:pt idx="10">
                  <c:v>6.4199999999999993E-2</c:v>
                </c:pt>
                <c:pt idx="11">
                  <c:v>6.6799999999999998E-2</c:v>
                </c:pt>
                <c:pt idx="12">
                  <c:v>6.8699999999999997E-2</c:v>
                </c:pt>
                <c:pt idx="13">
                  <c:v>6.7299999999999999E-2</c:v>
                </c:pt>
                <c:pt idx="14">
                  <c:v>6.8400000000000002E-2</c:v>
                </c:pt>
                <c:pt idx="15">
                  <c:v>7.0800000000000002E-2</c:v>
                </c:pt>
                <c:pt idx="16">
                  <c:v>7.4499999999999997E-2</c:v>
                </c:pt>
                <c:pt idx="17">
                  <c:v>7.6499999999999999E-2</c:v>
                </c:pt>
                <c:pt idx="18">
                  <c:v>6.3E-2</c:v>
                </c:pt>
                <c:pt idx="19">
                  <c:v>4.7300000000000002E-2</c:v>
                </c:pt>
                <c:pt idx="20">
                  <c:v>3.7699999999999997E-2</c:v>
                </c:pt>
                <c:pt idx="21">
                  <c:v>2.8799999999999999E-2</c:v>
                </c:pt>
                <c:pt idx="22">
                  <c:v>1.9699999999999999E-2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14-49CE-A250-DB9AFF1DD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[44]Sheet1!$H$4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[44]Sheet1!$F$5:$F$16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[44]Sheet1!$H$5:$H$16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1.1200000000000001</c:v>
                </c:pt>
                <c:pt idx="2">
                  <c:v>1.1200000000000001</c:v>
                </c:pt>
                <c:pt idx="3">
                  <c:v>1.05</c:v>
                </c:pt>
                <c:pt idx="4">
                  <c:v>0.97</c:v>
                </c:pt>
                <c:pt idx="5">
                  <c:v>0.91</c:v>
                </c:pt>
                <c:pt idx="6">
                  <c:v>0.96</c:v>
                </c:pt>
                <c:pt idx="7">
                  <c:v>0.94</c:v>
                </c:pt>
                <c:pt idx="8">
                  <c:v>0.88</c:v>
                </c:pt>
                <c:pt idx="9">
                  <c:v>0.98</c:v>
                </c:pt>
                <c:pt idx="10">
                  <c:v>1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A0-4798-9D4F-2DDF5B55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[45]Sheet1!$B$4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[45]Sheet1!$B$5:$B$28</c:f>
              <c:numCache>
                <c:formatCode>General</c:formatCode>
                <c:ptCount val="24"/>
                <c:pt idx="0">
                  <c:v>6.1000000000000004E-3</c:v>
                </c:pt>
                <c:pt idx="1">
                  <c:v>4.1000000000000003E-3</c:v>
                </c:pt>
                <c:pt idx="2">
                  <c:v>3.8E-3</c:v>
                </c:pt>
                <c:pt idx="3">
                  <c:v>5.1999999999999998E-3</c:v>
                </c:pt>
                <c:pt idx="4">
                  <c:v>1.09E-2</c:v>
                </c:pt>
                <c:pt idx="5">
                  <c:v>2.5399999999999999E-2</c:v>
                </c:pt>
                <c:pt idx="6">
                  <c:v>6.3500000000000001E-2</c:v>
                </c:pt>
                <c:pt idx="7">
                  <c:v>7.4399999999999994E-2</c:v>
                </c:pt>
                <c:pt idx="8">
                  <c:v>7.3099999999999998E-2</c:v>
                </c:pt>
                <c:pt idx="9">
                  <c:v>6.6400000000000001E-2</c:v>
                </c:pt>
                <c:pt idx="10">
                  <c:v>6.6799999999999998E-2</c:v>
                </c:pt>
                <c:pt idx="11">
                  <c:v>6.6500000000000004E-2</c:v>
                </c:pt>
                <c:pt idx="12">
                  <c:v>6.6900000000000001E-2</c:v>
                </c:pt>
                <c:pt idx="13">
                  <c:v>6.2300000000000001E-2</c:v>
                </c:pt>
                <c:pt idx="14">
                  <c:v>6.25E-2</c:v>
                </c:pt>
                <c:pt idx="15">
                  <c:v>6.25E-2</c:v>
                </c:pt>
                <c:pt idx="16">
                  <c:v>6.0400000000000002E-2</c:v>
                </c:pt>
                <c:pt idx="17">
                  <c:v>5.7500000000000002E-2</c:v>
                </c:pt>
                <c:pt idx="18">
                  <c:v>4.7E-2</c:v>
                </c:pt>
                <c:pt idx="19">
                  <c:v>3.56E-2</c:v>
                </c:pt>
                <c:pt idx="20">
                  <c:v>2.7799999999999998E-2</c:v>
                </c:pt>
                <c:pt idx="21">
                  <c:v>2.3099999999999999E-2</c:v>
                </c:pt>
                <c:pt idx="22">
                  <c:v>1.6899999999999998E-2</c:v>
                </c:pt>
                <c:pt idx="23">
                  <c:v>1.09E-2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5C-414B-9EA6-934EECB7180F}"/>
            </c:ext>
          </c:extLst>
        </c:ser>
        <c:ser>
          <c:idx val="1"/>
          <c:order val="1"/>
          <c:tx>
            <c:strRef>
              <c:f>[45]Sheet1!$C$4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[45]Sheet1!$C$5:$C$28</c:f>
              <c:numCache>
                <c:formatCode>General</c:formatCode>
                <c:ptCount val="24"/>
                <c:pt idx="0">
                  <c:v>9.4000000000000004E-3</c:v>
                </c:pt>
                <c:pt idx="1">
                  <c:v>6.1000000000000004E-3</c:v>
                </c:pt>
                <c:pt idx="2">
                  <c:v>5.0000000000000001E-3</c:v>
                </c:pt>
                <c:pt idx="3">
                  <c:v>3.2000000000000002E-3</c:v>
                </c:pt>
                <c:pt idx="4">
                  <c:v>3.5999999999999999E-3</c:v>
                </c:pt>
                <c:pt idx="5">
                  <c:v>8.6E-3</c:v>
                </c:pt>
                <c:pt idx="6">
                  <c:v>2.2599999999999999E-2</c:v>
                </c:pt>
                <c:pt idx="7">
                  <c:v>4.1599999999999998E-2</c:v>
                </c:pt>
                <c:pt idx="8">
                  <c:v>4.6800000000000001E-2</c:v>
                </c:pt>
                <c:pt idx="9">
                  <c:v>4.6800000000000001E-2</c:v>
                </c:pt>
                <c:pt idx="10">
                  <c:v>4.9500000000000002E-2</c:v>
                </c:pt>
                <c:pt idx="11">
                  <c:v>5.6099999999999997E-2</c:v>
                </c:pt>
                <c:pt idx="12">
                  <c:v>6.3899999999999998E-2</c:v>
                </c:pt>
                <c:pt idx="13">
                  <c:v>6.6299999999999998E-2</c:v>
                </c:pt>
                <c:pt idx="14">
                  <c:v>7.1499999999999994E-2</c:v>
                </c:pt>
                <c:pt idx="15">
                  <c:v>8.1900000000000001E-2</c:v>
                </c:pt>
                <c:pt idx="16">
                  <c:v>8.8200000000000001E-2</c:v>
                </c:pt>
                <c:pt idx="17">
                  <c:v>9.0200000000000002E-2</c:v>
                </c:pt>
                <c:pt idx="18">
                  <c:v>7.0900000000000005E-2</c:v>
                </c:pt>
                <c:pt idx="19">
                  <c:v>5.2400000000000002E-2</c:v>
                </c:pt>
                <c:pt idx="20">
                  <c:v>4.24E-2</c:v>
                </c:pt>
                <c:pt idx="21">
                  <c:v>3.5000000000000003E-2</c:v>
                </c:pt>
                <c:pt idx="22">
                  <c:v>2.3300000000000001E-2</c:v>
                </c:pt>
                <c:pt idx="23">
                  <c:v>1.46E-2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5C-414B-9EA6-934EECB7180F}"/>
            </c:ext>
          </c:extLst>
        </c:ser>
        <c:ser>
          <c:idx val="2"/>
          <c:order val="2"/>
          <c:tx>
            <c:strRef>
              <c:f>[45]Sheet1!$D$4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[45]Sheet1!$D$5:$D$28</c:f>
              <c:numCache>
                <c:formatCode>General</c:formatCode>
                <c:ptCount val="24"/>
                <c:pt idx="0">
                  <c:v>7.7000000000000002E-3</c:v>
                </c:pt>
                <c:pt idx="1">
                  <c:v>5.0000000000000001E-3</c:v>
                </c:pt>
                <c:pt idx="2">
                  <c:v>4.4000000000000003E-3</c:v>
                </c:pt>
                <c:pt idx="3">
                  <c:v>4.1999999999999997E-3</c:v>
                </c:pt>
                <c:pt idx="4">
                  <c:v>7.4999999999999997E-3</c:v>
                </c:pt>
                <c:pt idx="5">
                  <c:v>1.7500000000000002E-2</c:v>
                </c:pt>
                <c:pt idx="6">
                  <c:v>4.41E-2</c:v>
                </c:pt>
                <c:pt idx="7">
                  <c:v>5.8900000000000001E-2</c:v>
                </c:pt>
                <c:pt idx="8">
                  <c:v>6.0699999999999997E-2</c:v>
                </c:pt>
                <c:pt idx="9">
                  <c:v>5.7099999999999998E-2</c:v>
                </c:pt>
                <c:pt idx="10">
                  <c:v>5.8599999999999999E-2</c:v>
                </c:pt>
                <c:pt idx="11">
                  <c:v>6.1600000000000002E-2</c:v>
                </c:pt>
                <c:pt idx="12">
                  <c:v>6.5500000000000003E-2</c:v>
                </c:pt>
                <c:pt idx="13">
                  <c:v>6.4199999999999993E-2</c:v>
                </c:pt>
                <c:pt idx="14">
                  <c:v>6.6799999999999998E-2</c:v>
                </c:pt>
                <c:pt idx="15">
                  <c:v>7.17E-2</c:v>
                </c:pt>
                <c:pt idx="16">
                  <c:v>7.3599999999999999E-2</c:v>
                </c:pt>
                <c:pt idx="17">
                  <c:v>7.2999999999999995E-2</c:v>
                </c:pt>
                <c:pt idx="18">
                  <c:v>5.8299999999999998E-2</c:v>
                </c:pt>
                <c:pt idx="19">
                  <c:v>4.36E-2</c:v>
                </c:pt>
                <c:pt idx="20">
                  <c:v>3.4700000000000002E-2</c:v>
                </c:pt>
                <c:pt idx="21">
                  <c:v>2.8799999999999999E-2</c:v>
                </c:pt>
                <c:pt idx="22">
                  <c:v>0.02</c:v>
                </c:pt>
                <c:pt idx="23">
                  <c:v>1.2699999999999999E-2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5C-414B-9EA6-934EECB71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881088"/>
        <c:axId val="73882624"/>
      </c:lineChart>
      <c:catAx>
        <c:axId val="73881088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3882624"/>
        <c:crosses val="autoZero"/>
        <c:auto val="1"/>
        <c:lblAlgn val="ctr"/>
        <c:lblOffset val="100"/>
        <c:noMultiLvlLbl val="0"/>
      </c:catAx>
      <c:valAx>
        <c:axId val="7388262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73881088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11" l="0.25" r="0.25" t="0.75000000000000311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456"/>
          <c:w val="0.81524141593509059"/>
          <c:h val="0.47196940795718689"/>
        </c:manualLayout>
      </c:layout>
      <c:lineChart>
        <c:grouping val="standard"/>
        <c:varyColors val="0"/>
        <c:ser>
          <c:idx val="0"/>
          <c:order val="0"/>
          <c:tx>
            <c:strRef>
              <c:f>[45]Sheet1!$H$4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[45]Sheet1!$F$5:$F$16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[45]Sheet1!$H$5:$H$16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1.06</c:v>
                </c:pt>
                <c:pt idx="2">
                  <c:v>1.0900000000000001</c:v>
                </c:pt>
                <c:pt idx="3">
                  <c:v>1.02</c:v>
                </c:pt>
                <c:pt idx="4">
                  <c:v>0.98</c:v>
                </c:pt>
                <c:pt idx="5">
                  <c:v>0.97</c:v>
                </c:pt>
                <c:pt idx="6">
                  <c:v>0.95</c:v>
                </c:pt>
                <c:pt idx="7">
                  <c:v>0.99</c:v>
                </c:pt>
                <c:pt idx="8">
                  <c:v>0.96</c:v>
                </c:pt>
                <c:pt idx="9">
                  <c:v>0.98</c:v>
                </c:pt>
                <c:pt idx="10">
                  <c:v>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E7-45D0-808D-A436388AB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894528"/>
        <c:axId val="73929088"/>
      </c:lineChart>
      <c:catAx>
        <c:axId val="7389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3929088"/>
        <c:crosses val="autoZero"/>
        <c:auto val="1"/>
        <c:lblAlgn val="ctr"/>
        <c:lblOffset val="100"/>
        <c:noMultiLvlLbl val="0"/>
      </c:catAx>
      <c:valAx>
        <c:axId val="73929088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389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[46]Sheet1!$B$4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[46]Sheet1!$B$5:$B$28</c:f>
              <c:numCache>
                <c:formatCode>General</c:formatCode>
                <c:ptCount val="24"/>
                <c:pt idx="0">
                  <c:v>6.1000000000000004E-3</c:v>
                </c:pt>
                <c:pt idx="1">
                  <c:v>4.1000000000000003E-3</c:v>
                </c:pt>
                <c:pt idx="2">
                  <c:v>3.7000000000000002E-3</c:v>
                </c:pt>
                <c:pt idx="3">
                  <c:v>5.1999999999999998E-3</c:v>
                </c:pt>
                <c:pt idx="4">
                  <c:v>1.12E-2</c:v>
                </c:pt>
                <c:pt idx="5">
                  <c:v>2.58E-2</c:v>
                </c:pt>
                <c:pt idx="6">
                  <c:v>6.3299999999999995E-2</c:v>
                </c:pt>
                <c:pt idx="7">
                  <c:v>7.22E-2</c:v>
                </c:pt>
                <c:pt idx="8">
                  <c:v>7.2900000000000006E-2</c:v>
                </c:pt>
                <c:pt idx="9">
                  <c:v>6.6100000000000006E-2</c:v>
                </c:pt>
                <c:pt idx="10">
                  <c:v>6.6900000000000001E-2</c:v>
                </c:pt>
                <c:pt idx="11">
                  <c:v>6.6400000000000001E-2</c:v>
                </c:pt>
                <c:pt idx="12">
                  <c:v>6.7100000000000007E-2</c:v>
                </c:pt>
                <c:pt idx="13">
                  <c:v>6.2600000000000003E-2</c:v>
                </c:pt>
                <c:pt idx="14">
                  <c:v>6.3E-2</c:v>
                </c:pt>
                <c:pt idx="15">
                  <c:v>6.2300000000000001E-2</c:v>
                </c:pt>
                <c:pt idx="16">
                  <c:v>6.0999999999999999E-2</c:v>
                </c:pt>
                <c:pt idx="17">
                  <c:v>5.7200000000000001E-2</c:v>
                </c:pt>
                <c:pt idx="18">
                  <c:v>4.7399999999999998E-2</c:v>
                </c:pt>
                <c:pt idx="19">
                  <c:v>3.5499999999999997E-2</c:v>
                </c:pt>
                <c:pt idx="20">
                  <c:v>2.81E-2</c:v>
                </c:pt>
                <c:pt idx="21">
                  <c:v>2.3800000000000002E-2</c:v>
                </c:pt>
                <c:pt idx="22">
                  <c:v>1.7000000000000001E-2</c:v>
                </c:pt>
                <c:pt idx="23">
                  <c:v>1.11E-2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C9-4DC5-AF82-34E744B57C27}"/>
            </c:ext>
          </c:extLst>
        </c:ser>
        <c:ser>
          <c:idx val="1"/>
          <c:order val="1"/>
          <c:tx>
            <c:strRef>
              <c:f>[46]Sheet1!$C$4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[46]Sheet1!$C$5:$C$28</c:f>
              <c:numCache>
                <c:formatCode>General</c:formatCode>
                <c:ptCount val="24"/>
                <c:pt idx="0">
                  <c:v>9.4000000000000004E-3</c:v>
                </c:pt>
                <c:pt idx="1">
                  <c:v>6.0000000000000001E-3</c:v>
                </c:pt>
                <c:pt idx="2">
                  <c:v>5.0000000000000001E-3</c:v>
                </c:pt>
                <c:pt idx="3">
                  <c:v>3.0999999999999999E-3</c:v>
                </c:pt>
                <c:pt idx="4">
                  <c:v>3.5000000000000001E-3</c:v>
                </c:pt>
                <c:pt idx="5">
                  <c:v>8.3000000000000001E-3</c:v>
                </c:pt>
                <c:pt idx="6">
                  <c:v>2.29E-2</c:v>
                </c:pt>
                <c:pt idx="7">
                  <c:v>4.19E-2</c:v>
                </c:pt>
                <c:pt idx="8">
                  <c:v>4.7699999999999999E-2</c:v>
                </c:pt>
                <c:pt idx="9">
                  <c:v>4.7800000000000002E-2</c:v>
                </c:pt>
                <c:pt idx="10">
                  <c:v>5.0099999999999999E-2</c:v>
                </c:pt>
                <c:pt idx="11">
                  <c:v>5.6500000000000002E-2</c:v>
                </c:pt>
                <c:pt idx="12">
                  <c:v>6.3700000000000007E-2</c:v>
                </c:pt>
                <c:pt idx="13">
                  <c:v>6.6299999999999998E-2</c:v>
                </c:pt>
                <c:pt idx="14">
                  <c:v>7.2400000000000006E-2</c:v>
                </c:pt>
                <c:pt idx="15">
                  <c:v>8.1299999999999997E-2</c:v>
                </c:pt>
                <c:pt idx="16">
                  <c:v>8.7499999999999994E-2</c:v>
                </c:pt>
                <c:pt idx="17">
                  <c:v>8.8099999999999998E-2</c:v>
                </c:pt>
                <c:pt idx="18">
                  <c:v>7.0999999999999994E-2</c:v>
                </c:pt>
                <c:pt idx="19">
                  <c:v>5.2699999999999997E-2</c:v>
                </c:pt>
                <c:pt idx="20">
                  <c:v>4.2299999999999997E-2</c:v>
                </c:pt>
                <c:pt idx="21">
                  <c:v>3.4799999999999998E-2</c:v>
                </c:pt>
                <c:pt idx="22">
                  <c:v>2.2800000000000001E-2</c:v>
                </c:pt>
                <c:pt idx="23">
                  <c:v>1.49E-2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C9-4DC5-AF82-34E744B57C27}"/>
            </c:ext>
          </c:extLst>
        </c:ser>
        <c:ser>
          <c:idx val="2"/>
          <c:order val="2"/>
          <c:tx>
            <c:strRef>
              <c:f>[46]Sheet1!$D$4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[46]Sheet1!$D$5:$D$28</c:f>
              <c:numCache>
                <c:formatCode>General</c:formatCode>
                <c:ptCount val="24"/>
                <c:pt idx="0">
                  <c:v>7.7000000000000002E-3</c:v>
                </c:pt>
                <c:pt idx="1">
                  <c:v>5.0000000000000001E-3</c:v>
                </c:pt>
                <c:pt idx="2">
                  <c:v>4.3E-3</c:v>
                </c:pt>
                <c:pt idx="3">
                  <c:v>4.1999999999999997E-3</c:v>
                </c:pt>
                <c:pt idx="4">
                  <c:v>7.6E-3</c:v>
                </c:pt>
                <c:pt idx="5">
                  <c:v>1.7600000000000001E-2</c:v>
                </c:pt>
                <c:pt idx="6">
                  <c:v>4.4200000000000003E-2</c:v>
                </c:pt>
                <c:pt idx="7">
                  <c:v>5.79E-2</c:v>
                </c:pt>
                <c:pt idx="8">
                  <c:v>6.0999999999999999E-2</c:v>
                </c:pt>
                <c:pt idx="9">
                  <c:v>5.74E-2</c:v>
                </c:pt>
                <c:pt idx="10">
                  <c:v>5.8900000000000001E-2</c:v>
                </c:pt>
                <c:pt idx="11">
                  <c:v>6.1699999999999998E-2</c:v>
                </c:pt>
                <c:pt idx="12">
                  <c:v>6.5500000000000003E-2</c:v>
                </c:pt>
                <c:pt idx="13">
                  <c:v>6.4399999999999999E-2</c:v>
                </c:pt>
                <c:pt idx="14">
                  <c:v>6.7500000000000004E-2</c:v>
                </c:pt>
                <c:pt idx="15">
                  <c:v>7.1300000000000002E-2</c:v>
                </c:pt>
                <c:pt idx="16">
                  <c:v>7.3599999999999999E-2</c:v>
                </c:pt>
                <c:pt idx="17">
                  <c:v>7.1800000000000003E-2</c:v>
                </c:pt>
                <c:pt idx="18">
                  <c:v>5.8599999999999999E-2</c:v>
                </c:pt>
                <c:pt idx="19">
                  <c:v>4.3700000000000003E-2</c:v>
                </c:pt>
                <c:pt idx="20">
                  <c:v>3.4799999999999998E-2</c:v>
                </c:pt>
                <c:pt idx="21">
                  <c:v>2.9000000000000001E-2</c:v>
                </c:pt>
                <c:pt idx="22">
                  <c:v>1.9699999999999999E-2</c:v>
                </c:pt>
                <c:pt idx="23">
                  <c:v>1.29E-2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C9-4DC5-AF82-34E744B57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[46]Sheet1!$H$4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[46]Sheet1!$F$5:$F$16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[46]Sheet1!$H$5:$H$16</c:f>
              <c:numCache>
                <c:formatCode>General</c:formatCode>
                <c:ptCount val="12"/>
                <c:pt idx="0">
                  <c:v>1</c:v>
                </c:pt>
                <c:pt idx="1">
                  <c:v>1.07</c:v>
                </c:pt>
                <c:pt idx="2">
                  <c:v>1.0900000000000001</c:v>
                </c:pt>
                <c:pt idx="3">
                  <c:v>1.01</c:v>
                </c:pt>
                <c:pt idx="4">
                  <c:v>1.01</c:v>
                </c:pt>
                <c:pt idx="5">
                  <c:v>0.9</c:v>
                </c:pt>
                <c:pt idx="6">
                  <c:v>0.94</c:v>
                </c:pt>
                <c:pt idx="7">
                  <c:v>0.98</c:v>
                </c:pt>
                <c:pt idx="8">
                  <c:v>0.89</c:v>
                </c:pt>
                <c:pt idx="9">
                  <c:v>1.03</c:v>
                </c:pt>
                <c:pt idx="10">
                  <c:v>1.03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81-45BA-AD26-784DEA279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[47]Sheet1!$B$4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[47]Sheet1!$B$5:$B$28</c:f>
              <c:numCache>
                <c:formatCode>General</c:formatCode>
                <c:ptCount val="24"/>
                <c:pt idx="0">
                  <c:v>6.3E-3</c:v>
                </c:pt>
                <c:pt idx="1">
                  <c:v>4.1000000000000003E-3</c:v>
                </c:pt>
                <c:pt idx="2">
                  <c:v>3.8999999999999998E-3</c:v>
                </c:pt>
                <c:pt idx="3">
                  <c:v>5.3E-3</c:v>
                </c:pt>
                <c:pt idx="4">
                  <c:v>1.12E-2</c:v>
                </c:pt>
                <c:pt idx="5">
                  <c:v>2.7799999999999998E-2</c:v>
                </c:pt>
                <c:pt idx="6">
                  <c:v>6.5500000000000003E-2</c:v>
                </c:pt>
                <c:pt idx="7">
                  <c:v>7.0900000000000005E-2</c:v>
                </c:pt>
                <c:pt idx="8">
                  <c:v>7.2099999999999997E-2</c:v>
                </c:pt>
                <c:pt idx="9">
                  <c:v>6.5500000000000003E-2</c:v>
                </c:pt>
                <c:pt idx="10">
                  <c:v>6.6600000000000006E-2</c:v>
                </c:pt>
                <c:pt idx="11">
                  <c:v>6.6100000000000006E-2</c:v>
                </c:pt>
                <c:pt idx="12">
                  <c:v>6.7100000000000007E-2</c:v>
                </c:pt>
                <c:pt idx="13">
                  <c:v>6.2700000000000006E-2</c:v>
                </c:pt>
                <c:pt idx="14">
                  <c:v>6.25E-2</c:v>
                </c:pt>
                <c:pt idx="15">
                  <c:v>6.1699999999999998E-2</c:v>
                </c:pt>
                <c:pt idx="16">
                  <c:v>6.0699999999999997E-2</c:v>
                </c:pt>
                <c:pt idx="17">
                  <c:v>5.7500000000000002E-2</c:v>
                </c:pt>
                <c:pt idx="18">
                  <c:v>4.7399999999999998E-2</c:v>
                </c:pt>
                <c:pt idx="19">
                  <c:v>3.56E-2</c:v>
                </c:pt>
                <c:pt idx="20">
                  <c:v>2.81E-2</c:v>
                </c:pt>
                <c:pt idx="21">
                  <c:v>2.3300000000000001E-2</c:v>
                </c:pt>
                <c:pt idx="22">
                  <c:v>1.6899999999999998E-2</c:v>
                </c:pt>
                <c:pt idx="23">
                  <c:v>1.11E-2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73-4C82-8D82-6BA2A4DB8613}"/>
            </c:ext>
          </c:extLst>
        </c:ser>
        <c:ser>
          <c:idx val="1"/>
          <c:order val="1"/>
          <c:tx>
            <c:strRef>
              <c:f>[47]Sheet1!$C$4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[47]Sheet1!$C$5:$C$28</c:f>
              <c:numCache>
                <c:formatCode>General</c:formatCode>
                <c:ptCount val="24"/>
                <c:pt idx="0">
                  <c:v>9.4999999999999998E-3</c:v>
                </c:pt>
                <c:pt idx="1">
                  <c:v>6.1000000000000004E-3</c:v>
                </c:pt>
                <c:pt idx="2">
                  <c:v>5.1000000000000004E-3</c:v>
                </c:pt>
                <c:pt idx="3">
                  <c:v>3.0999999999999999E-3</c:v>
                </c:pt>
                <c:pt idx="4">
                  <c:v>3.5000000000000001E-3</c:v>
                </c:pt>
                <c:pt idx="5">
                  <c:v>8.3000000000000001E-3</c:v>
                </c:pt>
                <c:pt idx="6">
                  <c:v>2.3699999999999999E-2</c:v>
                </c:pt>
                <c:pt idx="7">
                  <c:v>4.1000000000000002E-2</c:v>
                </c:pt>
                <c:pt idx="8">
                  <c:v>4.8099999999999997E-2</c:v>
                </c:pt>
                <c:pt idx="9">
                  <c:v>4.7399999999999998E-2</c:v>
                </c:pt>
                <c:pt idx="10">
                  <c:v>5.0099999999999999E-2</c:v>
                </c:pt>
                <c:pt idx="11">
                  <c:v>5.6399999999999999E-2</c:v>
                </c:pt>
                <c:pt idx="12">
                  <c:v>6.3600000000000004E-2</c:v>
                </c:pt>
                <c:pt idx="13">
                  <c:v>6.6199999999999995E-2</c:v>
                </c:pt>
                <c:pt idx="14">
                  <c:v>7.1999999999999995E-2</c:v>
                </c:pt>
                <c:pt idx="15">
                  <c:v>8.1799999999999998E-2</c:v>
                </c:pt>
                <c:pt idx="16">
                  <c:v>8.77E-2</c:v>
                </c:pt>
                <c:pt idx="17">
                  <c:v>8.8400000000000006E-2</c:v>
                </c:pt>
                <c:pt idx="18">
                  <c:v>7.0499999999999993E-2</c:v>
                </c:pt>
                <c:pt idx="19">
                  <c:v>5.2600000000000001E-2</c:v>
                </c:pt>
                <c:pt idx="20">
                  <c:v>4.2099999999999999E-2</c:v>
                </c:pt>
                <c:pt idx="21">
                  <c:v>3.4799999999999998E-2</c:v>
                </c:pt>
                <c:pt idx="22">
                  <c:v>2.3199999999999998E-2</c:v>
                </c:pt>
                <c:pt idx="23">
                  <c:v>1.4999999999999999E-2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73-4C82-8D82-6BA2A4DB8613}"/>
            </c:ext>
          </c:extLst>
        </c:ser>
        <c:ser>
          <c:idx val="2"/>
          <c:order val="2"/>
          <c:tx>
            <c:strRef>
              <c:f>[47]Sheet1!$D$4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[47]Sheet1!$D$5:$D$28</c:f>
              <c:numCache>
                <c:formatCode>General</c:formatCode>
                <c:ptCount val="24"/>
                <c:pt idx="0">
                  <c:v>7.7999999999999996E-3</c:v>
                </c:pt>
                <c:pt idx="1">
                  <c:v>5.1000000000000004E-3</c:v>
                </c:pt>
                <c:pt idx="2">
                  <c:v>4.4999999999999997E-3</c:v>
                </c:pt>
                <c:pt idx="3">
                  <c:v>4.3E-3</c:v>
                </c:pt>
                <c:pt idx="4">
                  <c:v>7.4999999999999997E-3</c:v>
                </c:pt>
                <c:pt idx="5">
                  <c:v>1.8499999999999999E-2</c:v>
                </c:pt>
                <c:pt idx="6">
                  <c:v>4.5600000000000002E-2</c:v>
                </c:pt>
                <c:pt idx="7">
                  <c:v>5.6599999999999998E-2</c:v>
                </c:pt>
                <c:pt idx="8">
                  <c:v>6.0699999999999997E-2</c:v>
                </c:pt>
                <c:pt idx="9">
                  <c:v>5.6899999999999999E-2</c:v>
                </c:pt>
                <c:pt idx="10">
                  <c:v>5.8700000000000002E-2</c:v>
                </c:pt>
                <c:pt idx="11">
                  <c:v>6.1499999999999999E-2</c:v>
                </c:pt>
                <c:pt idx="12">
                  <c:v>6.54E-2</c:v>
                </c:pt>
                <c:pt idx="13">
                  <c:v>6.4399999999999999E-2</c:v>
                </c:pt>
                <c:pt idx="14">
                  <c:v>6.7000000000000004E-2</c:v>
                </c:pt>
                <c:pt idx="15">
                  <c:v>7.1300000000000002E-2</c:v>
                </c:pt>
                <c:pt idx="16">
                  <c:v>7.3599999999999999E-2</c:v>
                </c:pt>
                <c:pt idx="17">
                  <c:v>7.22E-2</c:v>
                </c:pt>
                <c:pt idx="18">
                  <c:v>5.8400000000000001E-2</c:v>
                </c:pt>
                <c:pt idx="19">
                  <c:v>4.3700000000000003E-2</c:v>
                </c:pt>
                <c:pt idx="20">
                  <c:v>3.4799999999999998E-2</c:v>
                </c:pt>
                <c:pt idx="21">
                  <c:v>2.8799999999999999E-2</c:v>
                </c:pt>
                <c:pt idx="22">
                  <c:v>1.9900000000000001E-2</c:v>
                </c:pt>
                <c:pt idx="23">
                  <c:v>1.29E-2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73-4C82-8D82-6BA2A4DB8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[47]Sheet1!$H$4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[47]Sheet1!$F$5:$F$16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[47]Sheet1!$H$5:$H$16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1.07</c:v>
                </c:pt>
                <c:pt idx="2">
                  <c:v>1.08</c:v>
                </c:pt>
                <c:pt idx="3">
                  <c:v>1.02</c:v>
                </c:pt>
                <c:pt idx="4">
                  <c:v>0.99</c:v>
                </c:pt>
                <c:pt idx="5">
                  <c:v>0.97</c:v>
                </c:pt>
                <c:pt idx="6">
                  <c:v>0.95</c:v>
                </c:pt>
                <c:pt idx="7">
                  <c:v>0.98</c:v>
                </c:pt>
                <c:pt idx="8">
                  <c:v>0.94</c:v>
                </c:pt>
                <c:pt idx="9">
                  <c:v>1</c:v>
                </c:pt>
                <c:pt idx="10">
                  <c:v>1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9B-43C2-A677-91533169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[48]Sheet1!$B$4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[48]Sheet1!$B$5:$B$28</c:f>
              <c:numCache>
                <c:formatCode>General</c:formatCode>
                <c:ptCount val="24"/>
                <c:pt idx="0">
                  <c:v>6.3E-3</c:v>
                </c:pt>
                <c:pt idx="1">
                  <c:v>4.1000000000000003E-3</c:v>
                </c:pt>
                <c:pt idx="2">
                  <c:v>3.8999999999999998E-3</c:v>
                </c:pt>
                <c:pt idx="3">
                  <c:v>5.3E-3</c:v>
                </c:pt>
                <c:pt idx="4">
                  <c:v>1.12E-2</c:v>
                </c:pt>
                <c:pt idx="5">
                  <c:v>2.7799999999999998E-2</c:v>
                </c:pt>
                <c:pt idx="6">
                  <c:v>6.5500000000000003E-2</c:v>
                </c:pt>
                <c:pt idx="7">
                  <c:v>7.0900000000000005E-2</c:v>
                </c:pt>
                <c:pt idx="8">
                  <c:v>7.2099999999999997E-2</c:v>
                </c:pt>
                <c:pt idx="9">
                  <c:v>6.5500000000000003E-2</c:v>
                </c:pt>
                <c:pt idx="10">
                  <c:v>6.6600000000000006E-2</c:v>
                </c:pt>
                <c:pt idx="11">
                  <c:v>6.6100000000000006E-2</c:v>
                </c:pt>
                <c:pt idx="12">
                  <c:v>6.7100000000000007E-2</c:v>
                </c:pt>
                <c:pt idx="13">
                  <c:v>6.2700000000000006E-2</c:v>
                </c:pt>
                <c:pt idx="14">
                  <c:v>6.25E-2</c:v>
                </c:pt>
                <c:pt idx="15">
                  <c:v>6.1699999999999998E-2</c:v>
                </c:pt>
                <c:pt idx="16">
                  <c:v>6.0699999999999997E-2</c:v>
                </c:pt>
                <c:pt idx="17">
                  <c:v>5.7500000000000002E-2</c:v>
                </c:pt>
                <c:pt idx="18">
                  <c:v>4.7399999999999998E-2</c:v>
                </c:pt>
                <c:pt idx="19">
                  <c:v>3.56E-2</c:v>
                </c:pt>
                <c:pt idx="20">
                  <c:v>2.81E-2</c:v>
                </c:pt>
                <c:pt idx="21">
                  <c:v>2.3300000000000001E-2</c:v>
                </c:pt>
                <c:pt idx="22">
                  <c:v>1.6899999999999998E-2</c:v>
                </c:pt>
                <c:pt idx="23">
                  <c:v>1.11E-2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F4-4AF7-B4DE-61D7DB059DE3}"/>
            </c:ext>
          </c:extLst>
        </c:ser>
        <c:ser>
          <c:idx val="1"/>
          <c:order val="1"/>
          <c:tx>
            <c:strRef>
              <c:f>[48]Sheet1!$C$4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[48]Sheet1!$C$5:$C$28</c:f>
              <c:numCache>
                <c:formatCode>General</c:formatCode>
                <c:ptCount val="24"/>
                <c:pt idx="0">
                  <c:v>9.4999999999999998E-3</c:v>
                </c:pt>
                <c:pt idx="1">
                  <c:v>6.1000000000000004E-3</c:v>
                </c:pt>
                <c:pt idx="2">
                  <c:v>5.1000000000000004E-3</c:v>
                </c:pt>
                <c:pt idx="3">
                  <c:v>3.0999999999999999E-3</c:v>
                </c:pt>
                <c:pt idx="4">
                  <c:v>3.5000000000000001E-3</c:v>
                </c:pt>
                <c:pt idx="5">
                  <c:v>8.3000000000000001E-3</c:v>
                </c:pt>
                <c:pt idx="6">
                  <c:v>2.3699999999999999E-2</c:v>
                </c:pt>
                <c:pt idx="7">
                  <c:v>4.1000000000000002E-2</c:v>
                </c:pt>
                <c:pt idx="8">
                  <c:v>4.8099999999999997E-2</c:v>
                </c:pt>
                <c:pt idx="9">
                  <c:v>4.7399999999999998E-2</c:v>
                </c:pt>
                <c:pt idx="10">
                  <c:v>5.0099999999999999E-2</c:v>
                </c:pt>
                <c:pt idx="11">
                  <c:v>5.6399999999999999E-2</c:v>
                </c:pt>
                <c:pt idx="12">
                  <c:v>6.3600000000000004E-2</c:v>
                </c:pt>
                <c:pt idx="13">
                  <c:v>6.6199999999999995E-2</c:v>
                </c:pt>
                <c:pt idx="14">
                  <c:v>7.1999999999999995E-2</c:v>
                </c:pt>
                <c:pt idx="15">
                  <c:v>8.1799999999999998E-2</c:v>
                </c:pt>
                <c:pt idx="16">
                  <c:v>8.77E-2</c:v>
                </c:pt>
                <c:pt idx="17">
                  <c:v>8.8400000000000006E-2</c:v>
                </c:pt>
                <c:pt idx="18">
                  <c:v>7.0499999999999993E-2</c:v>
                </c:pt>
                <c:pt idx="19">
                  <c:v>5.2600000000000001E-2</c:v>
                </c:pt>
                <c:pt idx="20">
                  <c:v>4.2099999999999999E-2</c:v>
                </c:pt>
                <c:pt idx="21">
                  <c:v>3.4799999999999998E-2</c:v>
                </c:pt>
                <c:pt idx="22">
                  <c:v>2.3199999999999998E-2</c:v>
                </c:pt>
                <c:pt idx="23">
                  <c:v>1.4999999999999999E-2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F4-4AF7-B4DE-61D7DB059DE3}"/>
            </c:ext>
          </c:extLst>
        </c:ser>
        <c:ser>
          <c:idx val="2"/>
          <c:order val="2"/>
          <c:tx>
            <c:strRef>
              <c:f>[48]Sheet1!$D$4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[48]Sheet1!$D$5:$D$28</c:f>
              <c:numCache>
                <c:formatCode>General</c:formatCode>
                <c:ptCount val="24"/>
                <c:pt idx="0">
                  <c:v>7.7999999999999996E-3</c:v>
                </c:pt>
                <c:pt idx="1">
                  <c:v>5.1000000000000004E-3</c:v>
                </c:pt>
                <c:pt idx="2">
                  <c:v>4.4999999999999997E-3</c:v>
                </c:pt>
                <c:pt idx="3">
                  <c:v>4.3E-3</c:v>
                </c:pt>
                <c:pt idx="4">
                  <c:v>7.4999999999999997E-3</c:v>
                </c:pt>
                <c:pt idx="5">
                  <c:v>1.8499999999999999E-2</c:v>
                </c:pt>
                <c:pt idx="6">
                  <c:v>4.5600000000000002E-2</c:v>
                </c:pt>
                <c:pt idx="7">
                  <c:v>5.6599999999999998E-2</c:v>
                </c:pt>
                <c:pt idx="8">
                  <c:v>6.0699999999999997E-2</c:v>
                </c:pt>
                <c:pt idx="9">
                  <c:v>5.6899999999999999E-2</c:v>
                </c:pt>
                <c:pt idx="10">
                  <c:v>5.8700000000000002E-2</c:v>
                </c:pt>
                <c:pt idx="11">
                  <c:v>6.1499999999999999E-2</c:v>
                </c:pt>
                <c:pt idx="12">
                  <c:v>6.54E-2</c:v>
                </c:pt>
                <c:pt idx="13">
                  <c:v>6.4399999999999999E-2</c:v>
                </c:pt>
                <c:pt idx="14">
                  <c:v>6.7000000000000004E-2</c:v>
                </c:pt>
                <c:pt idx="15">
                  <c:v>7.1300000000000002E-2</c:v>
                </c:pt>
                <c:pt idx="16">
                  <c:v>7.3599999999999999E-2</c:v>
                </c:pt>
                <c:pt idx="17">
                  <c:v>7.22E-2</c:v>
                </c:pt>
                <c:pt idx="18">
                  <c:v>5.8400000000000001E-2</c:v>
                </c:pt>
                <c:pt idx="19">
                  <c:v>4.3700000000000003E-2</c:v>
                </c:pt>
                <c:pt idx="20">
                  <c:v>3.4799999999999998E-2</c:v>
                </c:pt>
                <c:pt idx="21">
                  <c:v>2.8799999999999999E-2</c:v>
                </c:pt>
                <c:pt idx="22">
                  <c:v>1.9900000000000001E-2</c:v>
                </c:pt>
                <c:pt idx="23">
                  <c:v>1.29E-2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F4-4AF7-B4DE-61D7DB059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8.xml"/><Relationship Id="rId3" Type="http://schemas.openxmlformats.org/officeDocument/2006/relationships/chart" Target="../charts/chart73.xml"/><Relationship Id="rId7" Type="http://schemas.openxmlformats.org/officeDocument/2006/relationships/chart" Target="../charts/chart77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3" Type="http://schemas.openxmlformats.org/officeDocument/2006/relationships/chart" Target="../charts/chart81.xml"/><Relationship Id="rId7" Type="http://schemas.openxmlformats.org/officeDocument/2006/relationships/chart" Target="../charts/chart85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6" Type="http://schemas.openxmlformats.org/officeDocument/2006/relationships/chart" Target="../charts/chart84.xml"/><Relationship Id="rId5" Type="http://schemas.openxmlformats.org/officeDocument/2006/relationships/chart" Target="../charts/chart83.xml"/><Relationship Id="rId4" Type="http://schemas.openxmlformats.org/officeDocument/2006/relationships/chart" Target="../charts/chart82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2" Type="http://schemas.openxmlformats.org/officeDocument/2006/relationships/chart" Target="../charts/chart88.xml"/><Relationship Id="rId1" Type="http://schemas.openxmlformats.org/officeDocument/2006/relationships/chart" Target="../charts/chart87.xml"/><Relationship Id="rId6" Type="http://schemas.openxmlformats.org/officeDocument/2006/relationships/chart" Target="../charts/chart92.xml"/><Relationship Id="rId5" Type="http://schemas.openxmlformats.org/officeDocument/2006/relationships/chart" Target="../charts/chart91.xml"/><Relationship Id="rId4" Type="http://schemas.openxmlformats.org/officeDocument/2006/relationships/chart" Target="../charts/chart9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3" Type="http://schemas.openxmlformats.org/officeDocument/2006/relationships/chart" Target="../charts/chart95.xml"/><Relationship Id="rId7" Type="http://schemas.openxmlformats.org/officeDocument/2006/relationships/chart" Target="../charts/chart99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6" Type="http://schemas.openxmlformats.org/officeDocument/2006/relationships/chart" Target="../charts/chart98.xml"/><Relationship Id="rId5" Type="http://schemas.openxmlformats.org/officeDocument/2006/relationships/chart" Target="../charts/chart97.xml"/><Relationship Id="rId4" Type="http://schemas.openxmlformats.org/officeDocument/2006/relationships/chart" Target="../charts/chart96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3" Type="http://schemas.openxmlformats.org/officeDocument/2006/relationships/chart" Target="../charts/chart103.xml"/><Relationship Id="rId7" Type="http://schemas.openxmlformats.org/officeDocument/2006/relationships/chart" Target="../charts/chart107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5" Type="http://schemas.openxmlformats.org/officeDocument/2006/relationships/chart" Target="../charts/chart105.xml"/><Relationship Id="rId10" Type="http://schemas.openxmlformats.org/officeDocument/2006/relationships/chart" Target="../charts/chart110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8.xml"/><Relationship Id="rId3" Type="http://schemas.openxmlformats.org/officeDocument/2006/relationships/chart" Target="../charts/chart113.xml"/><Relationship Id="rId7" Type="http://schemas.openxmlformats.org/officeDocument/2006/relationships/chart" Target="../charts/chart117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chart" Target="../charts/chart116.xml"/><Relationship Id="rId5" Type="http://schemas.openxmlformats.org/officeDocument/2006/relationships/chart" Target="../charts/chart115.xml"/><Relationship Id="rId4" Type="http://schemas.openxmlformats.org/officeDocument/2006/relationships/chart" Target="../charts/chart114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6.xml"/><Relationship Id="rId3" Type="http://schemas.openxmlformats.org/officeDocument/2006/relationships/chart" Target="../charts/chart121.xml"/><Relationship Id="rId7" Type="http://schemas.openxmlformats.org/officeDocument/2006/relationships/chart" Target="../charts/chart125.xml"/><Relationship Id="rId2" Type="http://schemas.openxmlformats.org/officeDocument/2006/relationships/chart" Target="../charts/chart120.xml"/><Relationship Id="rId1" Type="http://schemas.openxmlformats.org/officeDocument/2006/relationships/chart" Target="../charts/chart119.xml"/><Relationship Id="rId6" Type="http://schemas.openxmlformats.org/officeDocument/2006/relationships/chart" Target="../charts/chart124.xml"/><Relationship Id="rId5" Type="http://schemas.openxmlformats.org/officeDocument/2006/relationships/chart" Target="../charts/chart123.xml"/><Relationship Id="rId4" Type="http://schemas.openxmlformats.org/officeDocument/2006/relationships/chart" Target="../charts/chart122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4.xml"/><Relationship Id="rId3" Type="http://schemas.openxmlformats.org/officeDocument/2006/relationships/chart" Target="../charts/chart129.xml"/><Relationship Id="rId7" Type="http://schemas.openxmlformats.org/officeDocument/2006/relationships/chart" Target="../charts/chart133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Relationship Id="rId6" Type="http://schemas.openxmlformats.org/officeDocument/2006/relationships/chart" Target="../charts/chart132.xml"/><Relationship Id="rId5" Type="http://schemas.openxmlformats.org/officeDocument/2006/relationships/chart" Target="../charts/chart131.xml"/><Relationship Id="rId4" Type="http://schemas.openxmlformats.org/officeDocument/2006/relationships/chart" Target="../charts/chart130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2.xml"/><Relationship Id="rId3" Type="http://schemas.openxmlformats.org/officeDocument/2006/relationships/chart" Target="../charts/chart137.xml"/><Relationship Id="rId7" Type="http://schemas.openxmlformats.org/officeDocument/2006/relationships/chart" Target="../charts/chart141.xml"/><Relationship Id="rId2" Type="http://schemas.openxmlformats.org/officeDocument/2006/relationships/chart" Target="../charts/chart136.xml"/><Relationship Id="rId1" Type="http://schemas.openxmlformats.org/officeDocument/2006/relationships/chart" Target="../charts/chart135.xml"/><Relationship Id="rId6" Type="http://schemas.openxmlformats.org/officeDocument/2006/relationships/chart" Target="../charts/chart140.xml"/><Relationship Id="rId5" Type="http://schemas.openxmlformats.org/officeDocument/2006/relationships/chart" Target="../charts/chart139.xml"/><Relationship Id="rId4" Type="http://schemas.openxmlformats.org/officeDocument/2006/relationships/chart" Target="../charts/chart138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0.xml"/><Relationship Id="rId3" Type="http://schemas.openxmlformats.org/officeDocument/2006/relationships/chart" Target="../charts/chart145.xml"/><Relationship Id="rId7" Type="http://schemas.openxmlformats.org/officeDocument/2006/relationships/chart" Target="../charts/chart149.xml"/><Relationship Id="rId2" Type="http://schemas.openxmlformats.org/officeDocument/2006/relationships/chart" Target="../charts/chart144.xml"/><Relationship Id="rId1" Type="http://schemas.openxmlformats.org/officeDocument/2006/relationships/chart" Target="../charts/chart143.xml"/><Relationship Id="rId6" Type="http://schemas.openxmlformats.org/officeDocument/2006/relationships/chart" Target="../charts/chart148.xml"/><Relationship Id="rId5" Type="http://schemas.openxmlformats.org/officeDocument/2006/relationships/chart" Target="../charts/chart147.xml"/><Relationship Id="rId4" Type="http://schemas.openxmlformats.org/officeDocument/2006/relationships/chart" Target="../charts/chart14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8.xml"/><Relationship Id="rId3" Type="http://schemas.openxmlformats.org/officeDocument/2006/relationships/chart" Target="../charts/chart153.xml"/><Relationship Id="rId7" Type="http://schemas.openxmlformats.org/officeDocument/2006/relationships/chart" Target="../charts/chart157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chart" Target="../charts/chart156.xml"/><Relationship Id="rId5" Type="http://schemas.openxmlformats.org/officeDocument/2006/relationships/chart" Target="../charts/chart155.xml"/><Relationship Id="rId4" Type="http://schemas.openxmlformats.org/officeDocument/2006/relationships/chart" Target="../charts/chart154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6.xml"/><Relationship Id="rId3" Type="http://schemas.openxmlformats.org/officeDocument/2006/relationships/chart" Target="../charts/chart161.xml"/><Relationship Id="rId7" Type="http://schemas.openxmlformats.org/officeDocument/2006/relationships/chart" Target="../charts/chart165.xml"/><Relationship Id="rId2" Type="http://schemas.openxmlformats.org/officeDocument/2006/relationships/chart" Target="../charts/chart160.xml"/><Relationship Id="rId1" Type="http://schemas.openxmlformats.org/officeDocument/2006/relationships/chart" Target="../charts/chart159.xml"/><Relationship Id="rId6" Type="http://schemas.openxmlformats.org/officeDocument/2006/relationships/chart" Target="../charts/chart164.xml"/><Relationship Id="rId5" Type="http://schemas.openxmlformats.org/officeDocument/2006/relationships/chart" Target="../charts/chart163.xml"/><Relationship Id="rId4" Type="http://schemas.openxmlformats.org/officeDocument/2006/relationships/chart" Target="../charts/chart162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4.xml"/><Relationship Id="rId3" Type="http://schemas.openxmlformats.org/officeDocument/2006/relationships/chart" Target="../charts/chart169.xml"/><Relationship Id="rId7" Type="http://schemas.openxmlformats.org/officeDocument/2006/relationships/chart" Target="../charts/chart173.xml"/><Relationship Id="rId2" Type="http://schemas.openxmlformats.org/officeDocument/2006/relationships/chart" Target="../charts/chart168.xml"/><Relationship Id="rId1" Type="http://schemas.openxmlformats.org/officeDocument/2006/relationships/chart" Target="../charts/chart167.xml"/><Relationship Id="rId6" Type="http://schemas.openxmlformats.org/officeDocument/2006/relationships/chart" Target="../charts/chart172.xml"/><Relationship Id="rId5" Type="http://schemas.openxmlformats.org/officeDocument/2006/relationships/chart" Target="../charts/chart171.xml"/><Relationship Id="rId4" Type="http://schemas.openxmlformats.org/officeDocument/2006/relationships/chart" Target="../charts/chart170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2.xml"/><Relationship Id="rId3" Type="http://schemas.openxmlformats.org/officeDocument/2006/relationships/chart" Target="../charts/chart177.xml"/><Relationship Id="rId7" Type="http://schemas.openxmlformats.org/officeDocument/2006/relationships/chart" Target="../charts/chart181.xml"/><Relationship Id="rId2" Type="http://schemas.openxmlformats.org/officeDocument/2006/relationships/chart" Target="../charts/chart176.xml"/><Relationship Id="rId1" Type="http://schemas.openxmlformats.org/officeDocument/2006/relationships/chart" Target="../charts/chart175.xml"/><Relationship Id="rId6" Type="http://schemas.openxmlformats.org/officeDocument/2006/relationships/chart" Target="../charts/chart180.xml"/><Relationship Id="rId5" Type="http://schemas.openxmlformats.org/officeDocument/2006/relationships/chart" Target="../charts/chart179.xml"/><Relationship Id="rId4" Type="http://schemas.openxmlformats.org/officeDocument/2006/relationships/chart" Target="../charts/chart178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0.xml"/><Relationship Id="rId3" Type="http://schemas.openxmlformats.org/officeDocument/2006/relationships/chart" Target="../charts/chart185.xml"/><Relationship Id="rId7" Type="http://schemas.openxmlformats.org/officeDocument/2006/relationships/chart" Target="../charts/chart189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Relationship Id="rId6" Type="http://schemas.openxmlformats.org/officeDocument/2006/relationships/chart" Target="../charts/chart188.xml"/><Relationship Id="rId5" Type="http://schemas.openxmlformats.org/officeDocument/2006/relationships/chart" Target="../charts/chart187.xml"/><Relationship Id="rId4" Type="http://schemas.openxmlformats.org/officeDocument/2006/relationships/chart" Target="../charts/chart186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3.xml"/><Relationship Id="rId2" Type="http://schemas.openxmlformats.org/officeDocument/2006/relationships/chart" Target="../charts/chart192.xml"/><Relationship Id="rId1" Type="http://schemas.openxmlformats.org/officeDocument/2006/relationships/chart" Target="../charts/chart191.xml"/><Relationship Id="rId6" Type="http://schemas.openxmlformats.org/officeDocument/2006/relationships/chart" Target="../charts/chart196.xml"/><Relationship Id="rId5" Type="http://schemas.openxmlformats.org/officeDocument/2006/relationships/chart" Target="../charts/chart195.xml"/><Relationship Id="rId4" Type="http://schemas.openxmlformats.org/officeDocument/2006/relationships/chart" Target="../charts/chart194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4.xml"/><Relationship Id="rId3" Type="http://schemas.openxmlformats.org/officeDocument/2006/relationships/chart" Target="../charts/chart199.xml"/><Relationship Id="rId7" Type="http://schemas.openxmlformats.org/officeDocument/2006/relationships/chart" Target="../charts/chart203.xml"/><Relationship Id="rId2" Type="http://schemas.openxmlformats.org/officeDocument/2006/relationships/chart" Target="../charts/chart198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5" Type="http://schemas.openxmlformats.org/officeDocument/2006/relationships/chart" Target="../charts/chart201.xml"/><Relationship Id="rId4" Type="http://schemas.openxmlformats.org/officeDocument/2006/relationships/chart" Target="../charts/chart200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7.xml"/><Relationship Id="rId2" Type="http://schemas.openxmlformats.org/officeDocument/2006/relationships/chart" Target="../charts/chart206.xml"/><Relationship Id="rId1" Type="http://schemas.openxmlformats.org/officeDocument/2006/relationships/chart" Target="../charts/chart205.xml"/><Relationship Id="rId4" Type="http://schemas.openxmlformats.org/officeDocument/2006/relationships/chart" Target="../charts/chart208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6.xml"/><Relationship Id="rId3" Type="http://schemas.openxmlformats.org/officeDocument/2006/relationships/chart" Target="../charts/chart211.xml"/><Relationship Id="rId7" Type="http://schemas.openxmlformats.org/officeDocument/2006/relationships/chart" Target="../charts/chart215.xml"/><Relationship Id="rId2" Type="http://schemas.openxmlformats.org/officeDocument/2006/relationships/chart" Target="../charts/chart210.xml"/><Relationship Id="rId1" Type="http://schemas.openxmlformats.org/officeDocument/2006/relationships/chart" Target="../charts/chart209.xml"/><Relationship Id="rId6" Type="http://schemas.openxmlformats.org/officeDocument/2006/relationships/chart" Target="../charts/chart214.xml"/><Relationship Id="rId5" Type="http://schemas.openxmlformats.org/officeDocument/2006/relationships/chart" Target="../charts/chart213.xml"/><Relationship Id="rId4" Type="http://schemas.openxmlformats.org/officeDocument/2006/relationships/chart" Target="../charts/chart212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9.xml"/><Relationship Id="rId2" Type="http://schemas.openxmlformats.org/officeDocument/2006/relationships/chart" Target="../charts/chart218.xml"/><Relationship Id="rId1" Type="http://schemas.openxmlformats.org/officeDocument/2006/relationships/chart" Target="../charts/chart217.xml"/><Relationship Id="rId6" Type="http://schemas.openxmlformats.org/officeDocument/2006/relationships/chart" Target="../charts/chart222.xml"/><Relationship Id="rId5" Type="http://schemas.openxmlformats.org/officeDocument/2006/relationships/chart" Target="../charts/chart221.xml"/><Relationship Id="rId4" Type="http://schemas.openxmlformats.org/officeDocument/2006/relationships/chart" Target="../charts/chart22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0.xml"/><Relationship Id="rId3" Type="http://schemas.openxmlformats.org/officeDocument/2006/relationships/chart" Target="../charts/chart225.xml"/><Relationship Id="rId7" Type="http://schemas.openxmlformats.org/officeDocument/2006/relationships/chart" Target="../charts/chart229.xml"/><Relationship Id="rId2" Type="http://schemas.openxmlformats.org/officeDocument/2006/relationships/chart" Target="../charts/chart224.xml"/><Relationship Id="rId1" Type="http://schemas.openxmlformats.org/officeDocument/2006/relationships/chart" Target="../charts/chart223.xml"/><Relationship Id="rId6" Type="http://schemas.openxmlformats.org/officeDocument/2006/relationships/chart" Target="../charts/chart228.xml"/><Relationship Id="rId5" Type="http://schemas.openxmlformats.org/officeDocument/2006/relationships/chart" Target="../charts/chart227.xml"/><Relationship Id="rId4" Type="http://schemas.openxmlformats.org/officeDocument/2006/relationships/chart" Target="../charts/chart226.xml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8.xml"/><Relationship Id="rId3" Type="http://schemas.openxmlformats.org/officeDocument/2006/relationships/chart" Target="../charts/chart233.xml"/><Relationship Id="rId7" Type="http://schemas.openxmlformats.org/officeDocument/2006/relationships/chart" Target="../charts/chart237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Relationship Id="rId6" Type="http://schemas.openxmlformats.org/officeDocument/2006/relationships/chart" Target="../charts/chart236.xml"/><Relationship Id="rId5" Type="http://schemas.openxmlformats.org/officeDocument/2006/relationships/chart" Target="../charts/chart235.xml"/><Relationship Id="rId4" Type="http://schemas.openxmlformats.org/officeDocument/2006/relationships/chart" Target="../charts/chart234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6.xml"/><Relationship Id="rId3" Type="http://schemas.openxmlformats.org/officeDocument/2006/relationships/chart" Target="../charts/chart241.xml"/><Relationship Id="rId7" Type="http://schemas.openxmlformats.org/officeDocument/2006/relationships/chart" Target="../charts/chart245.xml"/><Relationship Id="rId2" Type="http://schemas.openxmlformats.org/officeDocument/2006/relationships/chart" Target="../charts/chart240.xml"/><Relationship Id="rId1" Type="http://schemas.openxmlformats.org/officeDocument/2006/relationships/chart" Target="../charts/chart239.xml"/><Relationship Id="rId6" Type="http://schemas.openxmlformats.org/officeDocument/2006/relationships/chart" Target="../charts/chart244.xml"/><Relationship Id="rId5" Type="http://schemas.openxmlformats.org/officeDocument/2006/relationships/chart" Target="../charts/chart243.xml"/><Relationship Id="rId4" Type="http://schemas.openxmlformats.org/officeDocument/2006/relationships/chart" Target="../charts/chart242.xml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4.xml"/><Relationship Id="rId3" Type="http://schemas.openxmlformats.org/officeDocument/2006/relationships/chart" Target="../charts/chart249.xml"/><Relationship Id="rId7" Type="http://schemas.openxmlformats.org/officeDocument/2006/relationships/chart" Target="../charts/chart253.xml"/><Relationship Id="rId2" Type="http://schemas.openxmlformats.org/officeDocument/2006/relationships/chart" Target="../charts/chart248.xml"/><Relationship Id="rId1" Type="http://schemas.openxmlformats.org/officeDocument/2006/relationships/chart" Target="../charts/chart247.xml"/><Relationship Id="rId6" Type="http://schemas.openxmlformats.org/officeDocument/2006/relationships/chart" Target="../charts/chart252.xml"/><Relationship Id="rId5" Type="http://schemas.openxmlformats.org/officeDocument/2006/relationships/chart" Target="../charts/chart251.xml"/><Relationship Id="rId10" Type="http://schemas.openxmlformats.org/officeDocument/2006/relationships/chart" Target="../charts/chart256.xml"/><Relationship Id="rId4" Type="http://schemas.openxmlformats.org/officeDocument/2006/relationships/chart" Target="../charts/chart250.xml"/><Relationship Id="rId9" Type="http://schemas.openxmlformats.org/officeDocument/2006/relationships/chart" Target="../charts/chart255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4.xml"/><Relationship Id="rId3" Type="http://schemas.openxmlformats.org/officeDocument/2006/relationships/chart" Target="../charts/chart259.xml"/><Relationship Id="rId7" Type="http://schemas.openxmlformats.org/officeDocument/2006/relationships/chart" Target="../charts/chart263.xml"/><Relationship Id="rId2" Type="http://schemas.openxmlformats.org/officeDocument/2006/relationships/chart" Target="../charts/chart258.xml"/><Relationship Id="rId1" Type="http://schemas.openxmlformats.org/officeDocument/2006/relationships/chart" Target="../charts/chart257.xml"/><Relationship Id="rId6" Type="http://schemas.openxmlformats.org/officeDocument/2006/relationships/chart" Target="../charts/chart262.xml"/><Relationship Id="rId5" Type="http://schemas.openxmlformats.org/officeDocument/2006/relationships/chart" Target="../charts/chart261.xml"/><Relationship Id="rId10" Type="http://schemas.openxmlformats.org/officeDocument/2006/relationships/chart" Target="../charts/chart266.xml"/><Relationship Id="rId4" Type="http://schemas.openxmlformats.org/officeDocument/2006/relationships/chart" Target="../charts/chart260.xml"/><Relationship Id="rId9" Type="http://schemas.openxmlformats.org/officeDocument/2006/relationships/chart" Target="../charts/chart265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9.xml"/><Relationship Id="rId2" Type="http://schemas.openxmlformats.org/officeDocument/2006/relationships/chart" Target="../charts/chart268.xml"/><Relationship Id="rId1" Type="http://schemas.openxmlformats.org/officeDocument/2006/relationships/chart" Target="../charts/chart267.xml"/><Relationship Id="rId6" Type="http://schemas.openxmlformats.org/officeDocument/2006/relationships/chart" Target="../charts/chart272.xml"/><Relationship Id="rId5" Type="http://schemas.openxmlformats.org/officeDocument/2006/relationships/chart" Target="../charts/chart271.xml"/><Relationship Id="rId4" Type="http://schemas.openxmlformats.org/officeDocument/2006/relationships/chart" Target="../charts/chart270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0.xml"/><Relationship Id="rId3" Type="http://schemas.openxmlformats.org/officeDocument/2006/relationships/chart" Target="../charts/chart275.xml"/><Relationship Id="rId7" Type="http://schemas.openxmlformats.org/officeDocument/2006/relationships/chart" Target="../charts/chart279.xml"/><Relationship Id="rId2" Type="http://schemas.openxmlformats.org/officeDocument/2006/relationships/chart" Target="../charts/chart274.xml"/><Relationship Id="rId1" Type="http://schemas.openxmlformats.org/officeDocument/2006/relationships/chart" Target="../charts/chart273.xml"/><Relationship Id="rId6" Type="http://schemas.openxmlformats.org/officeDocument/2006/relationships/chart" Target="../charts/chart278.xml"/><Relationship Id="rId5" Type="http://schemas.openxmlformats.org/officeDocument/2006/relationships/chart" Target="../charts/chart277.xml"/><Relationship Id="rId10" Type="http://schemas.openxmlformats.org/officeDocument/2006/relationships/chart" Target="../charts/chart282.xml"/><Relationship Id="rId4" Type="http://schemas.openxmlformats.org/officeDocument/2006/relationships/chart" Target="../charts/chart276.xml"/><Relationship Id="rId9" Type="http://schemas.openxmlformats.org/officeDocument/2006/relationships/chart" Target="../charts/chart281.xml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0.xml"/><Relationship Id="rId3" Type="http://schemas.openxmlformats.org/officeDocument/2006/relationships/chart" Target="../charts/chart285.xml"/><Relationship Id="rId7" Type="http://schemas.openxmlformats.org/officeDocument/2006/relationships/chart" Target="../charts/chart289.xml"/><Relationship Id="rId2" Type="http://schemas.openxmlformats.org/officeDocument/2006/relationships/chart" Target="../charts/chart284.xml"/><Relationship Id="rId1" Type="http://schemas.openxmlformats.org/officeDocument/2006/relationships/chart" Target="../charts/chart283.xml"/><Relationship Id="rId6" Type="http://schemas.openxmlformats.org/officeDocument/2006/relationships/chart" Target="../charts/chart288.xml"/><Relationship Id="rId5" Type="http://schemas.openxmlformats.org/officeDocument/2006/relationships/chart" Target="../charts/chart287.xml"/><Relationship Id="rId4" Type="http://schemas.openxmlformats.org/officeDocument/2006/relationships/chart" Target="../charts/chart286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8.xml"/><Relationship Id="rId3" Type="http://schemas.openxmlformats.org/officeDocument/2006/relationships/chart" Target="../charts/chart293.xml"/><Relationship Id="rId7" Type="http://schemas.openxmlformats.org/officeDocument/2006/relationships/chart" Target="../charts/chart297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Relationship Id="rId6" Type="http://schemas.openxmlformats.org/officeDocument/2006/relationships/chart" Target="../charts/chart296.xml"/><Relationship Id="rId5" Type="http://schemas.openxmlformats.org/officeDocument/2006/relationships/chart" Target="../charts/chart295.xml"/><Relationship Id="rId4" Type="http://schemas.openxmlformats.org/officeDocument/2006/relationships/chart" Target="../charts/chart294.xml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6.xml"/><Relationship Id="rId3" Type="http://schemas.openxmlformats.org/officeDocument/2006/relationships/chart" Target="../charts/chart301.xml"/><Relationship Id="rId7" Type="http://schemas.openxmlformats.org/officeDocument/2006/relationships/chart" Target="../charts/chart305.xml"/><Relationship Id="rId2" Type="http://schemas.openxmlformats.org/officeDocument/2006/relationships/chart" Target="../charts/chart300.xml"/><Relationship Id="rId1" Type="http://schemas.openxmlformats.org/officeDocument/2006/relationships/chart" Target="../charts/chart299.xml"/><Relationship Id="rId6" Type="http://schemas.openxmlformats.org/officeDocument/2006/relationships/chart" Target="../charts/chart304.xml"/><Relationship Id="rId5" Type="http://schemas.openxmlformats.org/officeDocument/2006/relationships/chart" Target="../charts/chart303.xml"/><Relationship Id="rId4" Type="http://schemas.openxmlformats.org/officeDocument/2006/relationships/chart" Target="../charts/chart30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4.xml"/><Relationship Id="rId3" Type="http://schemas.openxmlformats.org/officeDocument/2006/relationships/chart" Target="../charts/chart309.xml"/><Relationship Id="rId7" Type="http://schemas.openxmlformats.org/officeDocument/2006/relationships/chart" Target="../charts/chart313.xml"/><Relationship Id="rId2" Type="http://schemas.openxmlformats.org/officeDocument/2006/relationships/chart" Target="../charts/chart308.xml"/><Relationship Id="rId1" Type="http://schemas.openxmlformats.org/officeDocument/2006/relationships/chart" Target="../charts/chart307.xml"/><Relationship Id="rId6" Type="http://schemas.openxmlformats.org/officeDocument/2006/relationships/chart" Target="../charts/chart312.xml"/><Relationship Id="rId5" Type="http://schemas.openxmlformats.org/officeDocument/2006/relationships/chart" Target="../charts/chart311.xml"/><Relationship Id="rId10" Type="http://schemas.openxmlformats.org/officeDocument/2006/relationships/chart" Target="../charts/chart316.xml"/><Relationship Id="rId4" Type="http://schemas.openxmlformats.org/officeDocument/2006/relationships/chart" Target="../charts/chart310.xml"/><Relationship Id="rId9" Type="http://schemas.openxmlformats.org/officeDocument/2006/relationships/chart" Target="../charts/chart315.xml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4.xml"/><Relationship Id="rId3" Type="http://schemas.openxmlformats.org/officeDocument/2006/relationships/chart" Target="../charts/chart319.xml"/><Relationship Id="rId7" Type="http://schemas.openxmlformats.org/officeDocument/2006/relationships/chart" Target="../charts/chart323.xml"/><Relationship Id="rId2" Type="http://schemas.openxmlformats.org/officeDocument/2006/relationships/chart" Target="../charts/chart318.xml"/><Relationship Id="rId1" Type="http://schemas.openxmlformats.org/officeDocument/2006/relationships/chart" Target="../charts/chart317.xml"/><Relationship Id="rId6" Type="http://schemas.openxmlformats.org/officeDocument/2006/relationships/chart" Target="../charts/chart322.xml"/><Relationship Id="rId5" Type="http://schemas.openxmlformats.org/officeDocument/2006/relationships/chart" Target="../charts/chart321.xml"/><Relationship Id="rId4" Type="http://schemas.openxmlformats.org/officeDocument/2006/relationships/chart" Target="../charts/chart320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2.xml"/><Relationship Id="rId3" Type="http://schemas.openxmlformats.org/officeDocument/2006/relationships/chart" Target="../charts/chart327.xml"/><Relationship Id="rId7" Type="http://schemas.openxmlformats.org/officeDocument/2006/relationships/chart" Target="../charts/chart331.xml"/><Relationship Id="rId2" Type="http://schemas.openxmlformats.org/officeDocument/2006/relationships/chart" Target="../charts/chart326.xml"/><Relationship Id="rId1" Type="http://schemas.openxmlformats.org/officeDocument/2006/relationships/chart" Target="../charts/chart325.xml"/><Relationship Id="rId6" Type="http://schemas.openxmlformats.org/officeDocument/2006/relationships/chart" Target="../charts/chart330.xml"/><Relationship Id="rId5" Type="http://schemas.openxmlformats.org/officeDocument/2006/relationships/chart" Target="../charts/chart329.xml"/><Relationship Id="rId4" Type="http://schemas.openxmlformats.org/officeDocument/2006/relationships/chart" Target="../charts/chart328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5.xml"/><Relationship Id="rId2" Type="http://schemas.openxmlformats.org/officeDocument/2006/relationships/chart" Target="../charts/chart334.xml"/><Relationship Id="rId1" Type="http://schemas.openxmlformats.org/officeDocument/2006/relationships/chart" Target="../charts/chart333.xml"/><Relationship Id="rId6" Type="http://schemas.openxmlformats.org/officeDocument/2006/relationships/chart" Target="../charts/chart338.xml"/><Relationship Id="rId5" Type="http://schemas.openxmlformats.org/officeDocument/2006/relationships/chart" Target="../charts/chart337.xml"/><Relationship Id="rId4" Type="http://schemas.openxmlformats.org/officeDocument/2006/relationships/chart" Target="../charts/chart336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6.xml"/><Relationship Id="rId3" Type="http://schemas.openxmlformats.org/officeDocument/2006/relationships/chart" Target="../charts/chart341.xml"/><Relationship Id="rId7" Type="http://schemas.openxmlformats.org/officeDocument/2006/relationships/chart" Target="../charts/chart345.xml"/><Relationship Id="rId12" Type="http://schemas.openxmlformats.org/officeDocument/2006/relationships/chart" Target="../charts/chart350.xml"/><Relationship Id="rId2" Type="http://schemas.openxmlformats.org/officeDocument/2006/relationships/chart" Target="../charts/chart340.xml"/><Relationship Id="rId1" Type="http://schemas.openxmlformats.org/officeDocument/2006/relationships/chart" Target="../charts/chart339.xml"/><Relationship Id="rId6" Type="http://schemas.openxmlformats.org/officeDocument/2006/relationships/chart" Target="../charts/chart344.xml"/><Relationship Id="rId11" Type="http://schemas.openxmlformats.org/officeDocument/2006/relationships/chart" Target="../charts/chart349.xml"/><Relationship Id="rId5" Type="http://schemas.openxmlformats.org/officeDocument/2006/relationships/chart" Target="../charts/chart343.xml"/><Relationship Id="rId10" Type="http://schemas.openxmlformats.org/officeDocument/2006/relationships/chart" Target="../charts/chart348.xml"/><Relationship Id="rId4" Type="http://schemas.openxmlformats.org/officeDocument/2006/relationships/chart" Target="../charts/chart342.xml"/><Relationship Id="rId9" Type="http://schemas.openxmlformats.org/officeDocument/2006/relationships/chart" Target="../charts/chart347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3.xml"/><Relationship Id="rId2" Type="http://schemas.openxmlformats.org/officeDocument/2006/relationships/chart" Target="../charts/chart352.xml"/><Relationship Id="rId1" Type="http://schemas.openxmlformats.org/officeDocument/2006/relationships/chart" Target="../charts/chart351.xml"/><Relationship Id="rId6" Type="http://schemas.openxmlformats.org/officeDocument/2006/relationships/chart" Target="../charts/chart356.xml"/><Relationship Id="rId5" Type="http://schemas.openxmlformats.org/officeDocument/2006/relationships/chart" Target="../charts/chart355.xml"/><Relationship Id="rId4" Type="http://schemas.openxmlformats.org/officeDocument/2006/relationships/chart" Target="../charts/chart354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4.xml"/><Relationship Id="rId3" Type="http://schemas.openxmlformats.org/officeDocument/2006/relationships/chart" Target="../charts/chart359.xml"/><Relationship Id="rId7" Type="http://schemas.openxmlformats.org/officeDocument/2006/relationships/chart" Target="../charts/chart363.xml"/><Relationship Id="rId2" Type="http://schemas.openxmlformats.org/officeDocument/2006/relationships/chart" Target="../charts/chart358.xml"/><Relationship Id="rId1" Type="http://schemas.openxmlformats.org/officeDocument/2006/relationships/chart" Target="../charts/chart357.xml"/><Relationship Id="rId6" Type="http://schemas.openxmlformats.org/officeDocument/2006/relationships/chart" Target="../charts/chart362.xml"/><Relationship Id="rId5" Type="http://schemas.openxmlformats.org/officeDocument/2006/relationships/chart" Target="../charts/chart361.xml"/><Relationship Id="rId4" Type="http://schemas.openxmlformats.org/officeDocument/2006/relationships/chart" Target="../charts/chart360.xml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2.xml"/><Relationship Id="rId3" Type="http://schemas.openxmlformats.org/officeDocument/2006/relationships/chart" Target="../charts/chart367.xml"/><Relationship Id="rId7" Type="http://schemas.openxmlformats.org/officeDocument/2006/relationships/chart" Target="../charts/chart371.xml"/><Relationship Id="rId2" Type="http://schemas.openxmlformats.org/officeDocument/2006/relationships/chart" Target="../charts/chart366.xml"/><Relationship Id="rId1" Type="http://schemas.openxmlformats.org/officeDocument/2006/relationships/chart" Target="../charts/chart365.xml"/><Relationship Id="rId6" Type="http://schemas.openxmlformats.org/officeDocument/2006/relationships/chart" Target="../charts/chart370.xml"/><Relationship Id="rId5" Type="http://schemas.openxmlformats.org/officeDocument/2006/relationships/chart" Target="../charts/chart369.xml"/><Relationship Id="rId4" Type="http://schemas.openxmlformats.org/officeDocument/2006/relationships/chart" Target="../charts/chart368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5.xml"/><Relationship Id="rId2" Type="http://schemas.openxmlformats.org/officeDocument/2006/relationships/chart" Target="../charts/chart374.xml"/><Relationship Id="rId1" Type="http://schemas.openxmlformats.org/officeDocument/2006/relationships/chart" Target="../charts/chart373.xml"/><Relationship Id="rId4" Type="http://schemas.openxmlformats.org/officeDocument/2006/relationships/chart" Target="../charts/chart376.xml"/></Relationships>
</file>

<file path=xl/drawings/_rels/drawing4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4.xml"/><Relationship Id="rId3" Type="http://schemas.openxmlformats.org/officeDocument/2006/relationships/chart" Target="../charts/chart379.xml"/><Relationship Id="rId7" Type="http://schemas.openxmlformats.org/officeDocument/2006/relationships/chart" Target="../charts/chart383.xml"/><Relationship Id="rId2" Type="http://schemas.openxmlformats.org/officeDocument/2006/relationships/chart" Target="../charts/chart378.xml"/><Relationship Id="rId1" Type="http://schemas.openxmlformats.org/officeDocument/2006/relationships/chart" Target="../charts/chart377.xml"/><Relationship Id="rId6" Type="http://schemas.openxmlformats.org/officeDocument/2006/relationships/chart" Target="../charts/chart382.xml"/><Relationship Id="rId5" Type="http://schemas.openxmlformats.org/officeDocument/2006/relationships/chart" Target="../charts/chart381.xml"/><Relationship Id="rId4" Type="http://schemas.openxmlformats.org/officeDocument/2006/relationships/chart" Target="../charts/chart380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5" Type="http://schemas.openxmlformats.org/officeDocument/2006/relationships/chart" Target="../charts/chart33.xml"/><Relationship Id="rId10" Type="http://schemas.openxmlformats.org/officeDocument/2006/relationships/chart" Target="../charts/chart38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2.xml"/><Relationship Id="rId3" Type="http://schemas.openxmlformats.org/officeDocument/2006/relationships/chart" Target="../charts/chart387.xml"/><Relationship Id="rId7" Type="http://schemas.openxmlformats.org/officeDocument/2006/relationships/chart" Target="../charts/chart391.xml"/><Relationship Id="rId2" Type="http://schemas.openxmlformats.org/officeDocument/2006/relationships/chart" Target="../charts/chart386.xml"/><Relationship Id="rId1" Type="http://schemas.openxmlformats.org/officeDocument/2006/relationships/chart" Target="../charts/chart385.xml"/><Relationship Id="rId6" Type="http://schemas.openxmlformats.org/officeDocument/2006/relationships/chart" Target="../charts/chart390.xml"/><Relationship Id="rId5" Type="http://schemas.openxmlformats.org/officeDocument/2006/relationships/chart" Target="../charts/chart389.xml"/><Relationship Id="rId4" Type="http://schemas.openxmlformats.org/officeDocument/2006/relationships/chart" Target="../charts/chart388.xml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0.xml"/><Relationship Id="rId3" Type="http://schemas.openxmlformats.org/officeDocument/2006/relationships/chart" Target="../charts/chart395.xml"/><Relationship Id="rId7" Type="http://schemas.openxmlformats.org/officeDocument/2006/relationships/chart" Target="../charts/chart399.xml"/><Relationship Id="rId2" Type="http://schemas.openxmlformats.org/officeDocument/2006/relationships/chart" Target="../charts/chart394.xml"/><Relationship Id="rId1" Type="http://schemas.openxmlformats.org/officeDocument/2006/relationships/chart" Target="../charts/chart393.xml"/><Relationship Id="rId6" Type="http://schemas.openxmlformats.org/officeDocument/2006/relationships/chart" Target="../charts/chart398.xml"/><Relationship Id="rId5" Type="http://schemas.openxmlformats.org/officeDocument/2006/relationships/chart" Target="../charts/chart397.xml"/><Relationship Id="rId4" Type="http://schemas.openxmlformats.org/officeDocument/2006/relationships/chart" Target="../charts/chart396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3.xml"/><Relationship Id="rId2" Type="http://schemas.openxmlformats.org/officeDocument/2006/relationships/chart" Target="../charts/chart402.xml"/><Relationship Id="rId1" Type="http://schemas.openxmlformats.org/officeDocument/2006/relationships/chart" Target="../charts/chart401.xml"/><Relationship Id="rId6" Type="http://schemas.openxmlformats.org/officeDocument/2006/relationships/chart" Target="../charts/chart406.xml"/><Relationship Id="rId5" Type="http://schemas.openxmlformats.org/officeDocument/2006/relationships/chart" Target="../charts/chart405.xml"/><Relationship Id="rId4" Type="http://schemas.openxmlformats.org/officeDocument/2006/relationships/chart" Target="../charts/chart404.xml"/></Relationships>
</file>

<file path=xl/drawings/_rels/drawing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4.xml"/><Relationship Id="rId3" Type="http://schemas.openxmlformats.org/officeDocument/2006/relationships/chart" Target="../charts/chart409.xml"/><Relationship Id="rId7" Type="http://schemas.openxmlformats.org/officeDocument/2006/relationships/chart" Target="../charts/chart413.xml"/><Relationship Id="rId2" Type="http://schemas.openxmlformats.org/officeDocument/2006/relationships/chart" Target="../charts/chart408.xml"/><Relationship Id="rId1" Type="http://schemas.openxmlformats.org/officeDocument/2006/relationships/chart" Target="../charts/chart407.xml"/><Relationship Id="rId6" Type="http://schemas.openxmlformats.org/officeDocument/2006/relationships/chart" Target="../charts/chart412.xml"/><Relationship Id="rId5" Type="http://schemas.openxmlformats.org/officeDocument/2006/relationships/chart" Target="../charts/chart411.xml"/><Relationship Id="rId4" Type="http://schemas.openxmlformats.org/officeDocument/2006/relationships/chart" Target="../charts/chart410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7.xml"/><Relationship Id="rId2" Type="http://schemas.openxmlformats.org/officeDocument/2006/relationships/chart" Target="../charts/chart416.xml"/><Relationship Id="rId1" Type="http://schemas.openxmlformats.org/officeDocument/2006/relationships/chart" Target="../charts/chart415.xml"/><Relationship Id="rId6" Type="http://schemas.openxmlformats.org/officeDocument/2006/relationships/chart" Target="../charts/chart420.xml"/><Relationship Id="rId5" Type="http://schemas.openxmlformats.org/officeDocument/2006/relationships/chart" Target="../charts/chart419.xml"/><Relationship Id="rId4" Type="http://schemas.openxmlformats.org/officeDocument/2006/relationships/chart" Target="../charts/chart418.xml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8.xml"/><Relationship Id="rId3" Type="http://schemas.openxmlformats.org/officeDocument/2006/relationships/chart" Target="../charts/chart423.xml"/><Relationship Id="rId7" Type="http://schemas.openxmlformats.org/officeDocument/2006/relationships/chart" Target="../charts/chart427.xml"/><Relationship Id="rId2" Type="http://schemas.openxmlformats.org/officeDocument/2006/relationships/chart" Target="../charts/chart422.xml"/><Relationship Id="rId1" Type="http://schemas.openxmlformats.org/officeDocument/2006/relationships/chart" Target="../charts/chart421.xml"/><Relationship Id="rId6" Type="http://schemas.openxmlformats.org/officeDocument/2006/relationships/chart" Target="../charts/chart426.xml"/><Relationship Id="rId5" Type="http://schemas.openxmlformats.org/officeDocument/2006/relationships/chart" Target="../charts/chart425.xml"/><Relationship Id="rId10" Type="http://schemas.openxmlformats.org/officeDocument/2006/relationships/chart" Target="../charts/chart430.xml"/><Relationship Id="rId4" Type="http://schemas.openxmlformats.org/officeDocument/2006/relationships/chart" Target="../charts/chart424.xml"/><Relationship Id="rId9" Type="http://schemas.openxmlformats.org/officeDocument/2006/relationships/chart" Target="../charts/chart429.xml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8.xml"/><Relationship Id="rId3" Type="http://schemas.openxmlformats.org/officeDocument/2006/relationships/chart" Target="../charts/chart433.xml"/><Relationship Id="rId7" Type="http://schemas.openxmlformats.org/officeDocument/2006/relationships/chart" Target="../charts/chart437.xml"/><Relationship Id="rId2" Type="http://schemas.openxmlformats.org/officeDocument/2006/relationships/chart" Target="../charts/chart432.xml"/><Relationship Id="rId1" Type="http://schemas.openxmlformats.org/officeDocument/2006/relationships/chart" Target="../charts/chart431.xml"/><Relationship Id="rId6" Type="http://schemas.openxmlformats.org/officeDocument/2006/relationships/chart" Target="../charts/chart436.xml"/><Relationship Id="rId5" Type="http://schemas.openxmlformats.org/officeDocument/2006/relationships/chart" Target="../charts/chart435.xml"/><Relationship Id="rId4" Type="http://schemas.openxmlformats.org/officeDocument/2006/relationships/chart" Target="../charts/chart434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0.xml"/><Relationship Id="rId1" Type="http://schemas.openxmlformats.org/officeDocument/2006/relationships/chart" Target="../charts/chart439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3.xml"/><Relationship Id="rId2" Type="http://schemas.openxmlformats.org/officeDocument/2006/relationships/chart" Target="../charts/chart442.xml"/><Relationship Id="rId1" Type="http://schemas.openxmlformats.org/officeDocument/2006/relationships/chart" Target="../charts/chart441.xml"/><Relationship Id="rId6" Type="http://schemas.openxmlformats.org/officeDocument/2006/relationships/chart" Target="../charts/chart446.xml"/><Relationship Id="rId5" Type="http://schemas.openxmlformats.org/officeDocument/2006/relationships/chart" Target="../charts/chart445.xml"/><Relationship Id="rId4" Type="http://schemas.openxmlformats.org/officeDocument/2006/relationships/chart" Target="../charts/chart444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9.xml"/><Relationship Id="rId2" Type="http://schemas.openxmlformats.org/officeDocument/2006/relationships/chart" Target="../charts/chart448.xml"/><Relationship Id="rId1" Type="http://schemas.openxmlformats.org/officeDocument/2006/relationships/chart" Target="../charts/chart447.xml"/><Relationship Id="rId6" Type="http://schemas.openxmlformats.org/officeDocument/2006/relationships/chart" Target="../charts/chart452.xml"/><Relationship Id="rId5" Type="http://schemas.openxmlformats.org/officeDocument/2006/relationships/chart" Target="../charts/chart451.xml"/><Relationship Id="rId4" Type="http://schemas.openxmlformats.org/officeDocument/2006/relationships/chart" Target="../charts/chart450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0.xml"/><Relationship Id="rId3" Type="http://schemas.openxmlformats.org/officeDocument/2006/relationships/chart" Target="../charts/chart455.xml"/><Relationship Id="rId7" Type="http://schemas.openxmlformats.org/officeDocument/2006/relationships/chart" Target="../charts/chart459.xml"/><Relationship Id="rId2" Type="http://schemas.openxmlformats.org/officeDocument/2006/relationships/chart" Target="../charts/chart454.xml"/><Relationship Id="rId1" Type="http://schemas.openxmlformats.org/officeDocument/2006/relationships/chart" Target="../charts/chart453.xml"/><Relationship Id="rId6" Type="http://schemas.openxmlformats.org/officeDocument/2006/relationships/chart" Target="../charts/chart458.xml"/><Relationship Id="rId5" Type="http://schemas.openxmlformats.org/officeDocument/2006/relationships/chart" Target="../charts/chart457.xml"/><Relationship Id="rId10" Type="http://schemas.openxmlformats.org/officeDocument/2006/relationships/chart" Target="../charts/chart462.xml"/><Relationship Id="rId4" Type="http://schemas.openxmlformats.org/officeDocument/2006/relationships/chart" Target="../charts/chart456.xml"/><Relationship Id="rId9" Type="http://schemas.openxmlformats.org/officeDocument/2006/relationships/chart" Target="../charts/chart461.xml"/></Relationships>
</file>

<file path=xl/drawings/_rels/drawing6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0.xml"/><Relationship Id="rId3" Type="http://schemas.openxmlformats.org/officeDocument/2006/relationships/chart" Target="../charts/chart465.xml"/><Relationship Id="rId7" Type="http://schemas.openxmlformats.org/officeDocument/2006/relationships/chart" Target="../charts/chart469.xml"/><Relationship Id="rId2" Type="http://schemas.openxmlformats.org/officeDocument/2006/relationships/chart" Target="../charts/chart464.xml"/><Relationship Id="rId1" Type="http://schemas.openxmlformats.org/officeDocument/2006/relationships/chart" Target="../charts/chart463.xml"/><Relationship Id="rId6" Type="http://schemas.openxmlformats.org/officeDocument/2006/relationships/chart" Target="../charts/chart468.xml"/><Relationship Id="rId5" Type="http://schemas.openxmlformats.org/officeDocument/2006/relationships/chart" Target="../charts/chart467.xml"/><Relationship Id="rId10" Type="http://schemas.openxmlformats.org/officeDocument/2006/relationships/chart" Target="../charts/chart472.xml"/><Relationship Id="rId4" Type="http://schemas.openxmlformats.org/officeDocument/2006/relationships/chart" Target="../charts/chart466.xml"/><Relationship Id="rId9" Type="http://schemas.openxmlformats.org/officeDocument/2006/relationships/chart" Target="../charts/chart471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5.xml"/><Relationship Id="rId2" Type="http://schemas.openxmlformats.org/officeDocument/2006/relationships/chart" Target="../charts/chart474.xml"/><Relationship Id="rId1" Type="http://schemas.openxmlformats.org/officeDocument/2006/relationships/chart" Target="../charts/chart473.xml"/><Relationship Id="rId4" Type="http://schemas.openxmlformats.org/officeDocument/2006/relationships/chart" Target="../charts/chart476.xml"/></Relationships>
</file>

<file path=xl/drawings/_rels/drawing6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4.xml"/><Relationship Id="rId3" Type="http://schemas.openxmlformats.org/officeDocument/2006/relationships/chart" Target="../charts/chart479.xml"/><Relationship Id="rId7" Type="http://schemas.openxmlformats.org/officeDocument/2006/relationships/chart" Target="../charts/chart483.xml"/><Relationship Id="rId2" Type="http://schemas.openxmlformats.org/officeDocument/2006/relationships/chart" Target="../charts/chart478.xml"/><Relationship Id="rId1" Type="http://schemas.openxmlformats.org/officeDocument/2006/relationships/chart" Target="../charts/chart477.xml"/><Relationship Id="rId6" Type="http://schemas.openxmlformats.org/officeDocument/2006/relationships/chart" Target="../charts/chart482.xml"/><Relationship Id="rId5" Type="http://schemas.openxmlformats.org/officeDocument/2006/relationships/chart" Target="../charts/chart481.xml"/><Relationship Id="rId4" Type="http://schemas.openxmlformats.org/officeDocument/2006/relationships/chart" Target="../charts/chart480.xml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2.xml"/><Relationship Id="rId3" Type="http://schemas.openxmlformats.org/officeDocument/2006/relationships/chart" Target="../charts/chart487.xml"/><Relationship Id="rId7" Type="http://schemas.openxmlformats.org/officeDocument/2006/relationships/chart" Target="../charts/chart491.xml"/><Relationship Id="rId2" Type="http://schemas.openxmlformats.org/officeDocument/2006/relationships/chart" Target="../charts/chart486.xml"/><Relationship Id="rId1" Type="http://schemas.openxmlformats.org/officeDocument/2006/relationships/chart" Target="../charts/chart485.xml"/><Relationship Id="rId6" Type="http://schemas.openxmlformats.org/officeDocument/2006/relationships/chart" Target="../charts/chart490.xml"/><Relationship Id="rId5" Type="http://schemas.openxmlformats.org/officeDocument/2006/relationships/chart" Target="../charts/chart489.xml"/><Relationship Id="rId10" Type="http://schemas.openxmlformats.org/officeDocument/2006/relationships/chart" Target="../charts/chart494.xml"/><Relationship Id="rId4" Type="http://schemas.openxmlformats.org/officeDocument/2006/relationships/chart" Target="../charts/chart488.xml"/><Relationship Id="rId9" Type="http://schemas.openxmlformats.org/officeDocument/2006/relationships/chart" Target="../charts/chart493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6.xml"/><Relationship Id="rId1" Type="http://schemas.openxmlformats.org/officeDocument/2006/relationships/chart" Target="../charts/chart495.xml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4.xml"/><Relationship Id="rId3" Type="http://schemas.openxmlformats.org/officeDocument/2006/relationships/chart" Target="../charts/chart499.xml"/><Relationship Id="rId7" Type="http://schemas.openxmlformats.org/officeDocument/2006/relationships/chart" Target="../charts/chart503.xml"/><Relationship Id="rId2" Type="http://schemas.openxmlformats.org/officeDocument/2006/relationships/chart" Target="../charts/chart498.xml"/><Relationship Id="rId1" Type="http://schemas.openxmlformats.org/officeDocument/2006/relationships/chart" Target="../charts/chart497.xml"/><Relationship Id="rId6" Type="http://schemas.openxmlformats.org/officeDocument/2006/relationships/chart" Target="../charts/chart502.xml"/><Relationship Id="rId5" Type="http://schemas.openxmlformats.org/officeDocument/2006/relationships/chart" Target="../charts/chart501.xml"/><Relationship Id="rId4" Type="http://schemas.openxmlformats.org/officeDocument/2006/relationships/chart" Target="../charts/chart500.xml"/></Relationships>
</file>

<file path=xl/drawings/_rels/drawing6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2.xml"/><Relationship Id="rId3" Type="http://schemas.openxmlformats.org/officeDocument/2006/relationships/chart" Target="../charts/chart507.xml"/><Relationship Id="rId7" Type="http://schemas.openxmlformats.org/officeDocument/2006/relationships/chart" Target="../charts/chart511.xml"/><Relationship Id="rId2" Type="http://schemas.openxmlformats.org/officeDocument/2006/relationships/chart" Target="../charts/chart506.xml"/><Relationship Id="rId1" Type="http://schemas.openxmlformats.org/officeDocument/2006/relationships/chart" Target="../charts/chart505.xml"/><Relationship Id="rId6" Type="http://schemas.openxmlformats.org/officeDocument/2006/relationships/chart" Target="../charts/chart510.xml"/><Relationship Id="rId5" Type="http://schemas.openxmlformats.org/officeDocument/2006/relationships/chart" Target="../charts/chart509.xml"/><Relationship Id="rId4" Type="http://schemas.openxmlformats.org/officeDocument/2006/relationships/chart" Target="../charts/chart508.xml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0.xml"/><Relationship Id="rId3" Type="http://schemas.openxmlformats.org/officeDocument/2006/relationships/chart" Target="../charts/chart515.xml"/><Relationship Id="rId7" Type="http://schemas.openxmlformats.org/officeDocument/2006/relationships/chart" Target="../charts/chart519.xml"/><Relationship Id="rId2" Type="http://schemas.openxmlformats.org/officeDocument/2006/relationships/chart" Target="../charts/chart514.xml"/><Relationship Id="rId1" Type="http://schemas.openxmlformats.org/officeDocument/2006/relationships/chart" Target="../charts/chart513.xml"/><Relationship Id="rId6" Type="http://schemas.openxmlformats.org/officeDocument/2006/relationships/chart" Target="../charts/chart518.xml"/><Relationship Id="rId5" Type="http://schemas.openxmlformats.org/officeDocument/2006/relationships/chart" Target="../charts/chart517.xml"/><Relationship Id="rId10" Type="http://schemas.openxmlformats.org/officeDocument/2006/relationships/chart" Target="../charts/chart522.xml"/><Relationship Id="rId4" Type="http://schemas.openxmlformats.org/officeDocument/2006/relationships/chart" Target="../charts/chart516.xml"/><Relationship Id="rId9" Type="http://schemas.openxmlformats.org/officeDocument/2006/relationships/chart" Target="../charts/chart521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5.xml"/><Relationship Id="rId2" Type="http://schemas.openxmlformats.org/officeDocument/2006/relationships/chart" Target="../charts/chart524.xml"/><Relationship Id="rId1" Type="http://schemas.openxmlformats.org/officeDocument/2006/relationships/chart" Target="../charts/chart523.xml"/><Relationship Id="rId6" Type="http://schemas.openxmlformats.org/officeDocument/2006/relationships/chart" Target="../charts/chart528.xml"/><Relationship Id="rId5" Type="http://schemas.openxmlformats.org/officeDocument/2006/relationships/chart" Target="../charts/chart527.xml"/><Relationship Id="rId4" Type="http://schemas.openxmlformats.org/officeDocument/2006/relationships/chart" Target="../charts/chart52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0.xml"/><Relationship Id="rId1" Type="http://schemas.openxmlformats.org/officeDocument/2006/relationships/chart" Target="../charts/chart529.xml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8.xml"/><Relationship Id="rId3" Type="http://schemas.openxmlformats.org/officeDocument/2006/relationships/chart" Target="../charts/chart533.xml"/><Relationship Id="rId7" Type="http://schemas.openxmlformats.org/officeDocument/2006/relationships/chart" Target="../charts/chart537.xml"/><Relationship Id="rId2" Type="http://schemas.openxmlformats.org/officeDocument/2006/relationships/chart" Target="../charts/chart532.xml"/><Relationship Id="rId1" Type="http://schemas.openxmlformats.org/officeDocument/2006/relationships/chart" Target="../charts/chart531.xml"/><Relationship Id="rId6" Type="http://schemas.openxmlformats.org/officeDocument/2006/relationships/chart" Target="../charts/chart536.xml"/><Relationship Id="rId5" Type="http://schemas.openxmlformats.org/officeDocument/2006/relationships/chart" Target="../charts/chart535.xml"/><Relationship Id="rId4" Type="http://schemas.openxmlformats.org/officeDocument/2006/relationships/chart" Target="../charts/chart534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0.xml"/><Relationship Id="rId1" Type="http://schemas.openxmlformats.org/officeDocument/2006/relationships/chart" Target="../charts/chart539.xml"/></Relationships>
</file>

<file path=xl/drawings/_rels/drawing7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8.xml"/><Relationship Id="rId3" Type="http://schemas.openxmlformats.org/officeDocument/2006/relationships/chart" Target="../charts/chart543.xml"/><Relationship Id="rId7" Type="http://schemas.openxmlformats.org/officeDocument/2006/relationships/chart" Target="../charts/chart547.xml"/><Relationship Id="rId2" Type="http://schemas.openxmlformats.org/officeDocument/2006/relationships/chart" Target="../charts/chart542.xml"/><Relationship Id="rId1" Type="http://schemas.openxmlformats.org/officeDocument/2006/relationships/chart" Target="../charts/chart541.xml"/><Relationship Id="rId6" Type="http://schemas.openxmlformats.org/officeDocument/2006/relationships/chart" Target="../charts/chart546.xml"/><Relationship Id="rId5" Type="http://schemas.openxmlformats.org/officeDocument/2006/relationships/chart" Target="../charts/chart545.xml"/><Relationship Id="rId10" Type="http://schemas.openxmlformats.org/officeDocument/2006/relationships/chart" Target="../charts/chart550.xml"/><Relationship Id="rId4" Type="http://schemas.openxmlformats.org/officeDocument/2006/relationships/chart" Target="../charts/chart544.xml"/><Relationship Id="rId9" Type="http://schemas.openxmlformats.org/officeDocument/2006/relationships/chart" Target="../charts/chart549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chart" Target="../charts/chart57.xml"/><Relationship Id="rId7" Type="http://schemas.openxmlformats.org/officeDocument/2006/relationships/chart" Target="../charts/chart61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5" Type="http://schemas.openxmlformats.org/officeDocument/2006/relationships/chart" Target="../charts/chart59.xml"/><Relationship Id="rId4" Type="http://schemas.openxmlformats.org/officeDocument/2006/relationships/chart" Target="../charts/chart5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0.xml"/><Relationship Id="rId3" Type="http://schemas.openxmlformats.org/officeDocument/2006/relationships/chart" Target="../charts/chart65.xml"/><Relationship Id="rId7" Type="http://schemas.openxmlformats.org/officeDocument/2006/relationships/chart" Target="../charts/chart69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93346</xdr:rowOff>
    </xdr:from>
    <xdr:to>
      <xdr:col>20</xdr:col>
      <xdr:colOff>590549</xdr:colOff>
      <xdr:row>14</xdr:row>
      <xdr:rowOff>132798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104774</xdr:colOff>
      <xdr:row>1</xdr:row>
      <xdr:rowOff>93346</xdr:rowOff>
    </xdr:from>
    <xdr:to>
      <xdr:col>20</xdr:col>
      <xdr:colOff>590549</xdr:colOff>
      <xdr:row>14</xdr:row>
      <xdr:rowOff>132798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55245</xdr:colOff>
      <xdr:row>15</xdr:row>
      <xdr:rowOff>72390</xdr:rowOff>
    </xdr:from>
    <xdr:to>
      <xdr:col>20</xdr:col>
      <xdr:colOff>550545</xdr:colOff>
      <xdr:row>28</xdr:row>
      <xdr:rowOff>100965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C\Counts\Counts%202019\DataDownloadReport_02082019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3.xlsx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31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31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nsensm/AppData/Local/Microsoft/Windows/Temporary%20Internet%20Files/Content.MSO/Copy%20of%20PCS%2034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34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34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34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35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35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35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nsensm/AppData/Local/Microsoft/Windows/Temporary%20Internet%20Files/Content.MSO/Copy%20of%20PCS%2036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5.xlsx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36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36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36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nsensm/AppData/Local/Microsoft/Windows/Temporary%20Internet%20Files/Content.MSO/Copy%20of%20PCS%2037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37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37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37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38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38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38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5.xlsx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38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39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39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39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39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40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40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40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40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4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5.xlsx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42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42.xlsx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43.xlsx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43.xlsx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43.xlsx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43.xlsx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45.xlsx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45.xlsx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45.xlsx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45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5.xlsx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46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46.xlsx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46.xlsx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46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47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47.xlsx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47.xlsx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47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48.xlsx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48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6.xlsx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52.xlsx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52.xlsx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48.xlsx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49.xlsx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49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49.xlsx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49.xlsx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50.xlsx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50.xlsx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50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6.xlsx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50.xlsx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52.xlsx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53.xlsx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53.xlsx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53.xlsx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53.xlsx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54.xlsx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54.xlsx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54.xlsx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55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6.xlsx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55.xlsx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55.xlsx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57.xlsx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57.xlsx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57.xlsx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57.xlsx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59.xlsx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59.xlsx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61.xlsx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6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6.xlsx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61.xlsx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61.xlsx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62.xlsx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62.xlsx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62.xlsx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62.xlsx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63.xlsx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63.xlsx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63.xlsx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63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7.xlsx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66.xlsx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65.xlsx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66.xlsx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68.xlsx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68.xlsx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68.xlsx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68.xlsx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69.xlsx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69.xlsx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6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7.xlsx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70.xlsx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70.xlsx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70.xlsx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70.xlsx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71.xlsx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71.xlsx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71.xlsx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71.xlsx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72.xlsx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73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7.xlsx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73.xlsx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73.xlsx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74.xlsx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74.xlsx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74.xlsx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82.xlsx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82.xlsx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82.xlsx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82.xlsx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84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7.xlsx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84.xlsx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84.xlsx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84.xlsx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89.xlsx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93.xlsx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93.xlsx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93.xlsx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94.xlsx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94.xlsx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94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8.xlsx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95.xlsx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96.xlsx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96.xlsx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96.xlsx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96.xlsx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97.xlsx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97.xlsx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97.xlsx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97.xlsx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103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8.xlsx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104.xlsx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103.xlsx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103.xlsx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03.xlsx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104.xlsx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04.xlsx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08.xlsx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120.xlsx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120.xlsx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120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8.xlsx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20.xlsx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21.xlsx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122.xlsx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122.xlsx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122.xlsx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22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9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9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9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10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10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10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0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1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1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1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12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1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12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2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13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13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3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14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14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14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4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1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15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15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5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16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16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16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6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17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17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1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2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7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18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18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18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8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19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19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19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19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2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3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20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20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20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22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22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22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22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23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23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2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3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23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25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25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25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25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6%20Report/PCS%2027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27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27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27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nsensm/AppData/Local/Microsoft/Windows/Temporary%20Internet%20Files/Content.MSO/Copy%20of%20PCS%202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3.xlsx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28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28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28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29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29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29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nsensm/AppData/Local/Microsoft/Windows/Temporary%20Internet%20Files/Content.MSO/Copy%20of%20PCS%2030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Traffic/Count%20Report/2017%20Report/PCS%2030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sensm\Desktop\2018%20Report\PCS%2030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PCS%203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DownloadReport_02082019"/>
    </sheetNames>
    <sheetDataSet>
      <sheetData sheetId="0" refreshError="1">
        <row r="2">
          <cell r="A2">
            <v>1</v>
          </cell>
          <cell r="B2" t="str">
            <v>US-41 (SR 45)</v>
          </cell>
          <cell r="C2" t="str">
            <v>NORTH OF</v>
          </cell>
          <cell r="D2" t="str">
            <v>NORTH KEY DR</v>
          </cell>
          <cell r="E2">
            <v>44500</v>
          </cell>
        </row>
        <row r="3">
          <cell r="A3">
            <v>2</v>
          </cell>
          <cell r="B3" t="str">
            <v>DEL PRADO BLVD</v>
          </cell>
          <cell r="C3" t="str">
            <v>SOUTH OF</v>
          </cell>
          <cell r="D3" t="str">
            <v>CORNWALLIS</v>
          </cell>
          <cell r="E3">
            <v>40700</v>
          </cell>
        </row>
        <row r="4">
          <cell r="A4">
            <v>3</v>
          </cell>
          <cell r="B4" t="str">
            <v>PINE ISLAND RD</v>
          </cell>
          <cell r="C4" t="str">
            <v>WEST OF</v>
          </cell>
          <cell r="D4" t="str">
            <v>MATLACHA</v>
          </cell>
          <cell r="E4">
            <v>11600</v>
          </cell>
        </row>
        <row r="5">
          <cell r="A5">
            <v>5</v>
          </cell>
          <cell r="B5" t="str">
            <v>PALM BEACH BLVD (SR 80)</v>
          </cell>
          <cell r="C5" t="str">
            <v>WEST OF</v>
          </cell>
          <cell r="D5" t="str">
            <v>SR 31</v>
          </cell>
          <cell r="E5">
            <v>35200</v>
          </cell>
        </row>
        <row r="6">
          <cell r="A6">
            <v>6</v>
          </cell>
          <cell r="B6" t="str">
            <v>HOMESTEAD RD</v>
          </cell>
          <cell r="C6" t="str">
            <v>AT</v>
          </cell>
          <cell r="D6" t="str">
            <v>WESTMINSTER</v>
          </cell>
          <cell r="E6">
            <v>27500</v>
          </cell>
        </row>
        <row r="7">
          <cell r="A7">
            <v>7</v>
          </cell>
          <cell r="B7" t="str">
            <v>BONITA BEACH RD</v>
          </cell>
          <cell r="C7" t="str">
            <v>EAST OF</v>
          </cell>
          <cell r="D7" t="str">
            <v>VANDERBILT RD</v>
          </cell>
          <cell r="E7">
            <v>25000</v>
          </cell>
        </row>
        <row r="8">
          <cell r="A8">
            <v>8</v>
          </cell>
          <cell r="B8" t="str">
            <v>SAN CARLOS BLVD (SR 865)</v>
          </cell>
          <cell r="C8" t="str">
            <v>SOUTH OF</v>
          </cell>
          <cell r="D8" t="str">
            <v>PRESCOTT ST</v>
          </cell>
          <cell r="E8">
            <v>22000</v>
          </cell>
        </row>
        <row r="9">
          <cell r="A9">
            <v>9</v>
          </cell>
          <cell r="B9" t="str">
            <v>US-41 (SR 45)</v>
          </cell>
          <cell r="C9" t="str">
            <v>NORTH OF</v>
          </cell>
          <cell r="D9" t="str">
            <v>BRANTLEY RD</v>
          </cell>
          <cell r="E9">
            <v>52100</v>
          </cell>
        </row>
        <row r="10">
          <cell r="A10">
            <v>10</v>
          </cell>
          <cell r="B10" t="str">
            <v>ALICO RD</v>
          </cell>
          <cell r="C10" t="str">
            <v>WEST OF</v>
          </cell>
          <cell r="D10" t="str">
            <v>I 75</v>
          </cell>
          <cell r="E10">
            <v>47900</v>
          </cell>
        </row>
        <row r="11">
          <cell r="A11">
            <v>11</v>
          </cell>
          <cell r="B11" t="str">
            <v>BUCKINGHAM RD</v>
          </cell>
          <cell r="C11" t="str">
            <v>SOUTH OF</v>
          </cell>
          <cell r="D11" t="str">
            <v>PALM BEACH BLVD</v>
          </cell>
          <cell r="E11">
            <v>10400</v>
          </cell>
        </row>
        <row r="12">
          <cell r="A12">
            <v>12</v>
          </cell>
          <cell r="B12" t="str">
            <v>BURNT STORE RD</v>
          </cell>
          <cell r="C12" t="str">
            <v>SOUTH OF</v>
          </cell>
          <cell r="D12" t="str">
            <v>CHARLOTTE CO</v>
          </cell>
          <cell r="E12">
            <v>8300</v>
          </cell>
        </row>
        <row r="13">
          <cell r="A13">
            <v>13</v>
          </cell>
          <cell r="B13" t="str">
            <v>CAPE CORAL PKWY</v>
          </cell>
          <cell r="C13" t="str">
            <v>EAST OF</v>
          </cell>
          <cell r="D13" t="str">
            <v>SKYLINE BLVD</v>
          </cell>
          <cell r="E13">
            <v>29600</v>
          </cell>
        </row>
        <row r="14">
          <cell r="A14">
            <v>14</v>
          </cell>
          <cell r="B14" t="str">
            <v>COLONIAL BLVD (CR 884)</v>
          </cell>
          <cell r="C14" t="str">
            <v>EAST OF</v>
          </cell>
          <cell r="D14" t="str">
            <v>SUMMERLIN RD</v>
          </cell>
          <cell r="E14">
            <v>56900</v>
          </cell>
        </row>
        <row r="15">
          <cell r="A15">
            <v>15</v>
          </cell>
          <cell r="B15" t="str">
            <v>CORKSCREW RD (CR 850)</v>
          </cell>
          <cell r="C15" t="str">
            <v>WEST OF</v>
          </cell>
          <cell r="D15" t="str">
            <v>I 75</v>
          </cell>
          <cell r="E15">
            <v>36500</v>
          </cell>
        </row>
        <row r="16">
          <cell r="A16">
            <v>16</v>
          </cell>
          <cell r="B16" t="str">
            <v>OLD  41 RD</v>
          </cell>
          <cell r="C16" t="str">
            <v>NORTH OF</v>
          </cell>
          <cell r="D16" t="str">
            <v>COLLIER CO LINE</v>
          </cell>
          <cell r="E16">
            <v>14700</v>
          </cell>
        </row>
        <row r="17">
          <cell r="A17">
            <v>17</v>
          </cell>
          <cell r="B17" t="str">
            <v>HANCOCK BRIDGE PKWY</v>
          </cell>
          <cell r="C17" t="str">
            <v>WEST OF</v>
          </cell>
          <cell r="D17" t="str">
            <v>BEAU DR</v>
          </cell>
          <cell r="E17">
            <v>23700</v>
          </cell>
        </row>
        <row r="18">
          <cell r="A18">
            <v>18</v>
          </cell>
          <cell r="B18" t="str">
            <v>SIX MILE PKWY</v>
          </cell>
          <cell r="C18" t="str">
            <v>NORTH OF</v>
          </cell>
          <cell r="D18" t="str">
            <v>WINKLER AVE</v>
          </cell>
          <cell r="E18">
            <v>19300</v>
          </cell>
        </row>
        <row r="19">
          <cell r="A19">
            <v>19</v>
          </cell>
          <cell r="B19" t="str">
            <v>SUMMERLIN RD (CR 869)</v>
          </cell>
          <cell r="C19" t="str">
            <v>WEST OF</v>
          </cell>
          <cell r="D19" t="str">
            <v>WINKLER RD</v>
          </cell>
          <cell r="E19">
            <v>35000</v>
          </cell>
        </row>
        <row r="20">
          <cell r="A20">
            <v>20</v>
          </cell>
          <cell r="B20" t="str">
            <v>DR. M. L. KING JR BLVD (SR 82)</v>
          </cell>
          <cell r="C20" t="str">
            <v>WEST OF</v>
          </cell>
          <cell r="D20" t="str">
            <v>I 75</v>
          </cell>
          <cell r="E20">
            <v>43600</v>
          </cell>
        </row>
        <row r="21">
          <cell r="A21">
            <v>22</v>
          </cell>
          <cell r="B21" t="str">
            <v>LEE BLVD (SR 884)</v>
          </cell>
          <cell r="C21" t="str">
            <v>WEST OF</v>
          </cell>
          <cell r="D21" t="str">
            <v>GUNNERY RD</v>
          </cell>
          <cell r="E21">
            <v>41300</v>
          </cell>
        </row>
        <row r="22">
          <cell r="A22">
            <v>23</v>
          </cell>
          <cell r="B22" t="str">
            <v>US-41 (SR 45)</v>
          </cell>
          <cell r="C22" t="str">
            <v>NORTH OF</v>
          </cell>
          <cell r="D22" t="str">
            <v>COLLIER CO LINE</v>
          </cell>
          <cell r="E22">
            <v>32600</v>
          </cell>
        </row>
        <row r="23">
          <cell r="A23">
            <v>25</v>
          </cell>
          <cell r="B23" t="str">
            <v>US-41 (SR 45)</v>
          </cell>
          <cell r="C23" t="str">
            <v>SOUTH OF</v>
          </cell>
          <cell r="D23" t="str">
            <v>HICKORY DR</v>
          </cell>
          <cell r="E23">
            <v>50100</v>
          </cell>
        </row>
        <row r="24">
          <cell r="A24">
            <v>27</v>
          </cell>
          <cell r="B24" t="str">
            <v>STRINGFELLOW RD</v>
          </cell>
          <cell r="C24" t="str">
            <v>NORTH OF</v>
          </cell>
          <cell r="D24" t="str">
            <v>CASTILE RD</v>
          </cell>
          <cell r="E24">
            <v>4600</v>
          </cell>
        </row>
        <row r="25">
          <cell r="A25">
            <v>28</v>
          </cell>
          <cell r="B25" t="str">
            <v>FOWLER ST</v>
          </cell>
          <cell r="C25" t="str">
            <v>SOUTH OF</v>
          </cell>
          <cell r="D25" t="str">
            <v>HANSON ST</v>
          </cell>
          <cell r="E25">
            <v>23900</v>
          </cell>
        </row>
        <row r="26">
          <cell r="A26">
            <v>29</v>
          </cell>
          <cell r="B26" t="str">
            <v>McGREGOR BLVD (SR 867)</v>
          </cell>
          <cell r="C26" t="str">
            <v>NORTH OF</v>
          </cell>
          <cell r="D26" t="str">
            <v>MANUELS DR</v>
          </cell>
          <cell r="E26">
            <v>11500</v>
          </cell>
        </row>
        <row r="27">
          <cell r="A27">
            <v>30</v>
          </cell>
          <cell r="B27" t="str">
            <v>DANIELS PKWY</v>
          </cell>
          <cell r="C27" t="str">
            <v>WEST OF</v>
          </cell>
          <cell r="D27" t="str">
            <v>METRO PKWY</v>
          </cell>
          <cell r="E27">
            <v>49400</v>
          </cell>
        </row>
        <row r="28">
          <cell r="A28">
            <v>31</v>
          </cell>
          <cell r="B28" t="str">
            <v>DANIELS PKWY</v>
          </cell>
          <cell r="C28" t="str">
            <v>EAST OF</v>
          </cell>
          <cell r="D28" t="str">
            <v>SIX MILE CYPRESS PKWY</v>
          </cell>
          <cell r="E28">
            <v>60700</v>
          </cell>
        </row>
        <row r="29">
          <cell r="A29">
            <v>34</v>
          </cell>
          <cell r="B29" t="str">
            <v>PONDELLA RD</v>
          </cell>
          <cell r="C29" t="str">
            <v>EAST OF</v>
          </cell>
          <cell r="D29" t="str">
            <v>BETMAR</v>
          </cell>
          <cell r="E29">
            <v>21600</v>
          </cell>
        </row>
        <row r="30">
          <cell r="A30">
            <v>35</v>
          </cell>
          <cell r="B30" t="str">
            <v>SUMMERLIN RD (CR 869)</v>
          </cell>
          <cell r="C30" t="str">
            <v>SOUTH OF</v>
          </cell>
          <cell r="D30" t="str">
            <v>PARK MEADOWS</v>
          </cell>
          <cell r="E30">
            <v>33400</v>
          </cell>
        </row>
        <row r="31">
          <cell r="A31">
            <v>37</v>
          </cell>
          <cell r="B31" t="str">
            <v>McGREGOR BLVD (SR 867)</v>
          </cell>
          <cell r="C31" t="str">
            <v>SOUTH OF</v>
          </cell>
          <cell r="D31" t="str">
            <v>PINE RIDGE</v>
          </cell>
          <cell r="E31">
            <v>27800</v>
          </cell>
        </row>
        <row r="32">
          <cell r="A32">
            <v>38</v>
          </cell>
          <cell r="B32" t="str">
            <v>McGREGOR BLVD (CR 867)</v>
          </cell>
          <cell r="C32" t="str">
            <v>NORTH OF</v>
          </cell>
          <cell r="D32" t="str">
            <v>KELLY RD</v>
          </cell>
          <cell r="E32">
            <v>16600</v>
          </cell>
        </row>
        <row r="33">
          <cell r="A33">
            <v>39</v>
          </cell>
          <cell r="B33" t="str">
            <v>GLADIOLUS DR</v>
          </cell>
          <cell r="C33" t="str">
            <v>EAST OF</v>
          </cell>
          <cell r="D33" t="str">
            <v>A&amp;W BULB RD</v>
          </cell>
          <cell r="E33">
            <v>22500</v>
          </cell>
        </row>
        <row r="34">
          <cell r="A34">
            <v>40</v>
          </cell>
          <cell r="B34" t="str">
            <v>DEL PRADO BLVD</v>
          </cell>
          <cell r="C34" t="str">
            <v>AT</v>
          </cell>
          <cell r="D34" t="str">
            <v>FOUR MILE COVE RD</v>
          </cell>
          <cell r="E34">
            <v>45200</v>
          </cell>
        </row>
        <row r="35">
          <cell r="A35">
            <v>42</v>
          </cell>
          <cell r="B35" t="str">
            <v>BONITA BEACH RD</v>
          </cell>
          <cell r="C35" t="str">
            <v>WEST OF</v>
          </cell>
          <cell r="D35" t="str">
            <v>I-75</v>
          </cell>
          <cell r="E35">
            <v>38900</v>
          </cell>
        </row>
        <row r="36">
          <cell r="A36">
            <v>43</v>
          </cell>
          <cell r="B36" t="str">
            <v>COLLEGE PKWY</v>
          </cell>
          <cell r="C36" t="str">
            <v>EAST OF</v>
          </cell>
          <cell r="D36" t="str">
            <v>WINKLER RD</v>
          </cell>
          <cell r="E36">
            <v>37200</v>
          </cell>
        </row>
        <row r="37">
          <cell r="A37">
            <v>45</v>
          </cell>
          <cell r="B37" t="str">
            <v>METRO PKWY</v>
          </cell>
          <cell r="C37" t="str">
            <v>NORTH OF</v>
          </cell>
          <cell r="D37" t="str">
            <v>ARC WAY</v>
          </cell>
          <cell r="E37">
            <v>25300</v>
          </cell>
        </row>
        <row r="38">
          <cell r="A38">
            <v>46</v>
          </cell>
          <cell r="B38" t="str">
            <v>GLADIOLUS DR</v>
          </cell>
          <cell r="C38" t="str">
            <v>WEST OF</v>
          </cell>
          <cell r="D38" t="str">
            <v>US 41</v>
          </cell>
          <cell r="E38">
            <v>41500</v>
          </cell>
        </row>
        <row r="39">
          <cell r="A39">
            <v>47</v>
          </cell>
          <cell r="B39" t="str">
            <v>GLADIOLUS DR</v>
          </cell>
          <cell r="C39" t="str">
            <v>EAST OF</v>
          </cell>
          <cell r="D39" t="str">
            <v>WINKLER RD</v>
          </cell>
          <cell r="E39">
            <v>25700</v>
          </cell>
        </row>
        <row r="40">
          <cell r="A40">
            <v>48</v>
          </cell>
          <cell r="B40" t="str">
            <v>DANIELS PKWY</v>
          </cell>
          <cell r="C40" t="str">
            <v>EAST OF</v>
          </cell>
          <cell r="D40" t="str">
            <v>CHAMBERLIN</v>
          </cell>
          <cell r="E40">
            <v>41400</v>
          </cell>
        </row>
        <row r="41">
          <cell r="A41">
            <v>49</v>
          </cell>
          <cell r="B41" t="str">
            <v>PINE ISLAND RD</v>
          </cell>
          <cell r="C41" t="str">
            <v>EAST OF</v>
          </cell>
          <cell r="D41" t="str">
            <v>PONDELLA RD</v>
          </cell>
          <cell r="E41">
            <v>29900</v>
          </cell>
        </row>
        <row r="42">
          <cell r="A42">
            <v>50</v>
          </cell>
          <cell r="B42" t="str">
            <v>VETERANS PKWY</v>
          </cell>
          <cell r="C42" t="str">
            <v>WEST OF</v>
          </cell>
          <cell r="D42" t="str">
            <v>AVIATION BV</v>
          </cell>
          <cell r="E42">
            <v>49100</v>
          </cell>
        </row>
        <row r="43">
          <cell r="A43">
            <v>52</v>
          </cell>
          <cell r="B43" t="str">
            <v>DANIELS PKWY</v>
          </cell>
          <cell r="C43" t="str">
            <v>EAST OF</v>
          </cell>
          <cell r="D43" t="str">
            <v>I-75</v>
          </cell>
          <cell r="E43">
            <v>51800</v>
          </cell>
        </row>
        <row r="44">
          <cell r="A44">
            <v>53</v>
          </cell>
          <cell r="B44" t="str">
            <v>ALICO RD</v>
          </cell>
          <cell r="C44" t="str">
            <v>WEST OF</v>
          </cell>
          <cell r="D44" t="str">
            <v>BEN HILL GRIFFIN PKWY</v>
          </cell>
          <cell r="E44">
            <v>26200</v>
          </cell>
        </row>
        <row r="45">
          <cell r="A45">
            <v>54</v>
          </cell>
          <cell r="B45" t="str">
            <v>SANTA BARBARA BLVD</v>
          </cell>
          <cell r="C45" t="str">
            <v>SOUTH OF</v>
          </cell>
          <cell r="D45" t="str">
            <v>SE 22ND TERR</v>
          </cell>
          <cell r="E45">
            <v>23900</v>
          </cell>
        </row>
        <row r="46">
          <cell r="A46">
            <v>55</v>
          </cell>
          <cell r="B46" t="str">
            <v>SANTA BARBARA BLVD</v>
          </cell>
          <cell r="C46" t="str">
            <v>NORTH OF</v>
          </cell>
          <cell r="D46" t="str">
            <v>SE 28TH ST</v>
          </cell>
          <cell r="E46">
            <v>26100</v>
          </cell>
        </row>
        <row r="47">
          <cell r="A47">
            <v>57</v>
          </cell>
          <cell r="B47" t="str">
            <v>PINE ISLAND RD</v>
          </cell>
          <cell r="C47" t="str">
            <v>EAST OF</v>
          </cell>
          <cell r="D47" t="str">
            <v>SW 19TH AVE</v>
          </cell>
          <cell r="E47">
            <v>14200</v>
          </cell>
        </row>
        <row r="48">
          <cell r="A48">
            <v>59</v>
          </cell>
          <cell r="B48" t="str">
            <v>MIDFIELD TERMINAL RD</v>
          </cell>
          <cell r="C48" t="str">
            <v>EAST OF</v>
          </cell>
          <cell r="D48" t="str">
            <v>TREELINE AVE</v>
          </cell>
          <cell r="E48">
            <v>27100</v>
          </cell>
        </row>
        <row r="49">
          <cell r="A49">
            <v>61</v>
          </cell>
          <cell r="B49" t="str">
            <v>TREELINE AVE</v>
          </cell>
          <cell r="C49" t="str">
            <v>NORTH OF</v>
          </cell>
          <cell r="D49" t="str">
            <v>TERMINAL RD</v>
          </cell>
          <cell r="E49">
            <v>23400</v>
          </cell>
        </row>
        <row r="50">
          <cell r="A50">
            <v>62</v>
          </cell>
          <cell r="B50" t="str">
            <v>TREELINE AVE</v>
          </cell>
          <cell r="C50" t="str">
            <v>SOUTH OF</v>
          </cell>
          <cell r="D50" t="str">
            <v>Pelican Preserve Blvd</v>
          </cell>
          <cell r="E50">
            <v>13100</v>
          </cell>
        </row>
        <row r="51">
          <cell r="A51">
            <v>63</v>
          </cell>
          <cell r="B51" t="str">
            <v>Imperial Pkwy</v>
          </cell>
          <cell r="C51" t="str">
            <v>AT</v>
          </cell>
          <cell r="D51" t="str">
            <v>Strike Ln</v>
          </cell>
          <cell r="E51">
            <v>14800</v>
          </cell>
        </row>
        <row r="52">
          <cell r="A52">
            <v>64</v>
          </cell>
          <cell r="B52" t="str">
            <v>Bayshore Rd</v>
          </cell>
          <cell r="C52" t="str">
            <v>EAST OF</v>
          </cell>
          <cell r="D52" t="str">
            <v>First St</v>
          </cell>
          <cell r="E52">
            <v>25500</v>
          </cell>
        </row>
        <row r="53">
          <cell r="A53">
            <v>66</v>
          </cell>
          <cell r="B53" t="str">
            <v>Summerlin Rd</v>
          </cell>
          <cell r="C53" t="str">
            <v/>
          </cell>
          <cell r="D53" t="str">
            <v>University</v>
          </cell>
          <cell r="E53">
            <v>33300</v>
          </cell>
        </row>
        <row r="54">
          <cell r="A54">
            <v>68</v>
          </cell>
          <cell r="B54" t="str">
            <v>DR. M. L. KING JR BLVD (SR 82)</v>
          </cell>
          <cell r="C54" t="str">
            <v>EAST OF</v>
          </cell>
          <cell r="D54" t="str">
            <v>I 75</v>
          </cell>
          <cell r="E54">
            <v>40300</v>
          </cell>
        </row>
        <row r="55">
          <cell r="A55">
            <v>69</v>
          </cell>
          <cell r="B55" t="str">
            <v>Joel Blvd</v>
          </cell>
          <cell r="C55" t="str">
            <v>NORTH OF</v>
          </cell>
          <cell r="D55" t="str">
            <v>E 10th St</v>
          </cell>
          <cell r="E55">
            <v>9400</v>
          </cell>
        </row>
        <row r="56">
          <cell r="A56">
            <v>70</v>
          </cell>
          <cell r="B56" t="str">
            <v>Corkscrew Rd</v>
          </cell>
          <cell r="C56" t="str">
            <v>AT</v>
          </cell>
          <cell r="D56" t="str">
            <v>Miramar Outlets</v>
          </cell>
          <cell r="E56">
            <v>22900</v>
          </cell>
        </row>
        <row r="57">
          <cell r="A57">
            <v>71</v>
          </cell>
          <cell r="B57" t="str">
            <v>BEN HILL GRIFFIN PKWY</v>
          </cell>
          <cell r="C57" t="str">
            <v>NORTH OF</v>
          </cell>
          <cell r="D57" t="str">
            <v>ESTERO PKWY</v>
          </cell>
          <cell r="E57">
            <v>22000</v>
          </cell>
        </row>
        <row r="58">
          <cell r="A58">
            <v>72</v>
          </cell>
          <cell r="B58" t="str">
            <v>Three Oaks Pkwy</v>
          </cell>
          <cell r="C58" t="str">
            <v>SOUTH OF</v>
          </cell>
          <cell r="D58" t="str">
            <v>ESTERO PKWY</v>
          </cell>
          <cell r="E58">
            <v>24000</v>
          </cell>
        </row>
        <row r="59">
          <cell r="A59">
            <v>73</v>
          </cell>
          <cell r="B59" t="str">
            <v>Cypress Lake Dr</v>
          </cell>
          <cell r="C59" t="str">
            <v>EAST OF</v>
          </cell>
          <cell r="D59" t="str">
            <v>Overlook Dr</v>
          </cell>
          <cell r="E59">
            <v>27200</v>
          </cell>
        </row>
        <row r="60">
          <cell r="A60">
            <v>74</v>
          </cell>
          <cell r="B60" t="str">
            <v>Summerlin Rd</v>
          </cell>
          <cell r="C60" t="str">
            <v>NORTH OF</v>
          </cell>
          <cell r="D60" t="str">
            <v>Matthew Dr</v>
          </cell>
          <cell r="E60">
            <v>18800</v>
          </cell>
        </row>
        <row r="61">
          <cell r="A61">
            <v>82</v>
          </cell>
          <cell r="B61" t="str">
            <v>Cypress Lake Dr</v>
          </cell>
          <cell r="C61" t="str">
            <v>EAST OF</v>
          </cell>
          <cell r="D61" t="str">
            <v>Reflections Blvd</v>
          </cell>
          <cell r="E61">
            <v>40700</v>
          </cell>
        </row>
        <row r="62">
          <cell r="A62">
            <v>84</v>
          </cell>
          <cell r="B62" t="str">
            <v>Martin Luther King Blvd</v>
          </cell>
          <cell r="C62" t="str">
            <v>EAST OF</v>
          </cell>
          <cell r="D62" t="str">
            <v>Cranford Ave</v>
          </cell>
          <cell r="E62">
            <v>28300</v>
          </cell>
        </row>
        <row r="63">
          <cell r="A63">
            <v>89</v>
          </cell>
          <cell r="B63" t="str">
            <v>DANIELS PKWY</v>
          </cell>
          <cell r="C63" t="str">
            <v>WEST OF</v>
          </cell>
          <cell r="D63" t="str">
            <v>Gateway Blvd</v>
          </cell>
          <cell r="E63">
            <v>35700</v>
          </cell>
        </row>
        <row r="64">
          <cell r="A64">
            <v>92</v>
          </cell>
          <cell r="B64" t="str">
            <v>US  41</v>
          </cell>
          <cell r="C64" t="str">
            <v>NORTH OF</v>
          </cell>
          <cell r="D64" t="str">
            <v>BONITA BEACH RD</v>
          </cell>
          <cell r="E64">
            <v>46600</v>
          </cell>
        </row>
        <row r="65">
          <cell r="A65">
            <v>93</v>
          </cell>
          <cell r="B65" t="str">
            <v>US  41</v>
          </cell>
          <cell r="C65" t="str">
            <v>SOUTH OF</v>
          </cell>
          <cell r="D65" t="str">
            <v>Coconut Rd</v>
          </cell>
          <cell r="E65">
            <v>48800</v>
          </cell>
        </row>
        <row r="66">
          <cell r="A66">
            <v>94</v>
          </cell>
          <cell r="B66" t="str">
            <v>US  41</v>
          </cell>
          <cell r="C66" t="str">
            <v>NORTH OF</v>
          </cell>
          <cell r="D66" t="str">
            <v>Constitution Blvd</v>
          </cell>
          <cell r="E66">
            <v>43600</v>
          </cell>
        </row>
        <row r="67">
          <cell r="A67">
            <v>95</v>
          </cell>
          <cell r="B67" t="str">
            <v>US  41</v>
          </cell>
          <cell r="C67" t="str">
            <v>NORTH OF</v>
          </cell>
          <cell r="D67" t="str">
            <v>Andrea Lane</v>
          </cell>
          <cell r="E67">
            <v>42900</v>
          </cell>
        </row>
        <row r="68">
          <cell r="A68">
            <v>96</v>
          </cell>
          <cell r="B68" t="str">
            <v>US  41</v>
          </cell>
          <cell r="C68" t="str">
            <v>NORTH OF</v>
          </cell>
          <cell r="D68" t="str">
            <v>Boyscout Dr</v>
          </cell>
          <cell r="E68">
            <v>38700</v>
          </cell>
        </row>
        <row r="69">
          <cell r="A69">
            <v>97</v>
          </cell>
          <cell r="B69" t="str">
            <v>US  41</v>
          </cell>
          <cell r="C69" t="str">
            <v>NORTH OF</v>
          </cell>
          <cell r="D69" t="str">
            <v>Winkler Ave</v>
          </cell>
          <cell r="E69">
            <v>42100</v>
          </cell>
        </row>
        <row r="70">
          <cell r="A70">
            <v>103</v>
          </cell>
          <cell r="B70" t="str">
            <v>US  41</v>
          </cell>
          <cell r="C70" t="str">
            <v>SOUTH OF</v>
          </cell>
          <cell r="D70" t="str">
            <v>Tara Woods Blvd</v>
          </cell>
          <cell r="E70">
            <v>26400</v>
          </cell>
        </row>
        <row r="71">
          <cell r="A71">
            <v>104</v>
          </cell>
          <cell r="B71" t="str">
            <v>Bayshore Rd</v>
          </cell>
          <cell r="C71" t="str">
            <v>WEST OF</v>
          </cell>
          <cell r="D71" t="str">
            <v>Hart rd</v>
          </cell>
          <cell r="E71">
            <v>30800</v>
          </cell>
        </row>
        <row r="72">
          <cell r="A72">
            <v>108</v>
          </cell>
          <cell r="B72" t="str">
            <v>PINE ISLAND RD</v>
          </cell>
          <cell r="C72" t="str">
            <v>EAST OF</v>
          </cell>
          <cell r="D72" t="str">
            <v>Merchants Xing</v>
          </cell>
          <cell r="E72">
            <v>30100</v>
          </cell>
        </row>
        <row r="73">
          <cell r="A73">
            <v>120</v>
          </cell>
          <cell r="B73" t="str">
            <v>Sanibel Toll Plaza</v>
          </cell>
          <cell r="C73" t="str">
            <v/>
          </cell>
          <cell r="D73" t="str">
            <v/>
          </cell>
          <cell r="E73">
            <v>18000</v>
          </cell>
        </row>
        <row r="74">
          <cell r="A74">
            <v>121</v>
          </cell>
          <cell r="B74" t="str">
            <v>Midpoint Toll Plaza</v>
          </cell>
          <cell r="C74" t="str">
            <v/>
          </cell>
          <cell r="D74" t="str">
            <v/>
          </cell>
          <cell r="E74">
            <v>47900</v>
          </cell>
        </row>
        <row r="75">
          <cell r="A75">
            <v>122</v>
          </cell>
          <cell r="B75" t="str">
            <v>Cape Toll Plaza</v>
          </cell>
          <cell r="C75" t="str">
            <v/>
          </cell>
          <cell r="D75" t="str">
            <v/>
          </cell>
          <cell r="E75">
            <v>43100</v>
          </cell>
        </row>
        <row r="76">
          <cell r="A76">
            <v>200</v>
          </cell>
          <cell r="B76" t="str">
            <v>Alabama Rd</v>
          </cell>
          <cell r="C76" t="str">
            <v>SOUTH OF</v>
          </cell>
          <cell r="D76" t="str">
            <v>Homestead Rd</v>
          </cell>
          <cell r="E76">
            <v>10200</v>
          </cell>
        </row>
        <row r="77">
          <cell r="A77">
            <v>203</v>
          </cell>
          <cell r="B77" t="str">
            <v>Bell Blvd</v>
          </cell>
          <cell r="C77" t="str">
            <v>SOUTH OF</v>
          </cell>
          <cell r="D77" t="str">
            <v>Joel Blvd</v>
          </cell>
          <cell r="E77">
            <v>10800</v>
          </cell>
        </row>
        <row r="78">
          <cell r="A78">
            <v>204</v>
          </cell>
          <cell r="B78" t="str">
            <v>Alico Rd</v>
          </cell>
          <cell r="C78" t="str">
            <v>EAST OF</v>
          </cell>
          <cell r="D78" t="str">
            <v>US  41</v>
          </cell>
          <cell r="E78">
            <v>22800</v>
          </cell>
        </row>
        <row r="79">
          <cell r="A79">
            <v>205</v>
          </cell>
          <cell r="B79" t="str">
            <v>Alico Rd</v>
          </cell>
          <cell r="C79" t="str">
            <v>EAST OF</v>
          </cell>
          <cell r="D79" t="str">
            <v>Ben Hill Griffin Pkwy</v>
          </cell>
          <cell r="E79">
            <v>8900</v>
          </cell>
        </row>
        <row r="80">
          <cell r="A80">
            <v>227</v>
          </cell>
          <cell r="B80" t="str">
            <v>BUCKINGHAM RD</v>
          </cell>
          <cell r="C80" t="str">
            <v>SOUTH OF</v>
          </cell>
          <cell r="D80" t="str">
            <v>Cemetary Rd</v>
          </cell>
          <cell r="E80">
            <v>9600</v>
          </cell>
        </row>
        <row r="81">
          <cell r="A81">
            <v>232</v>
          </cell>
          <cell r="B81" t="str">
            <v>Buckingham Rd</v>
          </cell>
          <cell r="C81" t="str">
            <v>EAST OF</v>
          </cell>
          <cell r="D81" t="str">
            <v>Alvin Ave</v>
          </cell>
          <cell r="E81">
            <v>9200</v>
          </cell>
        </row>
        <row r="82">
          <cell r="A82">
            <v>233</v>
          </cell>
          <cell r="B82" t="str">
            <v>Burnt Store Rd</v>
          </cell>
          <cell r="C82" t="str">
            <v>NORTH OF</v>
          </cell>
          <cell r="D82" t="str">
            <v>Pine Island Rd</v>
          </cell>
          <cell r="E82">
            <v>15100</v>
          </cell>
        </row>
        <row r="83">
          <cell r="A83">
            <v>250</v>
          </cell>
          <cell r="B83" t="str">
            <v>Corkscrew Rd</v>
          </cell>
          <cell r="C83" t="str">
            <v>EAST OF</v>
          </cell>
          <cell r="D83" t="str">
            <v>Alico Rd</v>
          </cell>
          <cell r="E83">
            <v>6700</v>
          </cell>
        </row>
        <row r="84">
          <cell r="A84">
            <v>254</v>
          </cell>
          <cell r="B84" t="str">
            <v>Crystal Dr</v>
          </cell>
          <cell r="C84" t="str">
            <v>EAST OF</v>
          </cell>
          <cell r="D84" t="str">
            <v>US-41</v>
          </cell>
          <cell r="E84">
            <v>12100</v>
          </cell>
        </row>
        <row r="85">
          <cell r="A85">
            <v>255</v>
          </cell>
          <cell r="B85" t="str">
            <v>Crystal Dr</v>
          </cell>
          <cell r="C85" t="str">
            <v>WEST OF</v>
          </cell>
          <cell r="D85" t="str">
            <v>METRO PKWY</v>
          </cell>
          <cell r="E85">
            <v>7900</v>
          </cell>
        </row>
        <row r="86">
          <cell r="A86">
            <v>276</v>
          </cell>
          <cell r="B86" t="str">
            <v>Fiddlesticks Blvd</v>
          </cell>
          <cell r="C86" t="str">
            <v>SOUTH OF</v>
          </cell>
          <cell r="D86" t="str">
            <v>Daniels Pkwy</v>
          </cell>
          <cell r="E86">
            <v>7800</v>
          </cell>
        </row>
        <row r="87">
          <cell r="A87">
            <v>289</v>
          </cell>
          <cell r="B87" t="str">
            <v>Gunnery Rd</v>
          </cell>
          <cell r="C87" t="str">
            <v>NORTH OF</v>
          </cell>
          <cell r="D87" t="str">
            <v>Lee Blvd</v>
          </cell>
          <cell r="E87">
            <v>15800</v>
          </cell>
        </row>
        <row r="88">
          <cell r="A88">
            <v>292</v>
          </cell>
          <cell r="B88" t="str">
            <v>Hancock Bridge Pkwy</v>
          </cell>
          <cell r="C88" t="str">
            <v>WEST OF</v>
          </cell>
          <cell r="D88" t="str">
            <v>Orange Grove Blvd</v>
          </cell>
          <cell r="E88">
            <v>23800</v>
          </cell>
        </row>
        <row r="89">
          <cell r="A89">
            <v>305</v>
          </cell>
          <cell r="B89" t="str">
            <v>Joel Blvd</v>
          </cell>
          <cell r="C89" t="str">
            <v>SOUTH OF</v>
          </cell>
          <cell r="D89" t="str">
            <v>SR-80</v>
          </cell>
          <cell r="E89">
            <v>9200</v>
          </cell>
        </row>
        <row r="90">
          <cell r="A90">
            <v>306</v>
          </cell>
          <cell r="B90" t="str">
            <v>Joel Blvd</v>
          </cell>
          <cell r="C90" t="str">
            <v>EAST OF</v>
          </cell>
          <cell r="D90" t="str">
            <v>Bell Blvd</v>
          </cell>
          <cell r="E90">
            <v>13600</v>
          </cell>
        </row>
        <row r="91">
          <cell r="A91">
            <v>310</v>
          </cell>
          <cell r="B91" t="str">
            <v>Lee Blvd</v>
          </cell>
          <cell r="C91" t="str">
            <v>EAST OF</v>
          </cell>
          <cell r="D91" t="str">
            <v>SR-82</v>
          </cell>
          <cell r="E91">
            <v>44800</v>
          </cell>
        </row>
        <row r="92">
          <cell r="A92">
            <v>311</v>
          </cell>
          <cell r="B92" t="str">
            <v>Lee Blvd</v>
          </cell>
          <cell r="C92" t="str">
            <v>NORTH OF</v>
          </cell>
          <cell r="D92" t="str">
            <v>LeeLandHeights Blvd</v>
          </cell>
          <cell r="E92">
            <v>12800</v>
          </cell>
        </row>
        <row r="93">
          <cell r="A93">
            <v>317</v>
          </cell>
          <cell r="B93" t="str">
            <v>Luckett Rd</v>
          </cell>
          <cell r="C93" t="str">
            <v>WEST OF</v>
          </cell>
          <cell r="D93" t="str">
            <v>I-75</v>
          </cell>
          <cell r="E93">
            <v>7400</v>
          </cell>
        </row>
        <row r="94">
          <cell r="A94">
            <v>328</v>
          </cell>
          <cell r="B94" t="str">
            <v>Plantation Rd</v>
          </cell>
          <cell r="C94" t="str">
            <v>SOUTH OF</v>
          </cell>
          <cell r="D94" t="str">
            <v>Colonial Blvd</v>
          </cell>
          <cell r="E94">
            <v>12700</v>
          </cell>
        </row>
        <row r="95">
          <cell r="A95">
            <v>353</v>
          </cell>
          <cell r="B95" t="str">
            <v>Orange River Blvd</v>
          </cell>
          <cell r="C95" t="str">
            <v>SOUTH OF</v>
          </cell>
          <cell r="D95" t="str">
            <v>SR-80</v>
          </cell>
          <cell r="E95">
            <v>8800</v>
          </cell>
        </row>
        <row r="96">
          <cell r="A96">
            <v>354</v>
          </cell>
          <cell r="B96" t="str">
            <v>Ortiz Ave</v>
          </cell>
          <cell r="C96" t="str">
            <v>NORTH OF</v>
          </cell>
          <cell r="D96" t="str">
            <v>Colonial Blvd</v>
          </cell>
          <cell r="E96">
            <v>15500</v>
          </cell>
        </row>
        <row r="97">
          <cell r="A97">
            <v>355</v>
          </cell>
          <cell r="B97" t="str">
            <v>Ortiz Ave</v>
          </cell>
          <cell r="C97" t="str">
            <v>NORTH OF</v>
          </cell>
          <cell r="D97" t="str">
            <v>SR-82</v>
          </cell>
          <cell r="E97">
            <v>15200</v>
          </cell>
        </row>
        <row r="98">
          <cell r="A98">
            <v>356</v>
          </cell>
          <cell r="B98" t="str">
            <v>Ortiz Ave</v>
          </cell>
          <cell r="C98" t="str">
            <v>SOUTH OF</v>
          </cell>
          <cell r="D98" t="str">
            <v>SR-80</v>
          </cell>
          <cell r="E98">
            <v>7100</v>
          </cell>
        </row>
        <row r="99">
          <cell r="A99">
            <v>367</v>
          </cell>
          <cell r="B99" t="str">
            <v>Pine Ridge Rd</v>
          </cell>
          <cell r="C99" t="str">
            <v>SOUTH OF</v>
          </cell>
          <cell r="D99" t="str">
            <v>McGregor Blvd</v>
          </cell>
          <cell r="E99">
            <v>5300</v>
          </cell>
        </row>
        <row r="100">
          <cell r="A100">
            <v>370</v>
          </cell>
          <cell r="B100" t="str">
            <v>Plantation Rd</v>
          </cell>
          <cell r="C100" t="str">
            <v>NORTH OF</v>
          </cell>
          <cell r="D100" t="str">
            <v>Daniels Pkwy</v>
          </cell>
          <cell r="E100">
            <v>11900</v>
          </cell>
        </row>
        <row r="101">
          <cell r="A101">
            <v>384</v>
          </cell>
          <cell r="B101" t="str">
            <v>Winkler Rd</v>
          </cell>
          <cell r="C101" t="str">
            <v>SOUTH OF</v>
          </cell>
          <cell r="D101" t="str">
            <v>Cypress Lake Dr</v>
          </cell>
          <cell r="E101">
            <v>12000</v>
          </cell>
        </row>
        <row r="102">
          <cell r="A102">
            <v>387</v>
          </cell>
          <cell r="B102" t="str">
            <v>Six Mile Cypress Pkwy</v>
          </cell>
          <cell r="C102" t="str">
            <v>EAST OF</v>
          </cell>
          <cell r="D102" t="str">
            <v>Metro Pkwy</v>
          </cell>
          <cell r="E102">
            <v>32700</v>
          </cell>
        </row>
        <row r="103">
          <cell r="A103">
            <v>388</v>
          </cell>
          <cell r="B103" t="str">
            <v>Six Mile Cypress Pkwy</v>
          </cell>
          <cell r="C103" t="str">
            <v>NORTH OF</v>
          </cell>
          <cell r="D103" t="str">
            <v>Daniels Pkwy</v>
          </cell>
          <cell r="E103">
            <v>21900</v>
          </cell>
        </row>
        <row r="104">
          <cell r="A104">
            <v>399</v>
          </cell>
          <cell r="B104" t="str">
            <v>Stringfellow Rd</v>
          </cell>
          <cell r="C104" t="str">
            <v>NORTH OF</v>
          </cell>
          <cell r="D104" t="str">
            <v>Ave C</v>
          </cell>
          <cell r="E104">
            <v>9400</v>
          </cell>
        </row>
        <row r="105">
          <cell r="A105">
            <v>406</v>
          </cell>
          <cell r="B105" t="str">
            <v>Sunshine Blvd</v>
          </cell>
          <cell r="C105" t="str">
            <v>SOUTH OF</v>
          </cell>
          <cell r="D105" t="str">
            <v>Lee Blvd</v>
          </cell>
          <cell r="E105">
            <v>7500</v>
          </cell>
        </row>
        <row r="106">
          <cell r="A106">
            <v>412</v>
          </cell>
          <cell r="B106" t="str">
            <v>Sunshine Blvd</v>
          </cell>
          <cell r="C106" t="str">
            <v>NORTH OF</v>
          </cell>
          <cell r="D106" t="str">
            <v>Lee Blvd</v>
          </cell>
          <cell r="E106">
            <v>12100</v>
          </cell>
        </row>
        <row r="107">
          <cell r="A107">
            <v>413</v>
          </cell>
          <cell r="B107" t="str">
            <v>Sunshine Blvd</v>
          </cell>
          <cell r="C107" t="str">
            <v>NORTH OF</v>
          </cell>
          <cell r="D107" t="str">
            <v>SR-82</v>
          </cell>
          <cell r="E107">
            <v>3300</v>
          </cell>
        </row>
        <row r="108">
          <cell r="A108">
            <v>414</v>
          </cell>
          <cell r="B108" t="str">
            <v>Three Oaks Pkwy</v>
          </cell>
          <cell r="C108" t="str">
            <v>SOUTH OF</v>
          </cell>
          <cell r="D108" t="str">
            <v>Alico Rd</v>
          </cell>
          <cell r="E108">
            <v>12300</v>
          </cell>
        </row>
        <row r="109">
          <cell r="A109">
            <v>416</v>
          </cell>
          <cell r="B109" t="str">
            <v>Tice St</v>
          </cell>
          <cell r="C109" t="str">
            <v>WEST OF</v>
          </cell>
          <cell r="D109" t="str">
            <v>I-75</v>
          </cell>
          <cell r="E109">
            <v>3800</v>
          </cell>
        </row>
        <row r="110">
          <cell r="A110">
            <v>443</v>
          </cell>
          <cell r="B110" t="str">
            <v>DelPrado Blvd</v>
          </cell>
          <cell r="C110" t="str">
            <v>EAST OF</v>
          </cell>
          <cell r="D110" t="str">
            <v>US-41</v>
          </cell>
          <cell r="E110">
            <v>7800</v>
          </cell>
        </row>
        <row r="111">
          <cell r="A111">
            <v>467</v>
          </cell>
          <cell r="B111" t="str">
            <v>Sanibel Blvd</v>
          </cell>
          <cell r="C111" t="str">
            <v>EAST OF</v>
          </cell>
          <cell r="D111" t="str">
            <v>US-41</v>
          </cell>
          <cell r="E111">
            <v>9400</v>
          </cell>
        </row>
        <row r="112">
          <cell r="A112">
            <v>469</v>
          </cell>
          <cell r="B112" t="str">
            <v>SW 23rd St</v>
          </cell>
          <cell r="C112" t="str">
            <v>EAST OF</v>
          </cell>
          <cell r="D112" t="str">
            <v>Gunnery Rd</v>
          </cell>
          <cell r="E112">
            <v>13200</v>
          </cell>
        </row>
        <row r="113">
          <cell r="A113">
            <v>470</v>
          </cell>
          <cell r="B113" t="str">
            <v>West Gate Blvd</v>
          </cell>
          <cell r="C113" t="str">
            <v>SOUTH OF</v>
          </cell>
          <cell r="D113" t="str">
            <v>Lee Blvd</v>
          </cell>
          <cell r="E113">
            <v>12800</v>
          </cell>
        </row>
        <row r="114">
          <cell r="A114">
            <v>471</v>
          </cell>
          <cell r="B114" t="str">
            <v>Williams Ave</v>
          </cell>
          <cell r="C114" t="str">
            <v>NORTH OF</v>
          </cell>
          <cell r="D114" t="str">
            <v>Lee Blvd</v>
          </cell>
          <cell r="E114">
            <v>13100</v>
          </cell>
        </row>
        <row r="115">
          <cell r="A115">
            <v>486</v>
          </cell>
          <cell r="B115" t="str">
            <v>Cemetary Rd</v>
          </cell>
          <cell r="C115" t="str">
            <v>EAST OF</v>
          </cell>
          <cell r="D115" t="str">
            <v>Buckingham Rd</v>
          </cell>
          <cell r="E115">
            <v>5500</v>
          </cell>
        </row>
        <row r="116">
          <cell r="A116">
            <v>501</v>
          </cell>
          <cell r="B116" t="str">
            <v>Palomino Rd</v>
          </cell>
          <cell r="C116" t="str">
            <v>NORTH OF</v>
          </cell>
          <cell r="D116" t="str">
            <v>Daniels Pkwy</v>
          </cell>
          <cell r="E116">
            <v>8900</v>
          </cell>
        </row>
        <row r="117">
          <cell r="A117">
            <v>506</v>
          </cell>
          <cell r="B117" t="str">
            <v>Luckett Rd</v>
          </cell>
          <cell r="C117" t="str">
            <v>EAST OF</v>
          </cell>
          <cell r="D117" t="str">
            <v>I-75</v>
          </cell>
          <cell r="E117">
            <v>6200</v>
          </cell>
        </row>
        <row r="118">
          <cell r="A118">
            <v>511</v>
          </cell>
          <cell r="B118" t="str">
            <v>Fowler St</v>
          </cell>
          <cell r="C118" t="str">
            <v>EAST OF</v>
          </cell>
          <cell r="D118" t="str">
            <v>US-41</v>
          </cell>
          <cell r="E118">
            <v>22100</v>
          </cell>
        </row>
        <row r="119">
          <cell r="A119">
            <v>514</v>
          </cell>
          <cell r="B119" t="str">
            <v>Ben Hill Griffin Pkwy</v>
          </cell>
          <cell r="C119" t="str">
            <v>SOUTH OF</v>
          </cell>
          <cell r="D119" t="str">
            <v>Alico Rd</v>
          </cell>
          <cell r="E119">
            <v>24400</v>
          </cell>
        </row>
        <row r="120">
          <cell r="A120">
            <v>518</v>
          </cell>
          <cell r="B120" t="str">
            <v>Danley Rd</v>
          </cell>
          <cell r="C120" t="str">
            <v>WEST OF</v>
          </cell>
          <cell r="D120" t="str">
            <v>Metro Pkwy</v>
          </cell>
          <cell r="E120">
            <v>6700</v>
          </cell>
        </row>
        <row r="121">
          <cell r="A121">
            <v>521</v>
          </cell>
          <cell r="B121" t="str">
            <v>Plantation Rd</v>
          </cell>
          <cell r="C121" t="str">
            <v>NORTH OF</v>
          </cell>
          <cell r="D121" t="str">
            <v>Six Mile Pkwy</v>
          </cell>
          <cell r="E121">
            <v>5100</v>
          </cell>
        </row>
        <row r="122">
          <cell r="A122">
            <v>525</v>
          </cell>
          <cell r="B122" t="str">
            <v>Three Oaks Pkwy</v>
          </cell>
          <cell r="C122" t="str">
            <v>SOUTH OF</v>
          </cell>
          <cell r="D122" t="str">
            <v>Corkscrew Rd</v>
          </cell>
          <cell r="E122">
            <v>20800</v>
          </cell>
        </row>
        <row r="123">
          <cell r="A123">
            <v>527</v>
          </cell>
          <cell r="B123" t="str">
            <v>Veterans Pkwy</v>
          </cell>
          <cell r="C123" t="str">
            <v>SOUTH OF</v>
          </cell>
          <cell r="D123" t="str">
            <v>Pine Island Rd</v>
          </cell>
          <cell r="E123">
            <v>16700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2.5999999999999999E-3</v>
          </cell>
          <cell r="C5">
            <v>4.7999999999999996E-3</v>
          </cell>
          <cell r="D5">
            <v>3.7000000000000002E-3</v>
          </cell>
          <cell r="F5" t="str">
            <v>January</v>
          </cell>
          <cell r="H5">
            <v>1.1499999999999999</v>
          </cell>
        </row>
        <row r="6">
          <cell r="B6">
            <v>1.6999999999999999E-3</v>
          </cell>
          <cell r="C6">
            <v>3.0000000000000001E-3</v>
          </cell>
          <cell r="D6">
            <v>2.3E-3</v>
          </cell>
          <cell r="F6" t="str">
            <v>February</v>
          </cell>
          <cell r="H6">
            <v>1.24</v>
          </cell>
        </row>
        <row r="7">
          <cell r="B7">
            <v>1.6999999999999999E-3</v>
          </cell>
          <cell r="C7">
            <v>2.0999999999999999E-3</v>
          </cell>
          <cell r="D7">
            <v>1.9E-3</v>
          </cell>
          <cell r="F7" t="str">
            <v>March</v>
          </cell>
          <cell r="H7">
            <v>1.21</v>
          </cell>
        </row>
        <row r="8">
          <cell r="B8">
            <v>2.5000000000000001E-3</v>
          </cell>
          <cell r="C8">
            <v>1.6999999999999999E-3</v>
          </cell>
          <cell r="D8">
            <v>2.0999999999999999E-3</v>
          </cell>
          <cell r="F8" t="str">
            <v>April</v>
          </cell>
          <cell r="H8">
            <v>1.0900000000000001</v>
          </cell>
        </row>
        <row r="9">
          <cell r="B9">
            <v>7.0000000000000001E-3</v>
          </cell>
          <cell r="C9">
            <v>2.5000000000000001E-3</v>
          </cell>
          <cell r="D9">
            <v>4.7000000000000002E-3</v>
          </cell>
          <cell r="F9" t="str">
            <v>May</v>
          </cell>
          <cell r="H9">
            <v>0.93</v>
          </cell>
        </row>
        <row r="10">
          <cell r="B10">
            <v>1.84E-2</v>
          </cell>
          <cell r="C10">
            <v>9.7999999999999997E-3</v>
          </cell>
          <cell r="D10">
            <v>1.41E-2</v>
          </cell>
          <cell r="F10" t="str">
            <v>June</v>
          </cell>
          <cell r="H10">
            <v>0.91</v>
          </cell>
        </row>
        <row r="11">
          <cell r="B11">
            <v>4.6899999999999997E-2</v>
          </cell>
          <cell r="C11">
            <v>3.2099999999999997E-2</v>
          </cell>
          <cell r="D11">
            <v>3.9399999999999998E-2</v>
          </cell>
          <cell r="F11" t="str">
            <v>July</v>
          </cell>
          <cell r="H11">
            <v>0.88</v>
          </cell>
        </row>
        <row r="12">
          <cell r="B12">
            <v>5.5E-2</v>
          </cell>
          <cell r="C12">
            <v>5.1400000000000001E-2</v>
          </cell>
          <cell r="D12">
            <v>5.3199999999999997E-2</v>
          </cell>
          <cell r="F12" t="str">
            <v>August</v>
          </cell>
          <cell r="H12">
            <v>0.85</v>
          </cell>
        </row>
        <row r="13">
          <cell r="B13">
            <v>6.4500000000000002E-2</v>
          </cell>
          <cell r="C13">
            <v>5.6000000000000001E-2</v>
          </cell>
          <cell r="D13">
            <v>6.0199999999999997E-2</v>
          </cell>
          <cell r="F13" t="str">
            <v>September</v>
          </cell>
          <cell r="H13">
            <v>0.83</v>
          </cell>
        </row>
        <row r="14">
          <cell r="B14">
            <v>7.6799999999999993E-2</v>
          </cell>
          <cell r="C14">
            <v>5.8400000000000001E-2</v>
          </cell>
          <cell r="D14">
            <v>6.7599999999999993E-2</v>
          </cell>
          <cell r="F14" t="str">
            <v>October</v>
          </cell>
          <cell r="H14">
            <v>0.91</v>
          </cell>
        </row>
        <row r="15">
          <cell r="B15">
            <v>7.9600000000000004E-2</v>
          </cell>
          <cell r="C15">
            <v>6.3E-2</v>
          </cell>
          <cell r="D15">
            <v>7.1300000000000002E-2</v>
          </cell>
          <cell r="F15" t="str">
            <v>November</v>
          </cell>
          <cell r="H15">
            <v>1</v>
          </cell>
        </row>
        <row r="16">
          <cell r="B16">
            <v>7.8200000000000006E-2</v>
          </cell>
          <cell r="C16">
            <v>7.0800000000000002E-2</v>
          </cell>
          <cell r="D16">
            <v>7.4499999999999997E-2</v>
          </cell>
          <cell r="F16" t="str">
            <v>December</v>
          </cell>
          <cell r="H16">
            <v>1.02</v>
          </cell>
        </row>
        <row r="17">
          <cell r="B17">
            <v>7.6899999999999996E-2</v>
          </cell>
          <cell r="C17">
            <v>7.6600000000000001E-2</v>
          </cell>
          <cell r="D17">
            <v>7.6700000000000004E-2</v>
          </cell>
        </row>
        <row r="18">
          <cell r="B18">
            <v>7.2900000000000006E-2</v>
          </cell>
          <cell r="C18">
            <v>7.6899999999999996E-2</v>
          </cell>
          <cell r="D18">
            <v>7.4899999999999994E-2</v>
          </cell>
        </row>
        <row r="19">
          <cell r="B19">
            <v>7.22E-2</v>
          </cell>
          <cell r="C19">
            <v>0.08</v>
          </cell>
          <cell r="D19">
            <v>7.6100000000000001E-2</v>
          </cell>
        </row>
        <row r="20">
          <cell r="B20">
            <v>7.4099999999999999E-2</v>
          </cell>
          <cell r="C20">
            <v>7.8299999999999995E-2</v>
          </cell>
          <cell r="D20">
            <v>7.6200000000000004E-2</v>
          </cell>
        </row>
        <row r="21">
          <cell r="B21">
            <v>7.2099999999999997E-2</v>
          </cell>
          <cell r="C21">
            <v>7.9200000000000007E-2</v>
          </cell>
          <cell r="D21">
            <v>7.5700000000000003E-2</v>
          </cell>
        </row>
        <row r="22">
          <cell r="B22">
            <v>7.0199999999999999E-2</v>
          </cell>
          <cell r="C22">
            <v>7.3599999999999999E-2</v>
          </cell>
          <cell r="D22">
            <v>7.1900000000000006E-2</v>
          </cell>
        </row>
        <row r="23">
          <cell r="B23">
            <v>4.5900000000000003E-2</v>
          </cell>
          <cell r="C23">
            <v>5.8200000000000002E-2</v>
          </cell>
          <cell r="D23">
            <v>5.21E-2</v>
          </cell>
        </row>
        <row r="24">
          <cell r="B24">
            <v>3.0800000000000001E-2</v>
          </cell>
          <cell r="C24">
            <v>4.19E-2</v>
          </cell>
          <cell r="D24">
            <v>3.6400000000000002E-2</v>
          </cell>
        </row>
        <row r="25">
          <cell r="B25">
            <v>2.1600000000000001E-2</v>
          </cell>
          <cell r="C25">
            <v>3.2399999999999998E-2</v>
          </cell>
          <cell r="D25">
            <v>2.7E-2</v>
          </cell>
        </row>
        <row r="26">
          <cell r="B26">
            <v>1.46E-2</v>
          </cell>
          <cell r="C26">
            <v>2.35E-2</v>
          </cell>
          <cell r="D26">
            <v>1.9099999999999999E-2</v>
          </cell>
        </row>
        <row r="27">
          <cell r="B27">
            <v>9.1999999999999998E-3</v>
          </cell>
          <cell r="C27">
            <v>1.52E-2</v>
          </cell>
          <cell r="D27">
            <v>1.2200000000000001E-2</v>
          </cell>
        </row>
        <row r="28">
          <cell r="B28">
            <v>4.5999999999999999E-3</v>
          </cell>
          <cell r="C28">
            <v>8.6E-3</v>
          </cell>
          <cell r="D28">
            <v>6.6E-3</v>
          </cell>
        </row>
      </sheetData>
      <sheetData sheetId="1" refreshError="1"/>
      <sheetData sheetId="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6.7999999999999996E-3</v>
          </cell>
          <cell r="C5">
            <v>7.4999999999999997E-3</v>
          </cell>
          <cell r="D5">
            <v>7.1000000000000004E-3</v>
          </cell>
          <cell r="F5" t="str">
            <v>January</v>
          </cell>
          <cell r="H5">
            <v>1.08</v>
          </cell>
        </row>
        <row r="6">
          <cell r="B6">
            <v>4.4999999999999997E-3</v>
          </cell>
          <cell r="C6">
            <v>4.7999999999999996E-3</v>
          </cell>
          <cell r="D6">
            <v>4.5999999999999999E-3</v>
          </cell>
          <cell r="F6" t="str">
            <v>February</v>
          </cell>
          <cell r="H6">
            <v>1.1599999999999999</v>
          </cell>
        </row>
        <row r="7">
          <cell r="B7">
            <v>4.0000000000000001E-3</v>
          </cell>
          <cell r="C7">
            <v>3.3999999999999998E-3</v>
          </cell>
          <cell r="D7">
            <v>3.7000000000000002E-3</v>
          </cell>
          <cell r="F7" t="str">
            <v>March</v>
          </cell>
          <cell r="H7">
            <v>1.1399999999999999</v>
          </cell>
        </row>
        <row r="8">
          <cell r="B8">
            <v>4.3E-3</v>
          </cell>
          <cell r="C8">
            <v>3.0999999999999999E-3</v>
          </cell>
          <cell r="D8">
            <v>3.7000000000000002E-3</v>
          </cell>
          <cell r="F8" t="str">
            <v>April</v>
          </cell>
          <cell r="H8">
            <v>1.03</v>
          </cell>
        </row>
        <row r="9">
          <cell r="B9">
            <v>8.2000000000000007E-3</v>
          </cell>
          <cell r="C9">
            <v>5.4999999999999997E-3</v>
          </cell>
          <cell r="D9">
            <v>6.8999999999999999E-3</v>
          </cell>
          <cell r="F9" t="str">
            <v>May</v>
          </cell>
          <cell r="H9">
            <v>0.94</v>
          </cell>
        </row>
        <row r="10">
          <cell r="B10">
            <v>1.4999999999999999E-2</v>
          </cell>
          <cell r="C10">
            <v>1.61E-2</v>
          </cell>
          <cell r="D10">
            <v>1.55E-2</v>
          </cell>
          <cell r="F10" t="str">
            <v>June</v>
          </cell>
          <cell r="H10">
            <v>0.91</v>
          </cell>
        </row>
        <row r="11">
          <cell r="B11">
            <v>3.2899999999999999E-2</v>
          </cell>
          <cell r="C11">
            <v>4.2299999999999997E-2</v>
          </cell>
          <cell r="D11">
            <v>3.7600000000000001E-2</v>
          </cell>
          <cell r="F11" t="str">
            <v>July</v>
          </cell>
          <cell r="H11">
            <v>0.89</v>
          </cell>
        </row>
        <row r="12">
          <cell r="B12">
            <v>5.4399999999999997E-2</v>
          </cell>
          <cell r="C12">
            <v>6.5799999999999997E-2</v>
          </cell>
          <cell r="D12">
            <v>6.0100000000000001E-2</v>
          </cell>
          <cell r="F12" t="str">
            <v>August</v>
          </cell>
          <cell r="H12">
            <v>0.95</v>
          </cell>
        </row>
        <row r="13">
          <cell r="B13">
            <v>5.5500000000000001E-2</v>
          </cell>
          <cell r="C13">
            <v>7.0599999999999996E-2</v>
          </cell>
          <cell r="D13">
            <v>6.3100000000000003E-2</v>
          </cell>
          <cell r="F13" t="str">
            <v>September</v>
          </cell>
          <cell r="H13">
            <v>0.9</v>
          </cell>
        </row>
        <row r="14">
          <cell r="B14">
            <v>5.4899999999999997E-2</v>
          </cell>
          <cell r="C14">
            <v>6.3E-2</v>
          </cell>
          <cell r="D14">
            <v>5.8999999999999997E-2</v>
          </cell>
          <cell r="F14" t="str">
            <v>October</v>
          </cell>
          <cell r="H14">
            <v>1</v>
          </cell>
        </row>
        <row r="15">
          <cell r="B15">
            <v>5.8999999999999997E-2</v>
          </cell>
          <cell r="C15">
            <v>6.4199999999999993E-2</v>
          </cell>
          <cell r="D15">
            <v>6.1600000000000002E-2</v>
          </cell>
          <cell r="F15" t="str">
            <v>November</v>
          </cell>
          <cell r="H15">
            <v>1.03</v>
          </cell>
        </row>
        <row r="16">
          <cell r="B16">
            <v>6.4000000000000001E-2</v>
          </cell>
          <cell r="C16">
            <v>6.4299999999999996E-2</v>
          </cell>
          <cell r="D16">
            <v>6.4199999999999993E-2</v>
          </cell>
          <cell r="F16" t="str">
            <v>December</v>
          </cell>
          <cell r="H16">
            <v>0.99</v>
          </cell>
        </row>
        <row r="17">
          <cell r="B17">
            <v>6.6799999999999998E-2</v>
          </cell>
          <cell r="C17">
            <v>6.9000000000000006E-2</v>
          </cell>
          <cell r="D17">
            <v>6.7900000000000002E-2</v>
          </cell>
        </row>
        <row r="18">
          <cell r="B18">
            <v>6.5000000000000002E-2</v>
          </cell>
          <cell r="C18">
            <v>6.6699999999999995E-2</v>
          </cell>
          <cell r="D18">
            <v>6.59E-2</v>
          </cell>
        </row>
        <row r="19">
          <cell r="B19">
            <v>6.9099999999999995E-2</v>
          </cell>
          <cell r="C19">
            <v>6.6600000000000006E-2</v>
          </cell>
          <cell r="D19">
            <v>6.7799999999999999E-2</v>
          </cell>
        </row>
        <row r="20">
          <cell r="B20">
            <v>7.6200000000000004E-2</v>
          </cell>
          <cell r="C20">
            <v>6.6000000000000003E-2</v>
          </cell>
          <cell r="D20">
            <v>7.1099999999999997E-2</v>
          </cell>
        </row>
        <row r="21">
          <cell r="B21">
            <v>7.8299999999999995E-2</v>
          </cell>
          <cell r="C21">
            <v>6.7699999999999996E-2</v>
          </cell>
          <cell r="D21">
            <v>7.2999999999999995E-2</v>
          </cell>
        </row>
        <row r="22">
          <cell r="B22">
            <v>7.9100000000000004E-2</v>
          </cell>
          <cell r="C22">
            <v>7.17E-2</v>
          </cell>
          <cell r="D22">
            <v>7.5399999999999995E-2</v>
          </cell>
        </row>
        <row r="23">
          <cell r="B23">
            <v>5.7200000000000001E-2</v>
          </cell>
          <cell r="C23">
            <v>5.7099999999999998E-2</v>
          </cell>
          <cell r="D23">
            <v>5.7200000000000001E-2</v>
          </cell>
        </row>
        <row r="24">
          <cell r="B24">
            <v>4.5900000000000003E-2</v>
          </cell>
          <cell r="C24">
            <v>3.9199999999999999E-2</v>
          </cell>
          <cell r="D24">
            <v>4.2500000000000003E-2</v>
          </cell>
        </row>
        <row r="25">
          <cell r="B25">
            <v>3.6999999999999998E-2</v>
          </cell>
          <cell r="C25">
            <v>3.0200000000000001E-2</v>
          </cell>
          <cell r="D25">
            <v>3.3500000000000002E-2</v>
          </cell>
        </row>
        <row r="26">
          <cell r="B26">
            <v>2.81E-2</v>
          </cell>
          <cell r="C26">
            <v>2.46E-2</v>
          </cell>
          <cell r="D26">
            <v>2.64E-2</v>
          </cell>
        </row>
        <row r="27">
          <cell r="B27">
            <v>2.0500000000000001E-2</v>
          </cell>
          <cell r="C27">
            <v>1.8599999999999998E-2</v>
          </cell>
          <cell r="D27">
            <v>1.95E-2</v>
          </cell>
        </row>
        <row r="28">
          <cell r="B28">
            <v>1.35E-2</v>
          </cell>
          <cell r="C28">
            <v>1.18E-2</v>
          </cell>
          <cell r="D28">
            <v>1.26E-2</v>
          </cell>
        </row>
      </sheetData>
      <sheetData sheetId="1" refreshError="1"/>
      <sheetData sheetId="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6.7999999999999996E-3</v>
          </cell>
          <cell r="C5">
            <v>7.4999999999999997E-3</v>
          </cell>
          <cell r="D5">
            <v>7.1000000000000004E-3</v>
          </cell>
          <cell r="F5" t="str">
            <v>January</v>
          </cell>
          <cell r="H5">
            <v>1.08</v>
          </cell>
        </row>
        <row r="6">
          <cell r="B6">
            <v>4.4999999999999997E-3</v>
          </cell>
          <cell r="C6">
            <v>4.7999999999999996E-3</v>
          </cell>
          <cell r="D6">
            <v>4.5999999999999999E-3</v>
          </cell>
          <cell r="F6" t="str">
            <v>February</v>
          </cell>
          <cell r="H6">
            <v>1.1599999999999999</v>
          </cell>
        </row>
        <row r="7">
          <cell r="B7">
            <v>4.0000000000000001E-3</v>
          </cell>
          <cell r="C7">
            <v>3.3999999999999998E-3</v>
          </cell>
          <cell r="D7">
            <v>3.7000000000000002E-3</v>
          </cell>
          <cell r="F7" t="str">
            <v>March</v>
          </cell>
          <cell r="H7">
            <v>1.1399999999999999</v>
          </cell>
        </row>
        <row r="8">
          <cell r="B8">
            <v>4.3E-3</v>
          </cell>
          <cell r="C8">
            <v>3.0999999999999999E-3</v>
          </cell>
          <cell r="D8">
            <v>3.7000000000000002E-3</v>
          </cell>
          <cell r="F8" t="str">
            <v>April</v>
          </cell>
          <cell r="H8">
            <v>1.03</v>
          </cell>
        </row>
        <row r="9">
          <cell r="B9">
            <v>8.2000000000000007E-3</v>
          </cell>
          <cell r="C9">
            <v>5.4999999999999997E-3</v>
          </cell>
          <cell r="D9">
            <v>6.8999999999999999E-3</v>
          </cell>
          <cell r="F9" t="str">
            <v>May</v>
          </cell>
          <cell r="H9">
            <v>0.94</v>
          </cell>
        </row>
        <row r="10">
          <cell r="B10">
            <v>1.4999999999999999E-2</v>
          </cell>
          <cell r="C10">
            <v>1.61E-2</v>
          </cell>
          <cell r="D10">
            <v>1.55E-2</v>
          </cell>
          <cell r="F10" t="str">
            <v>June</v>
          </cell>
          <cell r="H10">
            <v>0.91</v>
          </cell>
        </row>
        <row r="11">
          <cell r="B11">
            <v>3.2899999999999999E-2</v>
          </cell>
          <cell r="C11">
            <v>4.2299999999999997E-2</v>
          </cell>
          <cell r="D11">
            <v>3.7600000000000001E-2</v>
          </cell>
          <cell r="F11" t="str">
            <v>July</v>
          </cell>
          <cell r="H11">
            <v>0.89</v>
          </cell>
        </row>
        <row r="12">
          <cell r="B12">
            <v>5.4399999999999997E-2</v>
          </cell>
          <cell r="C12">
            <v>6.5799999999999997E-2</v>
          </cell>
          <cell r="D12">
            <v>6.0100000000000001E-2</v>
          </cell>
          <cell r="F12" t="str">
            <v>August</v>
          </cell>
          <cell r="H12">
            <v>0.95</v>
          </cell>
        </row>
        <row r="13">
          <cell r="B13">
            <v>5.5500000000000001E-2</v>
          </cell>
          <cell r="C13">
            <v>7.0599999999999996E-2</v>
          </cell>
          <cell r="D13">
            <v>6.3100000000000003E-2</v>
          </cell>
          <cell r="F13" t="str">
            <v>September</v>
          </cell>
          <cell r="H13">
            <v>0.9</v>
          </cell>
        </row>
        <row r="14">
          <cell r="B14">
            <v>5.4899999999999997E-2</v>
          </cell>
          <cell r="C14">
            <v>6.3E-2</v>
          </cell>
          <cell r="D14">
            <v>5.8999999999999997E-2</v>
          </cell>
          <cell r="F14" t="str">
            <v>October</v>
          </cell>
          <cell r="H14">
            <v>1</v>
          </cell>
        </row>
        <row r="15">
          <cell r="B15">
            <v>5.8999999999999997E-2</v>
          </cell>
          <cell r="C15">
            <v>6.4199999999999993E-2</v>
          </cell>
          <cell r="D15">
            <v>6.1600000000000002E-2</v>
          </cell>
          <cell r="F15" t="str">
            <v>November</v>
          </cell>
          <cell r="H15">
            <v>1.03</v>
          </cell>
        </row>
        <row r="16">
          <cell r="B16">
            <v>6.4000000000000001E-2</v>
          </cell>
          <cell r="C16">
            <v>6.4299999999999996E-2</v>
          </cell>
          <cell r="D16">
            <v>6.4199999999999993E-2</v>
          </cell>
          <cell r="F16" t="str">
            <v>December</v>
          </cell>
          <cell r="H16">
            <v>0.99</v>
          </cell>
        </row>
        <row r="17">
          <cell r="B17">
            <v>6.6799999999999998E-2</v>
          </cell>
          <cell r="C17">
            <v>6.9000000000000006E-2</v>
          </cell>
          <cell r="D17">
            <v>6.7900000000000002E-2</v>
          </cell>
        </row>
        <row r="18">
          <cell r="B18">
            <v>6.5000000000000002E-2</v>
          </cell>
          <cell r="C18">
            <v>6.6699999999999995E-2</v>
          </cell>
          <cell r="D18">
            <v>6.59E-2</v>
          </cell>
        </row>
        <row r="19">
          <cell r="B19">
            <v>6.9099999999999995E-2</v>
          </cell>
          <cell r="C19">
            <v>6.6600000000000006E-2</v>
          </cell>
          <cell r="D19">
            <v>6.7799999999999999E-2</v>
          </cell>
        </row>
        <row r="20">
          <cell r="B20">
            <v>7.6200000000000004E-2</v>
          </cell>
          <cell r="C20">
            <v>6.6000000000000003E-2</v>
          </cell>
          <cell r="D20">
            <v>7.1099999999999997E-2</v>
          </cell>
        </row>
        <row r="21">
          <cell r="B21">
            <v>7.8299999999999995E-2</v>
          </cell>
          <cell r="C21">
            <v>6.7699999999999996E-2</v>
          </cell>
          <cell r="D21">
            <v>7.2999999999999995E-2</v>
          </cell>
        </row>
        <row r="22">
          <cell r="B22">
            <v>7.9100000000000004E-2</v>
          </cell>
          <cell r="C22">
            <v>7.17E-2</v>
          </cell>
          <cell r="D22">
            <v>7.5399999999999995E-2</v>
          </cell>
        </row>
        <row r="23">
          <cell r="B23">
            <v>5.7200000000000001E-2</v>
          </cell>
          <cell r="C23">
            <v>5.7099999999999998E-2</v>
          </cell>
          <cell r="D23">
            <v>5.7200000000000001E-2</v>
          </cell>
        </row>
        <row r="24">
          <cell r="B24">
            <v>4.5900000000000003E-2</v>
          </cell>
          <cell r="C24">
            <v>3.9199999999999999E-2</v>
          </cell>
          <cell r="D24">
            <v>4.2500000000000003E-2</v>
          </cell>
        </row>
        <row r="25">
          <cell r="B25">
            <v>3.6999999999999998E-2</v>
          </cell>
          <cell r="C25">
            <v>3.0200000000000001E-2</v>
          </cell>
          <cell r="D25">
            <v>3.3500000000000002E-2</v>
          </cell>
        </row>
        <row r="26">
          <cell r="B26">
            <v>2.81E-2</v>
          </cell>
          <cell r="C26">
            <v>2.46E-2</v>
          </cell>
          <cell r="D26">
            <v>2.64E-2</v>
          </cell>
        </row>
        <row r="27">
          <cell r="B27">
            <v>2.0500000000000001E-2</v>
          </cell>
          <cell r="C27">
            <v>1.8599999999999998E-2</v>
          </cell>
          <cell r="D27">
            <v>1.95E-2</v>
          </cell>
        </row>
        <row r="28">
          <cell r="B28">
            <v>1.35E-2</v>
          </cell>
          <cell r="C28">
            <v>1.18E-2</v>
          </cell>
          <cell r="D28">
            <v>1.26E-2</v>
          </cell>
        </row>
      </sheetData>
      <sheetData sheetId="1" refreshError="1"/>
      <sheetData sheetId="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6.1000000000000004E-3</v>
          </cell>
          <cell r="C5">
            <v>8.6E-3</v>
          </cell>
          <cell r="D5">
            <v>7.4000000000000003E-3</v>
          </cell>
          <cell r="F5" t="str">
            <v>January</v>
          </cell>
          <cell r="H5">
            <v>0.99</v>
          </cell>
        </row>
        <row r="6">
          <cell r="B6">
            <v>3.8E-3</v>
          </cell>
          <cell r="C6">
            <v>6.0000000000000001E-3</v>
          </cell>
          <cell r="D6">
            <v>4.8999999999999998E-3</v>
          </cell>
          <cell r="F6" t="str">
            <v>February</v>
          </cell>
          <cell r="H6">
            <v>1.06</v>
          </cell>
        </row>
        <row r="7">
          <cell r="B7">
            <v>3.3E-3</v>
          </cell>
          <cell r="C7">
            <v>5.1999999999999998E-3</v>
          </cell>
          <cell r="D7">
            <v>4.3E-3</v>
          </cell>
          <cell r="F7" t="str">
            <v>March</v>
          </cell>
          <cell r="H7">
            <v>1.05</v>
          </cell>
        </row>
        <row r="8">
          <cell r="B8">
            <v>4.8999999999999998E-3</v>
          </cell>
          <cell r="C8">
            <v>3.3999999999999998E-3</v>
          </cell>
          <cell r="D8">
            <v>4.1000000000000003E-3</v>
          </cell>
          <cell r="F8" t="str">
            <v>April</v>
          </cell>
          <cell r="H8">
            <v>1.03</v>
          </cell>
        </row>
        <row r="9">
          <cell r="B9">
            <v>1.1599999999999999E-2</v>
          </cell>
          <cell r="C9">
            <v>4.4000000000000003E-3</v>
          </cell>
          <cell r="D9">
            <v>7.7999999999999996E-3</v>
          </cell>
          <cell r="F9" t="str">
            <v>May</v>
          </cell>
          <cell r="H9">
            <v>0.98</v>
          </cell>
        </row>
        <row r="10">
          <cell r="B10">
            <v>2.6499999999999999E-2</v>
          </cell>
          <cell r="C10">
            <v>1.11E-2</v>
          </cell>
          <cell r="D10">
            <v>1.84E-2</v>
          </cell>
          <cell r="F10" t="str">
            <v>June</v>
          </cell>
          <cell r="H10">
            <v>0.97</v>
          </cell>
        </row>
        <row r="11">
          <cell r="B11">
            <v>6.6500000000000004E-2</v>
          </cell>
          <cell r="C11">
            <v>3.04E-2</v>
          </cell>
          <cell r="D11">
            <v>4.7500000000000001E-2</v>
          </cell>
          <cell r="F11" t="str">
            <v>July</v>
          </cell>
          <cell r="H11">
            <v>0.93</v>
          </cell>
        </row>
        <row r="12">
          <cell r="B12">
            <v>9.6299999999999997E-2</v>
          </cell>
          <cell r="C12">
            <v>4.1099999999999998E-2</v>
          </cell>
          <cell r="D12">
            <v>6.7199999999999996E-2</v>
          </cell>
          <cell r="F12" t="str">
            <v>August</v>
          </cell>
          <cell r="H12">
            <v>0.99</v>
          </cell>
        </row>
        <row r="13">
          <cell r="B13">
            <v>8.0100000000000005E-2</v>
          </cell>
          <cell r="C13">
            <v>4.3299999999999998E-2</v>
          </cell>
          <cell r="D13">
            <v>6.0699999999999997E-2</v>
          </cell>
          <cell r="F13" t="str">
            <v>September</v>
          </cell>
          <cell r="H13">
            <v>1</v>
          </cell>
        </row>
        <row r="14">
          <cell r="B14">
            <v>6.2399999999999997E-2</v>
          </cell>
          <cell r="C14">
            <v>4.2900000000000001E-2</v>
          </cell>
          <cell r="D14">
            <v>5.2200000000000003E-2</v>
          </cell>
          <cell r="F14" t="str">
            <v>October</v>
          </cell>
          <cell r="H14">
            <v>1</v>
          </cell>
        </row>
        <row r="15">
          <cell r="B15">
            <v>5.91E-2</v>
          </cell>
          <cell r="C15">
            <v>4.7300000000000002E-2</v>
          </cell>
          <cell r="D15">
            <v>5.2900000000000003E-2</v>
          </cell>
          <cell r="F15" t="str">
            <v>November</v>
          </cell>
          <cell r="H15">
            <v>1</v>
          </cell>
        </row>
        <row r="16">
          <cell r="B16">
            <v>5.8400000000000001E-2</v>
          </cell>
          <cell r="C16">
            <v>5.3400000000000003E-2</v>
          </cell>
          <cell r="D16">
            <v>5.5800000000000002E-2</v>
          </cell>
          <cell r="F16" t="str">
            <v>December</v>
          </cell>
          <cell r="H16">
            <v>1</v>
          </cell>
        </row>
        <row r="17">
          <cell r="B17">
            <v>6.0199999999999997E-2</v>
          </cell>
          <cell r="C17">
            <v>6.1699999999999998E-2</v>
          </cell>
          <cell r="D17">
            <v>6.0999999999999999E-2</v>
          </cell>
        </row>
        <row r="18">
          <cell r="B18">
            <v>6.13E-2</v>
          </cell>
          <cell r="C18">
            <v>6.4500000000000002E-2</v>
          </cell>
          <cell r="D18">
            <v>6.3E-2</v>
          </cell>
        </row>
        <row r="19">
          <cell r="B19">
            <v>6.0900000000000003E-2</v>
          </cell>
          <cell r="C19">
            <v>6.9800000000000001E-2</v>
          </cell>
          <cell r="D19">
            <v>6.5600000000000006E-2</v>
          </cell>
        </row>
        <row r="20">
          <cell r="B20">
            <v>6.0499999999999998E-2</v>
          </cell>
          <cell r="C20">
            <v>8.0100000000000005E-2</v>
          </cell>
          <cell r="D20">
            <v>7.0800000000000002E-2</v>
          </cell>
        </row>
        <row r="21">
          <cell r="B21">
            <v>6.1400000000000003E-2</v>
          </cell>
          <cell r="C21">
            <v>9.5200000000000007E-2</v>
          </cell>
          <cell r="D21">
            <v>7.9200000000000007E-2</v>
          </cell>
        </row>
        <row r="22">
          <cell r="B22">
            <v>5.9499999999999997E-2</v>
          </cell>
          <cell r="C22">
            <v>0.1045</v>
          </cell>
          <cell r="D22">
            <v>8.3199999999999996E-2</v>
          </cell>
        </row>
        <row r="23">
          <cell r="B23">
            <v>4.7800000000000002E-2</v>
          </cell>
          <cell r="C23">
            <v>7.2999999999999995E-2</v>
          </cell>
          <cell r="D23">
            <v>6.1100000000000002E-2</v>
          </cell>
        </row>
        <row r="24">
          <cell r="B24">
            <v>3.5200000000000002E-2</v>
          </cell>
          <cell r="C24">
            <v>4.8599999999999997E-2</v>
          </cell>
          <cell r="D24">
            <v>4.2299999999999997E-2</v>
          </cell>
        </row>
        <row r="25">
          <cell r="B25">
            <v>2.69E-2</v>
          </cell>
          <cell r="C25">
            <v>3.7400000000000003E-2</v>
          </cell>
          <cell r="D25">
            <v>3.2500000000000001E-2</v>
          </cell>
        </row>
        <row r="26">
          <cell r="B26">
            <v>2.1700000000000001E-2</v>
          </cell>
          <cell r="C26">
            <v>3.0800000000000001E-2</v>
          </cell>
          <cell r="D26">
            <v>2.6499999999999999E-2</v>
          </cell>
        </row>
        <row r="27">
          <cell r="B27">
            <v>1.52E-2</v>
          </cell>
          <cell r="C27">
            <v>2.24E-2</v>
          </cell>
          <cell r="D27">
            <v>1.9E-2</v>
          </cell>
        </row>
        <row r="28">
          <cell r="B28">
            <v>1.03E-2</v>
          </cell>
          <cell r="C28">
            <v>1.44E-2</v>
          </cell>
          <cell r="D28">
            <v>1.2500000000000001E-2</v>
          </cell>
        </row>
      </sheetData>
      <sheetData sheetId="1" refreshError="1"/>
      <sheetData sheetId="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6.3E-3</v>
          </cell>
          <cell r="C5">
            <v>8.6999999999999994E-3</v>
          </cell>
          <cell r="D5">
            <v>7.4999999999999997E-3</v>
          </cell>
          <cell r="F5" t="str">
            <v>January</v>
          </cell>
          <cell r="H5">
            <v>0.9948257208711605</v>
          </cell>
        </row>
        <row r="6">
          <cell r="B6">
            <v>4.0000000000000001E-3</v>
          </cell>
          <cell r="C6">
            <v>6.1999999999999998E-3</v>
          </cell>
          <cell r="D6">
            <v>5.1999999999999998E-3</v>
          </cell>
          <cell r="F6" t="str">
            <v>February</v>
          </cell>
          <cell r="H6">
            <v>1.0627969330636435</v>
          </cell>
        </row>
        <row r="7">
          <cell r="B7">
            <v>3.3999999999999998E-3</v>
          </cell>
          <cell r="C7">
            <v>5.1000000000000004E-3</v>
          </cell>
          <cell r="D7">
            <v>4.3E-3</v>
          </cell>
          <cell r="F7" t="str">
            <v>March</v>
          </cell>
          <cell r="H7">
            <v>1.0822239992473777</v>
          </cell>
        </row>
        <row r="8">
          <cell r="B8">
            <v>4.8999999999999998E-3</v>
          </cell>
          <cell r="C8">
            <v>3.5999999999999999E-3</v>
          </cell>
          <cell r="D8">
            <v>4.3E-3</v>
          </cell>
          <cell r="F8" t="str">
            <v>April</v>
          </cell>
          <cell r="H8">
            <v>1.0142057481537232</v>
          </cell>
        </row>
        <row r="9">
          <cell r="B9">
            <v>1.17E-2</v>
          </cell>
          <cell r="C9">
            <v>4.8999999999999998E-3</v>
          </cell>
          <cell r="D9">
            <v>8.2000000000000007E-3</v>
          </cell>
          <cell r="F9" t="str">
            <v>May</v>
          </cell>
          <cell r="H9">
            <v>1.0385248600592689</v>
          </cell>
        </row>
        <row r="10">
          <cell r="B10">
            <v>2.8000000000000001E-2</v>
          </cell>
          <cell r="C10">
            <v>1.17E-2</v>
          </cell>
          <cell r="D10">
            <v>1.95E-2</v>
          </cell>
          <cell r="F10" t="str">
            <v>June</v>
          </cell>
          <cell r="H10">
            <v>0.98212521755491788</v>
          </cell>
        </row>
        <row r="11">
          <cell r="B11">
            <v>6.7400000000000002E-2</v>
          </cell>
          <cell r="C11">
            <v>3.0700000000000002E-2</v>
          </cell>
          <cell r="D11">
            <v>4.82E-2</v>
          </cell>
          <cell r="F11" t="str">
            <v>July</v>
          </cell>
          <cell r="H11">
            <v>0.94077802342537276</v>
          </cell>
        </row>
        <row r="12">
          <cell r="B12">
            <v>9.5100000000000004E-2</v>
          </cell>
          <cell r="C12">
            <v>4.2099999999999999E-2</v>
          </cell>
          <cell r="D12">
            <v>6.7299999999999999E-2</v>
          </cell>
          <cell r="F12" t="str">
            <v>August</v>
          </cell>
          <cell r="H12">
            <v>0.98038477821158099</v>
          </cell>
        </row>
        <row r="13">
          <cell r="B13">
            <v>7.85E-2</v>
          </cell>
          <cell r="C13">
            <v>4.2900000000000001E-2</v>
          </cell>
          <cell r="D13">
            <v>5.9799999999999999E-2</v>
          </cell>
          <cell r="F13" t="str">
            <v>September</v>
          </cell>
          <cell r="H13">
            <v>0.88357871960111012</v>
          </cell>
        </row>
        <row r="14">
          <cell r="B14">
            <v>6.2100000000000002E-2</v>
          </cell>
          <cell r="C14">
            <v>4.2900000000000001E-2</v>
          </cell>
          <cell r="D14">
            <v>5.1999999999999998E-2</v>
          </cell>
          <cell r="F14" t="str">
            <v>October</v>
          </cell>
          <cell r="H14">
            <v>1.0169340044216566</v>
          </cell>
        </row>
        <row r="15">
          <cell r="B15">
            <v>5.8799999999999998E-2</v>
          </cell>
          <cell r="C15">
            <v>4.7300000000000002E-2</v>
          </cell>
          <cell r="D15">
            <v>5.28E-2</v>
          </cell>
          <cell r="F15" t="str">
            <v>November</v>
          </cell>
          <cell r="H15">
            <v>1.0119008419963309</v>
          </cell>
        </row>
        <row r="16">
          <cell r="B16">
            <v>5.8099999999999999E-2</v>
          </cell>
          <cell r="C16">
            <v>5.3900000000000003E-2</v>
          </cell>
          <cell r="D16">
            <v>5.5899999999999998E-2</v>
          </cell>
          <cell r="F16" t="str">
            <v>December</v>
          </cell>
          <cell r="H16">
            <v>0.99172115339385669</v>
          </cell>
        </row>
        <row r="17">
          <cell r="B17">
            <v>0.06</v>
          </cell>
          <cell r="C17">
            <v>6.1100000000000002E-2</v>
          </cell>
          <cell r="D17">
            <v>6.0600000000000001E-2</v>
          </cell>
        </row>
        <row r="18">
          <cell r="B18">
            <v>6.13E-2</v>
          </cell>
          <cell r="C18">
            <v>6.3500000000000001E-2</v>
          </cell>
          <cell r="D18">
            <v>6.2399999999999997E-2</v>
          </cell>
        </row>
        <row r="19">
          <cell r="B19">
            <v>6.08E-2</v>
          </cell>
          <cell r="C19">
            <v>6.9599999999999995E-2</v>
          </cell>
          <cell r="D19">
            <v>6.54E-2</v>
          </cell>
        </row>
        <row r="20">
          <cell r="B20">
            <v>6.0699999999999997E-2</v>
          </cell>
          <cell r="C20">
            <v>8.0500000000000002E-2</v>
          </cell>
          <cell r="D20">
            <v>7.1099999999999997E-2</v>
          </cell>
        </row>
        <row r="21">
          <cell r="B21">
            <v>6.0900000000000003E-2</v>
          </cell>
          <cell r="C21">
            <v>9.3600000000000003E-2</v>
          </cell>
          <cell r="D21">
            <v>7.8100000000000003E-2</v>
          </cell>
        </row>
        <row r="22">
          <cell r="B22">
            <v>5.8999999999999997E-2</v>
          </cell>
          <cell r="C22">
            <v>0.1026</v>
          </cell>
          <cell r="D22">
            <v>8.1900000000000001E-2</v>
          </cell>
        </row>
        <row r="23">
          <cell r="B23">
            <v>4.82E-2</v>
          </cell>
          <cell r="C23">
            <v>7.4200000000000002E-2</v>
          </cell>
          <cell r="D23">
            <v>6.1800000000000001E-2</v>
          </cell>
        </row>
        <row r="24">
          <cell r="B24">
            <v>3.5999999999999997E-2</v>
          </cell>
          <cell r="C24">
            <v>0.05</v>
          </cell>
          <cell r="D24">
            <v>4.3299999999999998E-2</v>
          </cell>
        </row>
        <row r="25">
          <cell r="B25">
            <v>2.76E-2</v>
          </cell>
          <cell r="C25">
            <v>3.8199999999999998E-2</v>
          </cell>
          <cell r="D25">
            <v>3.32E-2</v>
          </cell>
        </row>
        <row r="26">
          <cell r="B26">
            <v>2.1999999999999999E-2</v>
          </cell>
          <cell r="C26">
            <v>3.0499999999999999E-2</v>
          </cell>
          <cell r="D26">
            <v>2.6499999999999999E-2</v>
          </cell>
        </row>
        <row r="27">
          <cell r="B27">
            <v>1.52E-2</v>
          </cell>
          <cell r="C27">
            <v>2.1999999999999999E-2</v>
          </cell>
          <cell r="D27">
            <v>1.8700000000000001E-2</v>
          </cell>
        </row>
        <row r="28">
          <cell r="B28">
            <v>0.01</v>
          </cell>
          <cell r="C28">
            <v>1.4E-2</v>
          </cell>
          <cell r="D28">
            <v>1.21E-2</v>
          </cell>
        </row>
      </sheetData>
      <sheetData sheetId="1">
        <row r="1">
          <cell r="C1">
            <v>6.3E-3</v>
          </cell>
        </row>
      </sheetData>
      <sheetData sheetId="2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5.7000000000000002E-3</v>
          </cell>
          <cell r="C5">
            <v>8.3999999999999995E-3</v>
          </cell>
          <cell r="D5">
            <v>7.1000000000000004E-3</v>
          </cell>
          <cell r="F5" t="str">
            <v>January</v>
          </cell>
          <cell r="H5">
            <v>1</v>
          </cell>
        </row>
        <row r="6">
          <cell r="B6">
            <v>3.5000000000000001E-3</v>
          </cell>
          <cell r="C6">
            <v>6.0000000000000001E-3</v>
          </cell>
          <cell r="D6">
            <v>4.7999999999999996E-3</v>
          </cell>
          <cell r="F6" t="str">
            <v>February</v>
          </cell>
          <cell r="H6">
            <v>1.07</v>
          </cell>
        </row>
        <row r="7">
          <cell r="B7">
            <v>3.5000000000000001E-3</v>
          </cell>
          <cell r="C7">
            <v>5.0000000000000001E-3</v>
          </cell>
          <cell r="D7">
            <v>4.3E-3</v>
          </cell>
          <cell r="F7" t="str">
            <v>March</v>
          </cell>
          <cell r="H7">
            <v>1.06</v>
          </cell>
        </row>
        <row r="8">
          <cell r="B8">
            <v>5.4999999999999997E-3</v>
          </cell>
          <cell r="C8">
            <v>3.3999999999999998E-3</v>
          </cell>
          <cell r="D8">
            <v>4.4000000000000003E-3</v>
          </cell>
          <cell r="F8" t="str">
            <v>April</v>
          </cell>
          <cell r="H8">
            <v>1.04</v>
          </cell>
        </row>
        <row r="9">
          <cell r="B9">
            <v>1.1599999999999999E-2</v>
          </cell>
          <cell r="C9">
            <v>4.7000000000000002E-3</v>
          </cell>
          <cell r="D9">
            <v>8.0000000000000002E-3</v>
          </cell>
          <cell r="F9" t="str">
            <v>May</v>
          </cell>
          <cell r="H9">
            <v>1.05</v>
          </cell>
        </row>
        <row r="10">
          <cell r="B10">
            <v>2.9100000000000001E-2</v>
          </cell>
          <cell r="C10">
            <v>1.1599999999999999E-2</v>
          </cell>
          <cell r="D10">
            <v>1.9900000000000001E-2</v>
          </cell>
          <cell r="F10" t="str">
            <v>June</v>
          </cell>
          <cell r="H10">
            <v>0.95</v>
          </cell>
        </row>
        <row r="11">
          <cell r="B11">
            <v>7.0900000000000005E-2</v>
          </cell>
          <cell r="C11">
            <v>3.3700000000000001E-2</v>
          </cell>
          <cell r="D11">
            <v>5.1400000000000001E-2</v>
          </cell>
          <cell r="F11" t="str">
            <v>July</v>
          </cell>
          <cell r="H11">
            <v>0.92</v>
          </cell>
        </row>
        <row r="12">
          <cell r="B12">
            <v>9.5000000000000001E-2</v>
          </cell>
          <cell r="C12">
            <v>4.2500000000000003E-2</v>
          </cell>
          <cell r="D12">
            <v>6.7599999999999993E-2</v>
          </cell>
          <cell r="F12" t="str">
            <v>August</v>
          </cell>
          <cell r="H12">
            <v>0.98</v>
          </cell>
        </row>
        <row r="13">
          <cell r="B13">
            <v>8.0600000000000005E-2</v>
          </cell>
          <cell r="C13">
            <v>4.2900000000000001E-2</v>
          </cell>
          <cell r="D13">
            <v>6.0900000000000003E-2</v>
          </cell>
          <cell r="F13" t="str">
            <v>September</v>
          </cell>
          <cell r="H13">
            <v>0.97</v>
          </cell>
        </row>
        <row r="14">
          <cell r="B14">
            <v>6.2199999999999998E-2</v>
          </cell>
          <cell r="C14">
            <v>4.2599999999999999E-2</v>
          </cell>
          <cell r="D14">
            <v>5.1900000000000002E-2</v>
          </cell>
          <cell r="F14" t="str">
            <v>October</v>
          </cell>
          <cell r="H14">
            <v>1.01</v>
          </cell>
        </row>
        <row r="15">
          <cell r="B15">
            <v>5.8200000000000002E-2</v>
          </cell>
          <cell r="C15">
            <v>4.7100000000000003E-2</v>
          </cell>
          <cell r="D15">
            <v>5.2400000000000002E-2</v>
          </cell>
          <cell r="F15" t="str">
            <v>November</v>
          </cell>
          <cell r="H15">
            <v>1</v>
          </cell>
        </row>
        <row r="16">
          <cell r="B16">
            <v>5.8299999999999998E-2</v>
          </cell>
          <cell r="C16">
            <v>5.4800000000000001E-2</v>
          </cell>
          <cell r="D16">
            <v>5.6500000000000002E-2</v>
          </cell>
          <cell r="F16" t="str">
            <v>December</v>
          </cell>
          <cell r="H16">
            <v>0.98</v>
          </cell>
        </row>
        <row r="17">
          <cell r="B17">
            <v>0.06</v>
          </cell>
          <cell r="C17">
            <v>6.1100000000000002E-2</v>
          </cell>
          <cell r="D17">
            <v>6.0600000000000001E-2</v>
          </cell>
        </row>
        <row r="18">
          <cell r="B18">
            <v>6.0900000000000003E-2</v>
          </cell>
          <cell r="C18">
            <v>6.3799999999999996E-2</v>
          </cell>
          <cell r="D18">
            <v>6.2399999999999997E-2</v>
          </cell>
        </row>
        <row r="19">
          <cell r="B19">
            <v>6.0199999999999997E-2</v>
          </cell>
          <cell r="C19">
            <v>6.8699999999999997E-2</v>
          </cell>
          <cell r="D19">
            <v>6.4600000000000005E-2</v>
          </cell>
        </row>
        <row r="20">
          <cell r="B20">
            <v>6.0699999999999997E-2</v>
          </cell>
          <cell r="C20">
            <v>8.1000000000000003E-2</v>
          </cell>
          <cell r="D20">
            <v>7.1300000000000002E-2</v>
          </cell>
        </row>
        <row r="21">
          <cell r="B21">
            <v>6.1100000000000002E-2</v>
          </cell>
          <cell r="C21">
            <v>9.5699999999999993E-2</v>
          </cell>
          <cell r="D21">
            <v>7.9200000000000007E-2</v>
          </cell>
        </row>
        <row r="22">
          <cell r="B22">
            <v>5.9299999999999999E-2</v>
          </cell>
          <cell r="C22">
            <v>0.1048</v>
          </cell>
          <cell r="D22">
            <v>8.3099999999999993E-2</v>
          </cell>
        </row>
        <row r="23">
          <cell r="B23">
            <v>4.7899999999999998E-2</v>
          </cell>
          <cell r="C23">
            <v>7.2099999999999997E-2</v>
          </cell>
          <cell r="D23">
            <v>6.0600000000000001E-2</v>
          </cell>
        </row>
        <row r="24">
          <cell r="B24">
            <v>3.4099999999999998E-2</v>
          </cell>
          <cell r="C24">
            <v>4.82E-2</v>
          </cell>
          <cell r="D24">
            <v>4.1500000000000002E-2</v>
          </cell>
        </row>
        <row r="25">
          <cell r="B25">
            <v>2.6200000000000001E-2</v>
          </cell>
          <cell r="C25">
            <v>3.6900000000000002E-2</v>
          </cell>
          <cell r="D25">
            <v>3.1800000000000002E-2</v>
          </cell>
        </row>
        <row r="26">
          <cell r="B26">
            <v>2.12E-2</v>
          </cell>
          <cell r="C26">
            <v>2.9600000000000001E-2</v>
          </cell>
          <cell r="D26">
            <v>2.5600000000000001E-2</v>
          </cell>
        </row>
        <row r="27">
          <cell r="B27">
            <v>1.46E-2</v>
          </cell>
          <cell r="C27">
            <v>2.1600000000000001E-2</v>
          </cell>
          <cell r="D27">
            <v>1.83E-2</v>
          </cell>
        </row>
        <row r="28">
          <cell r="B28">
            <v>9.5999999999999992E-3</v>
          </cell>
          <cell r="C28">
            <v>1.4E-2</v>
          </cell>
          <cell r="D28">
            <v>1.1900000000000001E-2</v>
          </cell>
        </row>
      </sheetData>
      <sheetData sheetId="1" refreshError="1"/>
      <sheetData sheetId="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5.7000000000000002E-3</v>
          </cell>
          <cell r="C5">
            <v>8.3999999999999995E-3</v>
          </cell>
          <cell r="D5">
            <v>7.1000000000000004E-3</v>
          </cell>
          <cell r="F5" t="str">
            <v>January</v>
          </cell>
          <cell r="H5">
            <v>1</v>
          </cell>
        </row>
        <row r="6">
          <cell r="B6">
            <v>3.5000000000000001E-3</v>
          </cell>
          <cell r="C6">
            <v>6.0000000000000001E-3</v>
          </cell>
          <cell r="D6">
            <v>4.7999999999999996E-3</v>
          </cell>
          <cell r="F6" t="str">
            <v>February</v>
          </cell>
          <cell r="H6">
            <v>1.07</v>
          </cell>
        </row>
        <row r="7">
          <cell r="B7">
            <v>3.5000000000000001E-3</v>
          </cell>
          <cell r="C7">
            <v>5.0000000000000001E-3</v>
          </cell>
          <cell r="D7">
            <v>4.3E-3</v>
          </cell>
          <cell r="F7" t="str">
            <v>March</v>
          </cell>
          <cell r="H7">
            <v>1.06</v>
          </cell>
        </row>
        <row r="8">
          <cell r="B8">
            <v>5.4999999999999997E-3</v>
          </cell>
          <cell r="C8">
            <v>3.3999999999999998E-3</v>
          </cell>
          <cell r="D8">
            <v>4.4000000000000003E-3</v>
          </cell>
          <cell r="F8" t="str">
            <v>April</v>
          </cell>
          <cell r="H8">
            <v>1.04</v>
          </cell>
        </row>
        <row r="9">
          <cell r="B9">
            <v>1.1599999999999999E-2</v>
          </cell>
          <cell r="C9">
            <v>4.7000000000000002E-3</v>
          </cell>
          <cell r="D9">
            <v>8.0000000000000002E-3</v>
          </cell>
          <cell r="F9" t="str">
            <v>May</v>
          </cell>
          <cell r="H9">
            <v>1.05</v>
          </cell>
        </row>
        <row r="10">
          <cell r="B10">
            <v>2.9100000000000001E-2</v>
          </cell>
          <cell r="C10">
            <v>1.1599999999999999E-2</v>
          </cell>
          <cell r="D10">
            <v>1.9900000000000001E-2</v>
          </cell>
          <cell r="F10" t="str">
            <v>June</v>
          </cell>
          <cell r="H10">
            <v>0.95</v>
          </cell>
        </row>
        <row r="11">
          <cell r="B11">
            <v>7.0900000000000005E-2</v>
          </cell>
          <cell r="C11">
            <v>3.3700000000000001E-2</v>
          </cell>
          <cell r="D11">
            <v>5.1400000000000001E-2</v>
          </cell>
          <cell r="F11" t="str">
            <v>July</v>
          </cell>
          <cell r="H11">
            <v>0.92</v>
          </cell>
        </row>
        <row r="12">
          <cell r="B12">
            <v>9.5000000000000001E-2</v>
          </cell>
          <cell r="C12">
            <v>4.2500000000000003E-2</v>
          </cell>
          <cell r="D12">
            <v>6.7599999999999993E-2</v>
          </cell>
          <cell r="F12" t="str">
            <v>August</v>
          </cell>
          <cell r="H12">
            <v>0.98</v>
          </cell>
        </row>
        <row r="13">
          <cell r="B13">
            <v>8.0600000000000005E-2</v>
          </cell>
          <cell r="C13">
            <v>4.2900000000000001E-2</v>
          </cell>
          <cell r="D13">
            <v>6.0900000000000003E-2</v>
          </cell>
          <cell r="F13" t="str">
            <v>September</v>
          </cell>
          <cell r="H13">
            <v>0.97</v>
          </cell>
        </row>
        <row r="14">
          <cell r="B14">
            <v>6.2199999999999998E-2</v>
          </cell>
          <cell r="C14">
            <v>4.2599999999999999E-2</v>
          </cell>
          <cell r="D14">
            <v>5.1900000000000002E-2</v>
          </cell>
          <cell r="F14" t="str">
            <v>October</v>
          </cell>
          <cell r="H14">
            <v>1.01</v>
          </cell>
        </row>
        <row r="15">
          <cell r="B15">
            <v>5.8200000000000002E-2</v>
          </cell>
          <cell r="C15">
            <v>4.7100000000000003E-2</v>
          </cell>
          <cell r="D15">
            <v>5.2400000000000002E-2</v>
          </cell>
          <cell r="F15" t="str">
            <v>November</v>
          </cell>
          <cell r="H15">
            <v>1</v>
          </cell>
        </row>
        <row r="16">
          <cell r="B16">
            <v>5.8299999999999998E-2</v>
          </cell>
          <cell r="C16">
            <v>5.4800000000000001E-2</v>
          </cell>
          <cell r="D16">
            <v>5.6500000000000002E-2</v>
          </cell>
          <cell r="F16" t="str">
            <v>December</v>
          </cell>
          <cell r="H16">
            <v>0.98</v>
          </cell>
        </row>
        <row r="17">
          <cell r="B17">
            <v>0.06</v>
          </cell>
          <cell r="C17">
            <v>6.1100000000000002E-2</v>
          </cell>
          <cell r="D17">
            <v>6.0600000000000001E-2</v>
          </cell>
        </row>
        <row r="18">
          <cell r="B18">
            <v>6.0900000000000003E-2</v>
          </cell>
          <cell r="C18">
            <v>6.3799999999999996E-2</v>
          </cell>
          <cell r="D18">
            <v>6.2399999999999997E-2</v>
          </cell>
        </row>
        <row r="19">
          <cell r="B19">
            <v>6.0199999999999997E-2</v>
          </cell>
          <cell r="C19">
            <v>6.8699999999999997E-2</v>
          </cell>
          <cell r="D19">
            <v>6.4600000000000005E-2</v>
          </cell>
        </row>
        <row r="20">
          <cell r="B20">
            <v>6.0699999999999997E-2</v>
          </cell>
          <cell r="C20">
            <v>8.1000000000000003E-2</v>
          </cell>
          <cell r="D20">
            <v>7.1300000000000002E-2</v>
          </cell>
        </row>
        <row r="21">
          <cell r="B21">
            <v>6.1100000000000002E-2</v>
          </cell>
          <cell r="C21">
            <v>9.5699999999999993E-2</v>
          </cell>
          <cell r="D21">
            <v>7.9200000000000007E-2</v>
          </cell>
        </row>
        <row r="22">
          <cell r="B22">
            <v>5.9299999999999999E-2</v>
          </cell>
          <cell r="C22">
            <v>0.1048</v>
          </cell>
          <cell r="D22">
            <v>8.3099999999999993E-2</v>
          </cell>
        </row>
        <row r="23">
          <cell r="B23">
            <v>4.7899999999999998E-2</v>
          </cell>
          <cell r="C23">
            <v>7.2099999999999997E-2</v>
          </cell>
          <cell r="D23">
            <v>6.0600000000000001E-2</v>
          </cell>
        </row>
        <row r="24">
          <cell r="B24">
            <v>3.4099999999999998E-2</v>
          </cell>
          <cell r="C24">
            <v>4.82E-2</v>
          </cell>
          <cell r="D24">
            <v>4.1500000000000002E-2</v>
          </cell>
        </row>
        <row r="25">
          <cell r="B25">
            <v>2.6200000000000001E-2</v>
          </cell>
          <cell r="C25">
            <v>3.6900000000000002E-2</v>
          </cell>
          <cell r="D25">
            <v>3.1800000000000002E-2</v>
          </cell>
        </row>
        <row r="26">
          <cell r="B26">
            <v>2.12E-2</v>
          </cell>
          <cell r="C26">
            <v>2.9600000000000001E-2</v>
          </cell>
          <cell r="D26">
            <v>2.5600000000000001E-2</v>
          </cell>
        </row>
        <row r="27">
          <cell r="B27">
            <v>1.46E-2</v>
          </cell>
          <cell r="C27">
            <v>2.1600000000000001E-2</v>
          </cell>
          <cell r="D27">
            <v>1.83E-2</v>
          </cell>
        </row>
        <row r="28">
          <cell r="B28">
            <v>9.5999999999999992E-3</v>
          </cell>
          <cell r="C28">
            <v>1.4E-2</v>
          </cell>
          <cell r="D28">
            <v>1.1900000000000001E-2</v>
          </cell>
        </row>
      </sheetData>
      <sheetData sheetId="1" refreshError="1"/>
      <sheetData sheetId="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6.7999999999999996E-3</v>
          </cell>
          <cell r="C5">
            <v>5.3E-3</v>
          </cell>
          <cell r="D5">
            <v>6.0000000000000001E-3</v>
          </cell>
          <cell r="F5" t="str">
            <v>January</v>
          </cell>
          <cell r="H5"/>
        </row>
        <row r="6">
          <cell r="B6">
            <v>4.4000000000000003E-3</v>
          </cell>
          <cell r="C6">
            <v>3.7000000000000002E-3</v>
          </cell>
          <cell r="D6">
            <v>4.0000000000000001E-3</v>
          </cell>
          <cell r="F6" t="str">
            <v>February</v>
          </cell>
          <cell r="H6"/>
        </row>
        <row r="7">
          <cell r="B7">
            <v>3.3999999999999998E-3</v>
          </cell>
          <cell r="C7">
            <v>3.0000000000000001E-3</v>
          </cell>
          <cell r="D7">
            <v>3.2000000000000002E-3</v>
          </cell>
          <cell r="F7" t="str">
            <v>March</v>
          </cell>
          <cell r="H7">
            <v>1.1299999999999999</v>
          </cell>
        </row>
        <row r="8">
          <cell r="B8">
            <v>2.3E-3</v>
          </cell>
          <cell r="C8">
            <v>2.7000000000000001E-3</v>
          </cell>
          <cell r="D8">
            <v>2.5000000000000001E-3</v>
          </cell>
          <cell r="F8" t="str">
            <v>April</v>
          </cell>
          <cell r="H8">
            <v>1.05</v>
          </cell>
        </row>
        <row r="9">
          <cell r="B9">
            <v>3.2000000000000002E-3</v>
          </cell>
          <cell r="C9">
            <v>4.4000000000000003E-3</v>
          </cell>
          <cell r="D9">
            <v>3.8E-3</v>
          </cell>
          <cell r="F9" t="str">
            <v>May</v>
          </cell>
          <cell r="H9">
            <v>1.01</v>
          </cell>
        </row>
        <row r="10">
          <cell r="B10">
            <v>7.1999999999999998E-3</v>
          </cell>
          <cell r="C10">
            <v>1.21E-2</v>
          </cell>
          <cell r="D10">
            <v>9.5999999999999992E-3</v>
          </cell>
          <cell r="F10" t="str">
            <v>June</v>
          </cell>
          <cell r="H10">
            <v>0.94</v>
          </cell>
        </row>
        <row r="11">
          <cell r="B11">
            <v>2.41E-2</v>
          </cell>
          <cell r="C11">
            <v>3.78E-2</v>
          </cell>
          <cell r="D11">
            <v>3.0800000000000001E-2</v>
          </cell>
          <cell r="F11" t="str">
            <v>July</v>
          </cell>
          <cell r="H11">
            <v>0.89</v>
          </cell>
        </row>
        <row r="12">
          <cell r="B12">
            <v>5.3600000000000002E-2</v>
          </cell>
          <cell r="C12">
            <v>6.7699999999999996E-2</v>
          </cell>
          <cell r="D12">
            <v>6.0499999999999998E-2</v>
          </cell>
          <cell r="F12" t="str">
            <v>August</v>
          </cell>
          <cell r="H12">
            <v>0.96</v>
          </cell>
        </row>
        <row r="13">
          <cell r="B13">
            <v>5.91E-2</v>
          </cell>
          <cell r="C13">
            <v>7.4499999999999997E-2</v>
          </cell>
          <cell r="D13">
            <v>6.6600000000000006E-2</v>
          </cell>
          <cell r="F13" t="str">
            <v>September</v>
          </cell>
          <cell r="H13">
            <v>0.88</v>
          </cell>
        </row>
        <row r="14">
          <cell r="B14">
            <v>5.62E-2</v>
          </cell>
          <cell r="C14">
            <v>6.6299999999999998E-2</v>
          </cell>
          <cell r="D14">
            <v>6.1100000000000002E-2</v>
          </cell>
          <cell r="F14" t="str">
            <v>October</v>
          </cell>
          <cell r="H14">
            <v>1.0900000000000001</v>
          </cell>
        </row>
        <row r="15">
          <cell r="B15">
            <v>5.91E-2</v>
          </cell>
          <cell r="C15">
            <v>6.5600000000000006E-2</v>
          </cell>
          <cell r="D15">
            <v>6.2300000000000001E-2</v>
          </cell>
          <cell r="F15" t="str">
            <v>November</v>
          </cell>
          <cell r="H15">
            <v>1.1000000000000001</v>
          </cell>
        </row>
        <row r="16">
          <cell r="B16">
            <v>6.3899999999999998E-2</v>
          </cell>
          <cell r="C16">
            <v>6.5199999999999994E-2</v>
          </cell>
          <cell r="D16">
            <v>6.4500000000000002E-2</v>
          </cell>
          <cell r="F16" t="str">
            <v>December</v>
          </cell>
          <cell r="H16"/>
        </row>
        <row r="17">
          <cell r="B17">
            <v>7.0099999999999996E-2</v>
          </cell>
          <cell r="C17">
            <v>7.0199999999999999E-2</v>
          </cell>
          <cell r="D17">
            <v>7.0199999999999999E-2</v>
          </cell>
        </row>
        <row r="18">
          <cell r="B18">
            <v>6.9500000000000006E-2</v>
          </cell>
          <cell r="C18">
            <v>6.8900000000000003E-2</v>
          </cell>
          <cell r="D18">
            <v>6.9199999999999998E-2</v>
          </cell>
        </row>
        <row r="19">
          <cell r="B19">
            <v>7.4200000000000002E-2</v>
          </cell>
          <cell r="C19">
            <v>7.0300000000000001E-2</v>
          </cell>
          <cell r="D19">
            <v>7.2300000000000003E-2</v>
          </cell>
        </row>
        <row r="20">
          <cell r="B20">
            <v>7.9500000000000001E-2</v>
          </cell>
          <cell r="C20">
            <v>7.1800000000000003E-2</v>
          </cell>
          <cell r="D20">
            <v>7.5700000000000003E-2</v>
          </cell>
        </row>
        <row r="21">
          <cell r="B21">
            <v>8.5699999999999998E-2</v>
          </cell>
          <cell r="C21">
            <v>6.9900000000000004E-2</v>
          </cell>
          <cell r="D21">
            <v>7.8E-2</v>
          </cell>
        </row>
        <row r="22">
          <cell r="B22">
            <v>8.4699999999999998E-2</v>
          </cell>
          <cell r="C22">
            <v>7.51E-2</v>
          </cell>
          <cell r="D22">
            <v>0.08</v>
          </cell>
        </row>
        <row r="23">
          <cell r="B23">
            <v>5.5899999999999998E-2</v>
          </cell>
          <cell r="C23">
            <v>5.1999999999999998E-2</v>
          </cell>
          <cell r="D23">
            <v>5.3999999999999999E-2</v>
          </cell>
        </row>
        <row r="24">
          <cell r="B24">
            <v>4.3200000000000002E-2</v>
          </cell>
          <cell r="C24">
            <v>3.7499999999999999E-2</v>
          </cell>
          <cell r="D24">
            <v>4.0399999999999998E-2</v>
          </cell>
        </row>
        <row r="25">
          <cell r="B25">
            <v>3.4700000000000002E-2</v>
          </cell>
          <cell r="C25">
            <v>2.93E-2</v>
          </cell>
          <cell r="D25">
            <v>3.2099999999999997E-2</v>
          </cell>
        </row>
        <row r="26">
          <cell r="B26">
            <v>2.52E-2</v>
          </cell>
          <cell r="C26">
            <v>2.2599999999999999E-2</v>
          </cell>
          <cell r="D26">
            <v>2.3900000000000001E-2</v>
          </cell>
        </row>
        <row r="27">
          <cell r="B27">
            <v>2.01E-2</v>
          </cell>
          <cell r="C27">
            <v>1.4999999999999999E-2</v>
          </cell>
          <cell r="D27">
            <v>1.7600000000000001E-2</v>
          </cell>
        </row>
        <row r="28">
          <cell r="B28">
            <v>1.3899999999999999E-2</v>
          </cell>
          <cell r="C28">
            <v>9.1999999999999998E-3</v>
          </cell>
          <cell r="D28">
            <v>1.1599999999999999E-2</v>
          </cell>
        </row>
      </sheetData>
      <sheetData sheetId="1">
        <row r="1">
          <cell r="C1">
            <v>6.7999999999999996E-3</v>
          </cell>
        </row>
      </sheetData>
      <sheetData sheetId="2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6.4000000000000003E-3</v>
          </cell>
          <cell r="C5">
            <v>4.8999999999999998E-3</v>
          </cell>
          <cell r="D5">
            <v>5.7000000000000002E-3</v>
          </cell>
          <cell r="F5" t="str">
            <v>January</v>
          </cell>
          <cell r="H5">
            <v>1.0900000000000001</v>
          </cell>
        </row>
        <row r="6">
          <cell r="B6">
            <v>4.1000000000000003E-3</v>
          </cell>
          <cell r="C6">
            <v>3.3999999999999998E-3</v>
          </cell>
          <cell r="D6">
            <v>3.7000000000000002E-3</v>
          </cell>
          <cell r="F6" t="str">
            <v>February</v>
          </cell>
          <cell r="H6">
            <v>1.1100000000000001</v>
          </cell>
        </row>
        <row r="7">
          <cell r="B7">
            <v>3.3E-3</v>
          </cell>
          <cell r="C7">
            <v>3.0000000000000001E-3</v>
          </cell>
          <cell r="D7">
            <v>3.0999999999999999E-3</v>
          </cell>
          <cell r="F7" t="str">
            <v>March</v>
          </cell>
          <cell r="H7">
            <v>1.1000000000000001</v>
          </cell>
        </row>
        <row r="8">
          <cell r="B8">
            <v>2.2000000000000001E-3</v>
          </cell>
          <cell r="C8">
            <v>2.8999999999999998E-3</v>
          </cell>
          <cell r="D8">
            <v>2.5999999999999999E-3</v>
          </cell>
          <cell r="F8" t="str">
            <v>April</v>
          </cell>
          <cell r="H8">
            <v>1.06</v>
          </cell>
        </row>
        <row r="9">
          <cell r="B9">
            <v>3.3E-3</v>
          </cell>
          <cell r="C9">
            <v>4.5999999999999999E-3</v>
          </cell>
          <cell r="D9">
            <v>3.8999999999999998E-3</v>
          </cell>
          <cell r="F9" t="str">
            <v>May</v>
          </cell>
          <cell r="H9">
            <v>0.97</v>
          </cell>
        </row>
        <row r="10">
          <cell r="B10">
            <v>7.1999999999999998E-3</v>
          </cell>
          <cell r="C10">
            <v>1.32E-2</v>
          </cell>
          <cell r="D10">
            <v>1.01E-2</v>
          </cell>
          <cell r="F10" t="str">
            <v>June</v>
          </cell>
          <cell r="H10">
            <v>0.91</v>
          </cell>
        </row>
        <row r="11">
          <cell r="B11">
            <v>2.3599999999999999E-2</v>
          </cell>
          <cell r="C11">
            <v>4.0500000000000001E-2</v>
          </cell>
          <cell r="D11">
            <v>3.1899999999999998E-2</v>
          </cell>
          <cell r="F11" t="str">
            <v>July</v>
          </cell>
          <cell r="H11">
            <v>0.9</v>
          </cell>
        </row>
        <row r="12">
          <cell r="B12">
            <v>5.2999999999999999E-2</v>
          </cell>
          <cell r="C12">
            <v>6.9599999999999995E-2</v>
          </cell>
          <cell r="D12">
            <v>6.1100000000000002E-2</v>
          </cell>
          <cell r="F12" t="str">
            <v>August</v>
          </cell>
          <cell r="H12">
            <v>0.96</v>
          </cell>
        </row>
        <row r="13">
          <cell r="B13">
            <v>5.74E-2</v>
          </cell>
          <cell r="C13">
            <v>7.4200000000000002E-2</v>
          </cell>
          <cell r="D13">
            <v>6.5600000000000006E-2</v>
          </cell>
          <cell r="F13" t="str">
            <v>September</v>
          </cell>
          <cell r="H13">
            <v>0.93</v>
          </cell>
        </row>
        <row r="14">
          <cell r="B14">
            <v>5.6000000000000001E-2</v>
          </cell>
          <cell r="C14">
            <v>6.7199999999999996E-2</v>
          </cell>
          <cell r="D14">
            <v>6.1499999999999999E-2</v>
          </cell>
          <cell r="F14" t="str">
            <v>October</v>
          </cell>
          <cell r="H14">
            <v>1.02</v>
          </cell>
        </row>
        <row r="15">
          <cell r="B15">
            <v>5.8999999999999997E-2</v>
          </cell>
          <cell r="C15">
            <v>6.6799999999999998E-2</v>
          </cell>
          <cell r="D15">
            <v>6.2700000000000006E-2</v>
          </cell>
          <cell r="F15" t="str">
            <v>November</v>
          </cell>
          <cell r="H15">
            <v>1.01</v>
          </cell>
        </row>
        <row r="16">
          <cell r="B16">
            <v>6.4299999999999996E-2</v>
          </cell>
          <cell r="C16">
            <v>6.5000000000000002E-2</v>
          </cell>
          <cell r="D16">
            <v>6.4600000000000005E-2</v>
          </cell>
          <cell r="F16" t="str">
            <v>December</v>
          </cell>
          <cell r="H16">
            <v>0.94</v>
          </cell>
        </row>
        <row r="17">
          <cell r="B17">
            <v>7.0199999999999999E-2</v>
          </cell>
          <cell r="C17">
            <v>7.0199999999999999E-2</v>
          </cell>
          <cell r="D17">
            <v>7.0099999999999996E-2</v>
          </cell>
        </row>
        <row r="18">
          <cell r="B18">
            <v>6.9800000000000001E-2</v>
          </cell>
          <cell r="C18">
            <v>6.88E-2</v>
          </cell>
          <cell r="D18">
            <v>6.93E-2</v>
          </cell>
        </row>
        <row r="19">
          <cell r="B19">
            <v>7.51E-2</v>
          </cell>
          <cell r="C19">
            <v>7.1400000000000005E-2</v>
          </cell>
          <cell r="D19">
            <v>7.3300000000000004E-2</v>
          </cell>
        </row>
        <row r="20">
          <cell r="B20">
            <v>8.0600000000000005E-2</v>
          </cell>
          <cell r="C20">
            <v>7.0999999999999994E-2</v>
          </cell>
          <cell r="D20">
            <v>7.5899999999999995E-2</v>
          </cell>
        </row>
        <row r="21">
          <cell r="B21">
            <v>8.77E-2</v>
          </cell>
          <cell r="C21">
            <v>6.8900000000000003E-2</v>
          </cell>
          <cell r="D21">
            <v>7.85E-2</v>
          </cell>
        </row>
        <row r="22">
          <cell r="B22">
            <v>8.6599999999999996E-2</v>
          </cell>
          <cell r="C22">
            <v>7.3400000000000007E-2</v>
          </cell>
          <cell r="D22">
            <v>8.0199999999999994E-2</v>
          </cell>
        </row>
        <row r="23">
          <cell r="B23">
            <v>5.6800000000000003E-2</v>
          </cell>
          <cell r="C23">
            <v>5.1900000000000002E-2</v>
          </cell>
          <cell r="D23">
            <v>5.4399999999999997E-2</v>
          </cell>
        </row>
        <row r="24">
          <cell r="B24">
            <v>4.2299999999999997E-2</v>
          </cell>
          <cell r="C24">
            <v>3.6400000000000002E-2</v>
          </cell>
          <cell r="D24">
            <v>3.9399999999999998E-2</v>
          </cell>
        </row>
        <row r="25">
          <cell r="B25">
            <v>3.3300000000000003E-2</v>
          </cell>
          <cell r="C25">
            <v>2.81E-2</v>
          </cell>
          <cell r="D25">
            <v>3.0800000000000001E-2</v>
          </cell>
        </row>
        <row r="26">
          <cell r="B26">
            <v>2.47E-2</v>
          </cell>
          <cell r="C26">
            <v>2.1700000000000001E-2</v>
          </cell>
          <cell r="D26">
            <v>2.3199999999999998E-2</v>
          </cell>
        </row>
        <row r="27">
          <cell r="B27">
            <v>2.0199999999999999E-2</v>
          </cell>
          <cell r="C27">
            <v>1.47E-2</v>
          </cell>
          <cell r="D27">
            <v>1.7500000000000002E-2</v>
          </cell>
        </row>
        <row r="28">
          <cell r="B28">
            <v>1.3100000000000001E-2</v>
          </cell>
          <cell r="C28">
            <v>8.3999999999999995E-3</v>
          </cell>
          <cell r="D28">
            <v>1.0800000000000001E-2</v>
          </cell>
        </row>
      </sheetData>
      <sheetData sheetId="1" refreshError="1"/>
      <sheetData sheetId="2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6.4000000000000003E-3</v>
          </cell>
          <cell r="C5">
            <v>4.8999999999999998E-3</v>
          </cell>
          <cell r="D5">
            <v>5.7000000000000002E-3</v>
          </cell>
          <cell r="F5" t="str">
            <v>January</v>
          </cell>
          <cell r="H5">
            <v>1.0900000000000001</v>
          </cell>
        </row>
        <row r="6">
          <cell r="B6">
            <v>4.1000000000000003E-3</v>
          </cell>
          <cell r="C6">
            <v>3.3999999999999998E-3</v>
          </cell>
          <cell r="D6">
            <v>3.7000000000000002E-3</v>
          </cell>
          <cell r="F6" t="str">
            <v>February</v>
          </cell>
          <cell r="H6">
            <v>1.1100000000000001</v>
          </cell>
        </row>
        <row r="7">
          <cell r="B7">
            <v>3.3E-3</v>
          </cell>
          <cell r="C7">
            <v>3.0000000000000001E-3</v>
          </cell>
          <cell r="D7">
            <v>3.0999999999999999E-3</v>
          </cell>
          <cell r="F7" t="str">
            <v>March</v>
          </cell>
          <cell r="H7">
            <v>1.1000000000000001</v>
          </cell>
        </row>
        <row r="8">
          <cell r="B8">
            <v>2.2000000000000001E-3</v>
          </cell>
          <cell r="C8">
            <v>2.8999999999999998E-3</v>
          </cell>
          <cell r="D8">
            <v>2.5999999999999999E-3</v>
          </cell>
          <cell r="F8" t="str">
            <v>April</v>
          </cell>
          <cell r="H8">
            <v>1.06</v>
          </cell>
        </row>
        <row r="9">
          <cell r="B9">
            <v>3.3E-3</v>
          </cell>
          <cell r="C9">
            <v>4.5999999999999999E-3</v>
          </cell>
          <cell r="D9">
            <v>3.8999999999999998E-3</v>
          </cell>
          <cell r="F9" t="str">
            <v>May</v>
          </cell>
          <cell r="H9">
            <v>0.97</v>
          </cell>
        </row>
        <row r="10">
          <cell r="B10">
            <v>7.1999999999999998E-3</v>
          </cell>
          <cell r="C10">
            <v>1.32E-2</v>
          </cell>
          <cell r="D10">
            <v>1.01E-2</v>
          </cell>
          <cell r="F10" t="str">
            <v>June</v>
          </cell>
          <cell r="H10">
            <v>0.91</v>
          </cell>
        </row>
        <row r="11">
          <cell r="B11">
            <v>2.3599999999999999E-2</v>
          </cell>
          <cell r="C11">
            <v>4.0500000000000001E-2</v>
          </cell>
          <cell r="D11">
            <v>3.1899999999999998E-2</v>
          </cell>
          <cell r="F11" t="str">
            <v>July</v>
          </cell>
          <cell r="H11">
            <v>0.9</v>
          </cell>
        </row>
        <row r="12">
          <cell r="B12">
            <v>5.2999999999999999E-2</v>
          </cell>
          <cell r="C12">
            <v>6.9599999999999995E-2</v>
          </cell>
          <cell r="D12">
            <v>6.1100000000000002E-2</v>
          </cell>
          <cell r="F12" t="str">
            <v>August</v>
          </cell>
          <cell r="H12">
            <v>0.96</v>
          </cell>
        </row>
        <row r="13">
          <cell r="B13">
            <v>5.74E-2</v>
          </cell>
          <cell r="C13">
            <v>7.4200000000000002E-2</v>
          </cell>
          <cell r="D13">
            <v>6.5600000000000006E-2</v>
          </cell>
          <cell r="F13" t="str">
            <v>September</v>
          </cell>
          <cell r="H13">
            <v>0.93</v>
          </cell>
        </row>
        <row r="14">
          <cell r="B14">
            <v>5.6000000000000001E-2</v>
          </cell>
          <cell r="C14">
            <v>6.7199999999999996E-2</v>
          </cell>
          <cell r="D14">
            <v>6.1499999999999999E-2</v>
          </cell>
          <cell r="F14" t="str">
            <v>October</v>
          </cell>
          <cell r="H14">
            <v>1.02</v>
          </cell>
        </row>
        <row r="15">
          <cell r="B15">
            <v>5.8999999999999997E-2</v>
          </cell>
          <cell r="C15">
            <v>6.6799999999999998E-2</v>
          </cell>
          <cell r="D15">
            <v>6.2700000000000006E-2</v>
          </cell>
          <cell r="F15" t="str">
            <v>November</v>
          </cell>
          <cell r="H15">
            <v>1.01</v>
          </cell>
        </row>
        <row r="16">
          <cell r="B16">
            <v>6.4299999999999996E-2</v>
          </cell>
          <cell r="C16">
            <v>6.5000000000000002E-2</v>
          </cell>
          <cell r="D16">
            <v>6.4600000000000005E-2</v>
          </cell>
          <cell r="F16" t="str">
            <v>December</v>
          </cell>
          <cell r="H16">
            <v>0.94</v>
          </cell>
        </row>
        <row r="17">
          <cell r="B17">
            <v>7.0199999999999999E-2</v>
          </cell>
          <cell r="C17">
            <v>7.0199999999999999E-2</v>
          </cell>
          <cell r="D17">
            <v>7.0099999999999996E-2</v>
          </cell>
        </row>
        <row r="18">
          <cell r="B18">
            <v>6.9800000000000001E-2</v>
          </cell>
          <cell r="C18">
            <v>6.88E-2</v>
          </cell>
          <cell r="D18">
            <v>6.93E-2</v>
          </cell>
        </row>
        <row r="19">
          <cell r="B19">
            <v>7.51E-2</v>
          </cell>
          <cell r="C19">
            <v>7.1400000000000005E-2</v>
          </cell>
          <cell r="D19">
            <v>7.3300000000000004E-2</v>
          </cell>
        </row>
        <row r="20">
          <cell r="B20">
            <v>8.0600000000000005E-2</v>
          </cell>
          <cell r="C20">
            <v>7.0999999999999994E-2</v>
          </cell>
          <cell r="D20">
            <v>7.5899999999999995E-2</v>
          </cell>
        </row>
        <row r="21">
          <cell r="B21">
            <v>8.77E-2</v>
          </cell>
          <cell r="C21">
            <v>6.8900000000000003E-2</v>
          </cell>
          <cell r="D21">
            <v>7.85E-2</v>
          </cell>
        </row>
        <row r="22">
          <cell r="B22">
            <v>8.6599999999999996E-2</v>
          </cell>
          <cell r="C22">
            <v>7.3400000000000007E-2</v>
          </cell>
          <cell r="D22">
            <v>8.0199999999999994E-2</v>
          </cell>
        </row>
        <row r="23">
          <cell r="B23">
            <v>5.6800000000000003E-2</v>
          </cell>
          <cell r="C23">
            <v>5.1900000000000002E-2</v>
          </cell>
          <cell r="D23">
            <v>5.4399999999999997E-2</v>
          </cell>
        </row>
        <row r="24">
          <cell r="B24">
            <v>4.2299999999999997E-2</v>
          </cell>
          <cell r="C24">
            <v>3.6400000000000002E-2</v>
          </cell>
          <cell r="D24">
            <v>3.9399999999999998E-2</v>
          </cell>
        </row>
        <row r="25">
          <cell r="B25">
            <v>3.3300000000000003E-2</v>
          </cell>
          <cell r="C25">
            <v>2.81E-2</v>
          </cell>
          <cell r="D25">
            <v>3.0800000000000001E-2</v>
          </cell>
        </row>
        <row r="26">
          <cell r="B26">
            <v>2.47E-2</v>
          </cell>
          <cell r="C26">
            <v>2.1700000000000001E-2</v>
          </cell>
          <cell r="D26">
            <v>2.3199999999999998E-2</v>
          </cell>
        </row>
        <row r="27">
          <cell r="B27">
            <v>2.0199999999999999E-2</v>
          </cell>
          <cell r="C27">
            <v>1.47E-2</v>
          </cell>
          <cell r="D27">
            <v>1.7500000000000002E-2</v>
          </cell>
        </row>
        <row r="28">
          <cell r="B28">
            <v>1.3100000000000001E-2</v>
          </cell>
          <cell r="C28">
            <v>8.3999999999999995E-3</v>
          </cell>
          <cell r="D28">
            <v>1.0800000000000001E-2</v>
          </cell>
        </row>
      </sheetData>
      <sheetData sheetId="1" refreshError="1"/>
      <sheetData sheetId="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4.7999999999999996E-3</v>
          </cell>
          <cell r="C5">
            <v>5.0000000000000001E-3</v>
          </cell>
          <cell r="D5">
            <v>4.8999999999999998E-3</v>
          </cell>
          <cell r="F5" t="str">
            <v>January</v>
          </cell>
          <cell r="H5">
            <v>1.1100000000000001</v>
          </cell>
        </row>
        <row r="6">
          <cell r="B6">
            <v>2.3999999999999998E-3</v>
          </cell>
          <cell r="C6">
            <v>2.8E-3</v>
          </cell>
          <cell r="D6">
            <v>2.5999999999999999E-3</v>
          </cell>
          <cell r="F6" t="str">
            <v>February</v>
          </cell>
          <cell r="H6">
            <v>1.23</v>
          </cell>
        </row>
        <row r="7">
          <cell r="B7">
            <v>1.6000000000000001E-3</v>
          </cell>
          <cell r="C7">
            <v>1.9E-3</v>
          </cell>
          <cell r="D7">
            <v>1.8E-3</v>
          </cell>
          <cell r="F7" t="str">
            <v>March</v>
          </cell>
          <cell r="H7">
            <v>1.28</v>
          </cell>
        </row>
        <row r="8">
          <cell r="B8">
            <v>1.9E-3</v>
          </cell>
          <cell r="C8">
            <v>1.5E-3</v>
          </cell>
          <cell r="D8">
            <v>1.6999999999999999E-3</v>
          </cell>
          <cell r="F8" t="str">
            <v>April</v>
          </cell>
          <cell r="H8">
            <v>1.1200000000000001</v>
          </cell>
        </row>
        <row r="9">
          <cell r="B9">
            <v>4.0000000000000001E-3</v>
          </cell>
          <cell r="C9">
            <v>3.2000000000000002E-3</v>
          </cell>
          <cell r="D9">
            <v>3.5999999999999999E-3</v>
          </cell>
          <cell r="F9" t="str">
            <v>May</v>
          </cell>
          <cell r="H9">
            <v>0.94</v>
          </cell>
        </row>
        <row r="10">
          <cell r="B10">
            <v>7.1000000000000004E-3</v>
          </cell>
          <cell r="C10">
            <v>1.1900000000000001E-2</v>
          </cell>
          <cell r="D10">
            <v>9.4999999999999998E-3</v>
          </cell>
          <cell r="F10" t="str">
            <v>June</v>
          </cell>
          <cell r="H10">
            <v>0.89</v>
          </cell>
        </row>
        <row r="11">
          <cell r="B11">
            <v>1.84E-2</v>
          </cell>
          <cell r="C11">
            <v>3.3799999999999997E-2</v>
          </cell>
          <cell r="D11">
            <v>2.6100000000000002E-2</v>
          </cell>
          <cell r="F11" t="str">
            <v>July</v>
          </cell>
          <cell r="H11">
            <v>0.9</v>
          </cell>
        </row>
        <row r="12">
          <cell r="B12">
            <v>3.73E-2</v>
          </cell>
          <cell r="C12">
            <v>6.1600000000000002E-2</v>
          </cell>
          <cell r="D12">
            <v>4.9399999999999999E-2</v>
          </cell>
          <cell r="F12" t="str">
            <v>August</v>
          </cell>
          <cell r="H12">
            <v>0.81</v>
          </cell>
        </row>
        <row r="13">
          <cell r="B13">
            <v>4.7800000000000002E-2</v>
          </cell>
          <cell r="C13">
            <v>6.7100000000000007E-2</v>
          </cell>
          <cell r="D13">
            <v>5.74E-2</v>
          </cell>
          <cell r="F13" t="str">
            <v>September</v>
          </cell>
          <cell r="H13">
            <v>0.78</v>
          </cell>
        </row>
        <row r="14">
          <cell r="B14">
            <v>5.8799999999999998E-2</v>
          </cell>
          <cell r="C14">
            <v>6.8599999999999994E-2</v>
          </cell>
          <cell r="D14">
            <v>6.3700000000000007E-2</v>
          </cell>
          <cell r="F14" t="str">
            <v>October</v>
          </cell>
          <cell r="H14">
            <v>0.91</v>
          </cell>
        </row>
        <row r="15">
          <cell r="B15">
            <v>6.9500000000000006E-2</v>
          </cell>
          <cell r="C15">
            <v>7.2999999999999995E-2</v>
          </cell>
          <cell r="D15">
            <v>7.1300000000000002E-2</v>
          </cell>
          <cell r="F15" t="str">
            <v>November</v>
          </cell>
          <cell r="H15">
            <v>1.01</v>
          </cell>
        </row>
        <row r="16">
          <cell r="B16">
            <v>7.2599999999999998E-2</v>
          </cell>
          <cell r="C16">
            <v>7.7200000000000005E-2</v>
          </cell>
          <cell r="D16">
            <v>7.4899999999999994E-2</v>
          </cell>
          <cell r="F16" t="str">
            <v>December</v>
          </cell>
          <cell r="H16">
            <v>1.02</v>
          </cell>
        </row>
        <row r="17">
          <cell r="B17">
            <v>7.3499999999999996E-2</v>
          </cell>
          <cell r="C17">
            <v>7.7200000000000005E-2</v>
          </cell>
          <cell r="D17">
            <v>7.5300000000000006E-2</v>
          </cell>
        </row>
        <row r="18">
          <cell r="B18">
            <v>7.4999999999999997E-2</v>
          </cell>
          <cell r="C18">
            <v>7.5499999999999998E-2</v>
          </cell>
          <cell r="D18">
            <v>7.5300000000000006E-2</v>
          </cell>
        </row>
        <row r="19">
          <cell r="B19">
            <v>0.08</v>
          </cell>
          <cell r="C19">
            <v>7.6499999999999999E-2</v>
          </cell>
          <cell r="D19">
            <v>7.8299999999999995E-2</v>
          </cell>
        </row>
        <row r="20">
          <cell r="B20">
            <v>8.9499999999999996E-2</v>
          </cell>
          <cell r="C20">
            <v>7.4300000000000005E-2</v>
          </cell>
          <cell r="D20">
            <v>8.1900000000000001E-2</v>
          </cell>
        </row>
        <row r="21">
          <cell r="B21">
            <v>9.01E-2</v>
          </cell>
          <cell r="C21">
            <v>6.8500000000000005E-2</v>
          </cell>
          <cell r="D21">
            <v>7.9299999999999995E-2</v>
          </cell>
        </row>
        <row r="22">
          <cell r="B22">
            <v>7.8299999999999995E-2</v>
          </cell>
          <cell r="C22">
            <v>5.8799999999999998E-2</v>
          </cell>
          <cell r="D22">
            <v>6.8599999999999994E-2</v>
          </cell>
        </row>
        <row r="23">
          <cell r="B23">
            <v>5.8400000000000001E-2</v>
          </cell>
          <cell r="C23">
            <v>4.82E-2</v>
          </cell>
          <cell r="D23">
            <v>5.33E-2</v>
          </cell>
        </row>
        <row r="24">
          <cell r="B24">
            <v>4.1500000000000002E-2</v>
          </cell>
          <cell r="C24">
            <v>3.6900000000000002E-2</v>
          </cell>
          <cell r="D24">
            <v>3.9199999999999999E-2</v>
          </cell>
        </row>
        <row r="25">
          <cell r="B25">
            <v>3.09E-2</v>
          </cell>
          <cell r="C25">
            <v>2.86E-2</v>
          </cell>
          <cell r="D25">
            <v>2.9700000000000001E-2</v>
          </cell>
        </row>
        <row r="26">
          <cell r="B26">
            <v>2.52E-2</v>
          </cell>
          <cell r="C26">
            <v>2.3E-2</v>
          </cell>
          <cell r="D26">
            <v>2.41E-2</v>
          </cell>
        </row>
        <row r="27">
          <cell r="B27">
            <v>1.9199999999999998E-2</v>
          </cell>
          <cell r="C27">
            <v>1.6199999999999999E-2</v>
          </cell>
          <cell r="D27">
            <v>1.77E-2</v>
          </cell>
        </row>
        <row r="28">
          <cell r="B28">
            <v>1.23E-2</v>
          </cell>
          <cell r="C28">
            <v>8.6999999999999994E-3</v>
          </cell>
          <cell r="D28">
            <v>1.0500000000000001E-2</v>
          </cell>
        </row>
      </sheetData>
      <sheetData sheetId="1" refreshError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7.1999999999999998E-3</v>
          </cell>
          <cell r="C5">
            <v>4.8999999999999998E-3</v>
          </cell>
          <cell r="D5">
            <v>6.0000000000000001E-3</v>
          </cell>
          <cell r="F5" t="str">
            <v>January</v>
          </cell>
          <cell r="H5">
            <v>1</v>
          </cell>
        </row>
        <row r="6">
          <cell r="B6">
            <v>4.7000000000000002E-3</v>
          </cell>
          <cell r="C6">
            <v>3.3999999999999998E-3</v>
          </cell>
          <cell r="D6">
            <v>4.1000000000000003E-3</v>
          </cell>
          <cell r="F6" t="str">
            <v>February</v>
          </cell>
          <cell r="H6">
            <v>1.1100000000000001</v>
          </cell>
        </row>
        <row r="7">
          <cell r="B7">
            <v>4.0000000000000001E-3</v>
          </cell>
          <cell r="C7">
            <v>3.5000000000000001E-3</v>
          </cell>
          <cell r="D7">
            <v>3.8E-3</v>
          </cell>
          <cell r="F7" t="str">
            <v>March</v>
          </cell>
          <cell r="H7">
            <v>1.1399999999999999</v>
          </cell>
        </row>
        <row r="8">
          <cell r="B8">
            <v>3.2000000000000002E-3</v>
          </cell>
          <cell r="C8">
            <v>4.1000000000000003E-3</v>
          </cell>
          <cell r="D8">
            <v>3.7000000000000002E-3</v>
          </cell>
          <cell r="F8" t="str">
            <v>April</v>
          </cell>
          <cell r="H8">
            <v>1.04</v>
          </cell>
        </row>
        <row r="9">
          <cell r="B9">
            <v>5.1000000000000004E-3</v>
          </cell>
          <cell r="C9">
            <v>8.9999999999999993E-3</v>
          </cell>
          <cell r="D9">
            <v>7.1000000000000004E-3</v>
          </cell>
          <cell r="F9" t="str">
            <v>May</v>
          </cell>
          <cell r="H9">
            <v>0.97</v>
          </cell>
        </row>
        <row r="10">
          <cell r="B10">
            <v>1.2200000000000001E-2</v>
          </cell>
          <cell r="C10">
            <v>3.09E-2</v>
          </cell>
          <cell r="D10">
            <v>2.1700000000000001E-2</v>
          </cell>
          <cell r="F10" t="str">
            <v>June</v>
          </cell>
          <cell r="H10">
            <v>0.94</v>
          </cell>
        </row>
        <row r="11">
          <cell r="B11">
            <v>2.76E-2</v>
          </cell>
          <cell r="C11">
            <v>7.3700000000000002E-2</v>
          </cell>
          <cell r="D11">
            <v>5.0900000000000001E-2</v>
          </cell>
          <cell r="F11" t="str">
            <v>July</v>
          </cell>
          <cell r="H11">
            <v>0.91</v>
          </cell>
        </row>
        <row r="12">
          <cell r="B12">
            <v>3.5499999999999997E-2</v>
          </cell>
          <cell r="C12">
            <v>8.48E-2</v>
          </cell>
          <cell r="D12">
            <v>6.0400000000000002E-2</v>
          </cell>
          <cell r="F12" t="str">
            <v>August</v>
          </cell>
          <cell r="H12">
            <v>0.95</v>
          </cell>
        </row>
        <row r="13">
          <cell r="B13">
            <v>4.5499999999999999E-2</v>
          </cell>
          <cell r="C13">
            <v>7.0199999999999999E-2</v>
          </cell>
          <cell r="D13">
            <v>5.8000000000000003E-2</v>
          </cell>
          <cell r="F13" t="str">
            <v>September</v>
          </cell>
          <cell r="H13">
            <v>0.96</v>
          </cell>
        </row>
        <row r="14">
          <cell r="B14">
            <v>4.8000000000000001E-2</v>
          </cell>
          <cell r="C14">
            <v>6.4600000000000005E-2</v>
          </cell>
          <cell r="D14">
            <v>5.6399999999999999E-2</v>
          </cell>
          <cell r="F14" t="str">
            <v>October</v>
          </cell>
          <cell r="H14">
            <v>0.92</v>
          </cell>
        </row>
        <row r="15">
          <cell r="B15">
            <v>5.2200000000000003E-2</v>
          </cell>
          <cell r="C15">
            <v>6.5199999999999994E-2</v>
          </cell>
          <cell r="D15">
            <v>5.8799999999999998E-2</v>
          </cell>
          <cell r="F15" t="str">
            <v>November</v>
          </cell>
          <cell r="H15">
            <v>1.01</v>
          </cell>
        </row>
        <row r="16">
          <cell r="B16">
            <v>5.79E-2</v>
          </cell>
          <cell r="C16">
            <v>6.4699999999999994E-2</v>
          </cell>
          <cell r="D16">
            <v>6.13E-2</v>
          </cell>
          <cell r="F16" t="str">
            <v>December</v>
          </cell>
          <cell r="H16">
            <v>1</v>
          </cell>
        </row>
        <row r="17">
          <cell r="B17">
            <v>6.4299999999999996E-2</v>
          </cell>
          <cell r="C17">
            <v>6.6000000000000003E-2</v>
          </cell>
          <cell r="D17">
            <v>6.5199999999999994E-2</v>
          </cell>
        </row>
        <row r="18">
          <cell r="B18">
            <v>6.5600000000000006E-2</v>
          </cell>
          <cell r="C18">
            <v>6.4299999999999996E-2</v>
          </cell>
          <cell r="D18">
            <v>6.5000000000000002E-2</v>
          </cell>
        </row>
        <row r="19">
          <cell r="B19">
            <v>7.0900000000000005E-2</v>
          </cell>
          <cell r="C19">
            <v>6.2600000000000003E-2</v>
          </cell>
          <cell r="D19">
            <v>6.6699999999999995E-2</v>
          </cell>
        </row>
        <row r="20">
          <cell r="B20">
            <v>8.1900000000000001E-2</v>
          </cell>
          <cell r="C20">
            <v>6.0699999999999997E-2</v>
          </cell>
          <cell r="D20">
            <v>7.1199999999999999E-2</v>
          </cell>
        </row>
        <row r="21">
          <cell r="B21">
            <v>9.3700000000000006E-2</v>
          </cell>
          <cell r="C21">
            <v>6.0100000000000001E-2</v>
          </cell>
          <cell r="D21">
            <v>7.6799999999999993E-2</v>
          </cell>
        </row>
        <row r="22">
          <cell r="B22">
            <v>0.1018</v>
          </cell>
          <cell r="C22">
            <v>5.8799999999999998E-2</v>
          </cell>
          <cell r="D22">
            <v>8.0100000000000005E-2</v>
          </cell>
        </row>
        <row r="23">
          <cell r="B23">
            <v>6.9400000000000003E-2</v>
          </cell>
          <cell r="C23">
            <v>4.7899999999999998E-2</v>
          </cell>
          <cell r="D23">
            <v>5.8599999999999999E-2</v>
          </cell>
        </row>
        <row r="24">
          <cell r="B24">
            <v>4.82E-2</v>
          </cell>
          <cell r="C24">
            <v>3.4599999999999999E-2</v>
          </cell>
          <cell r="D24">
            <v>4.1300000000000003E-2</v>
          </cell>
        </row>
        <row r="25">
          <cell r="B25">
            <v>3.85E-2</v>
          </cell>
          <cell r="C25">
            <v>2.5700000000000001E-2</v>
          </cell>
          <cell r="D25">
            <v>3.2099999999999997E-2</v>
          </cell>
        </row>
        <row r="26">
          <cell r="B26">
            <v>3.04E-2</v>
          </cell>
          <cell r="C26">
            <v>1.9199999999999998E-2</v>
          </cell>
          <cell r="D26">
            <v>2.4799999999999999E-2</v>
          </cell>
        </row>
        <row r="27">
          <cell r="B27">
            <v>2.0199999999999999E-2</v>
          </cell>
          <cell r="C27">
            <v>1.3100000000000001E-2</v>
          </cell>
          <cell r="D27">
            <v>1.66E-2</v>
          </cell>
        </row>
        <row r="28">
          <cell r="B28">
            <v>1.18E-2</v>
          </cell>
          <cell r="C28">
            <v>7.7999999999999996E-3</v>
          </cell>
          <cell r="D28">
            <v>9.7999999999999997E-3</v>
          </cell>
        </row>
      </sheetData>
      <sheetData sheetId="1"/>
      <sheetData sheetId="2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4.5999999999999999E-3</v>
          </cell>
          <cell r="C5">
            <v>5.1000000000000004E-3</v>
          </cell>
          <cell r="D5">
            <v>4.8999999999999998E-3</v>
          </cell>
          <cell r="F5" t="str">
            <v>January</v>
          </cell>
          <cell r="H5">
            <v>1.08</v>
          </cell>
        </row>
        <row r="6">
          <cell r="B6">
            <v>2.3E-3</v>
          </cell>
          <cell r="C6">
            <v>2.7000000000000001E-3</v>
          </cell>
          <cell r="D6">
            <v>2.5000000000000001E-3</v>
          </cell>
          <cell r="F6" t="str">
            <v>February</v>
          </cell>
          <cell r="H6">
            <v>1.2</v>
          </cell>
        </row>
        <row r="7">
          <cell r="B7">
            <v>1.5E-3</v>
          </cell>
          <cell r="C7">
            <v>1.6999999999999999E-3</v>
          </cell>
          <cell r="D7">
            <v>1.6000000000000001E-3</v>
          </cell>
          <cell r="F7" t="str">
            <v>March</v>
          </cell>
          <cell r="H7">
            <v>1.24</v>
          </cell>
        </row>
        <row r="8">
          <cell r="B8">
            <v>1.6999999999999999E-3</v>
          </cell>
          <cell r="C8">
            <v>1.8E-3</v>
          </cell>
          <cell r="D8">
            <v>1.8E-3</v>
          </cell>
          <cell r="F8" t="str">
            <v>April</v>
          </cell>
          <cell r="H8">
            <v>1.1200000000000001</v>
          </cell>
        </row>
        <row r="9">
          <cell r="B9">
            <v>4.1000000000000003E-3</v>
          </cell>
          <cell r="C9">
            <v>3.5000000000000001E-3</v>
          </cell>
          <cell r="D9">
            <v>3.8E-3</v>
          </cell>
          <cell r="F9" t="str">
            <v>May</v>
          </cell>
          <cell r="H9">
            <v>0.94</v>
          </cell>
        </row>
        <row r="10">
          <cell r="B10">
            <v>7.4999999999999997E-3</v>
          </cell>
          <cell r="C10">
            <v>1.2800000000000001E-2</v>
          </cell>
          <cell r="D10">
            <v>1.0200000000000001E-2</v>
          </cell>
          <cell r="F10" t="str">
            <v>June</v>
          </cell>
          <cell r="H10">
            <v>0.87</v>
          </cell>
        </row>
        <row r="11">
          <cell r="B11">
            <v>1.9E-2</v>
          </cell>
          <cell r="C11">
            <v>3.5499999999999997E-2</v>
          </cell>
          <cell r="D11">
            <v>2.7199999999999998E-2</v>
          </cell>
          <cell r="F11" t="str">
            <v>July</v>
          </cell>
          <cell r="H11">
            <v>0.91</v>
          </cell>
        </row>
        <row r="12">
          <cell r="B12">
            <v>3.7600000000000001E-2</v>
          </cell>
          <cell r="C12">
            <v>6.4899999999999999E-2</v>
          </cell>
          <cell r="D12">
            <v>5.1200000000000002E-2</v>
          </cell>
          <cell r="F12" t="str">
            <v>August</v>
          </cell>
          <cell r="H12">
            <v>0.82</v>
          </cell>
        </row>
        <row r="13">
          <cell r="B13">
            <v>4.7699999999999999E-2</v>
          </cell>
          <cell r="C13">
            <v>6.9900000000000004E-2</v>
          </cell>
          <cell r="D13">
            <v>5.8799999999999998E-2</v>
          </cell>
          <cell r="F13" t="str">
            <v>September</v>
          </cell>
          <cell r="H13">
            <v>0.79</v>
          </cell>
        </row>
        <row r="14">
          <cell r="B14">
            <v>5.8400000000000001E-2</v>
          </cell>
          <cell r="C14">
            <v>6.9500000000000006E-2</v>
          </cell>
          <cell r="D14">
            <v>6.3899999999999998E-2</v>
          </cell>
          <cell r="F14" t="str">
            <v>October</v>
          </cell>
          <cell r="H14">
            <v>0.89</v>
          </cell>
        </row>
        <row r="15">
          <cell r="B15">
            <v>6.8099999999999994E-2</v>
          </cell>
          <cell r="C15">
            <v>7.2700000000000001E-2</v>
          </cell>
          <cell r="D15">
            <v>7.0400000000000004E-2</v>
          </cell>
          <cell r="F15" t="str">
            <v>November</v>
          </cell>
          <cell r="H15">
            <v>1.03</v>
          </cell>
        </row>
        <row r="16">
          <cell r="B16">
            <v>7.1999999999999995E-2</v>
          </cell>
          <cell r="C16">
            <v>7.6499999999999999E-2</v>
          </cell>
          <cell r="D16">
            <v>7.4200000000000002E-2</v>
          </cell>
          <cell r="F16" t="str">
            <v>December</v>
          </cell>
          <cell r="H16">
            <v>1</v>
          </cell>
        </row>
        <row r="17">
          <cell r="B17">
            <v>7.4200000000000002E-2</v>
          </cell>
          <cell r="C17">
            <v>7.5999999999999998E-2</v>
          </cell>
          <cell r="D17">
            <v>7.51E-2</v>
          </cell>
        </row>
        <row r="18">
          <cell r="B18">
            <v>7.5800000000000006E-2</v>
          </cell>
          <cell r="C18">
            <v>7.4700000000000003E-2</v>
          </cell>
          <cell r="D18">
            <v>7.5200000000000003E-2</v>
          </cell>
        </row>
        <row r="19">
          <cell r="B19">
            <v>8.09E-2</v>
          </cell>
          <cell r="C19">
            <v>7.4800000000000005E-2</v>
          </cell>
          <cell r="D19">
            <v>7.7799999999999994E-2</v>
          </cell>
        </row>
        <row r="20">
          <cell r="B20">
            <v>8.9700000000000002E-2</v>
          </cell>
          <cell r="C20">
            <v>7.2400000000000006E-2</v>
          </cell>
          <cell r="D20">
            <v>8.1000000000000003E-2</v>
          </cell>
        </row>
        <row r="21">
          <cell r="B21">
            <v>9.0399999999999994E-2</v>
          </cell>
          <cell r="C21">
            <v>6.7299999999999999E-2</v>
          </cell>
          <cell r="D21">
            <v>7.8799999999999995E-2</v>
          </cell>
        </row>
        <row r="22">
          <cell r="B22">
            <v>7.9699999999999993E-2</v>
          </cell>
          <cell r="C22">
            <v>5.79E-2</v>
          </cell>
          <cell r="D22">
            <v>6.88E-2</v>
          </cell>
        </row>
        <row r="23">
          <cell r="B23">
            <v>5.8400000000000001E-2</v>
          </cell>
          <cell r="C23">
            <v>4.7300000000000002E-2</v>
          </cell>
          <cell r="D23">
            <v>5.28E-2</v>
          </cell>
        </row>
        <row r="24">
          <cell r="B24">
            <v>4.0399999999999998E-2</v>
          </cell>
          <cell r="C24">
            <v>3.5900000000000001E-2</v>
          </cell>
          <cell r="D24">
            <v>3.8100000000000002E-2</v>
          </cell>
        </row>
        <row r="25">
          <cell r="B25">
            <v>3.09E-2</v>
          </cell>
          <cell r="C25">
            <v>2.7900000000000001E-2</v>
          </cell>
          <cell r="D25">
            <v>2.9399999999999999E-2</v>
          </cell>
        </row>
        <row r="26">
          <cell r="B26">
            <v>2.4799999999999999E-2</v>
          </cell>
          <cell r="C26">
            <v>2.3099999999999999E-2</v>
          </cell>
          <cell r="D26">
            <v>2.4E-2</v>
          </cell>
        </row>
        <row r="27">
          <cell r="B27">
            <v>1.8499999999999999E-2</v>
          </cell>
          <cell r="C27">
            <v>1.66E-2</v>
          </cell>
          <cell r="D27">
            <v>1.7500000000000002E-2</v>
          </cell>
        </row>
        <row r="28">
          <cell r="B28">
            <v>1.2E-2</v>
          </cell>
          <cell r="C28">
            <v>9.5999999999999992E-3</v>
          </cell>
          <cell r="D28">
            <v>1.0800000000000001E-2</v>
          </cell>
        </row>
      </sheetData>
      <sheetData sheetId="1">
        <row r="1">
          <cell r="C1">
            <v>4.5999999999999999E-3</v>
          </cell>
        </row>
      </sheetData>
      <sheetData sheetId="2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4.3E-3</v>
          </cell>
          <cell r="C5">
            <v>5.3E-3</v>
          </cell>
          <cell r="D5">
            <v>4.7999999999999996E-3</v>
          </cell>
          <cell r="F5" t="str">
            <v>January</v>
          </cell>
          <cell r="H5"/>
        </row>
        <row r="6">
          <cell r="B6">
            <v>2E-3</v>
          </cell>
          <cell r="C6">
            <v>6.7000000000000002E-3</v>
          </cell>
          <cell r="D6">
            <v>4.3E-3</v>
          </cell>
          <cell r="F6" t="str">
            <v>February</v>
          </cell>
          <cell r="H6"/>
        </row>
        <row r="7">
          <cell r="B7">
            <v>1.1000000000000001E-3</v>
          </cell>
          <cell r="C7">
            <v>2.5999999999999999E-3</v>
          </cell>
          <cell r="D7">
            <v>1.9E-3</v>
          </cell>
          <cell r="F7" t="str">
            <v>March</v>
          </cell>
          <cell r="H7"/>
        </row>
        <row r="8">
          <cell r="B8">
            <v>1.6000000000000001E-3</v>
          </cell>
          <cell r="C8">
            <v>1.5E-3</v>
          </cell>
          <cell r="D8">
            <v>1.6000000000000001E-3</v>
          </cell>
          <cell r="F8" t="str">
            <v>April</v>
          </cell>
          <cell r="H8"/>
        </row>
        <row r="9">
          <cell r="B9">
            <v>4.1000000000000003E-3</v>
          </cell>
          <cell r="C9">
            <v>3.2000000000000002E-3</v>
          </cell>
          <cell r="D9">
            <v>3.5999999999999999E-3</v>
          </cell>
          <cell r="F9" t="str">
            <v>May</v>
          </cell>
          <cell r="H9"/>
        </row>
        <row r="10">
          <cell r="B10">
            <v>7.1999999999999998E-3</v>
          </cell>
          <cell r="C10">
            <v>1.0699999999999999E-2</v>
          </cell>
          <cell r="D10">
            <v>8.8999999999999999E-3</v>
          </cell>
          <cell r="F10" t="str">
            <v>June</v>
          </cell>
          <cell r="H10"/>
        </row>
        <row r="11">
          <cell r="B11">
            <v>1.7500000000000002E-2</v>
          </cell>
          <cell r="C11">
            <v>3.1199999999999999E-2</v>
          </cell>
          <cell r="D11">
            <v>2.4299999999999999E-2</v>
          </cell>
          <cell r="F11" t="str">
            <v>July</v>
          </cell>
          <cell r="H11"/>
        </row>
        <row r="12">
          <cell r="B12">
            <v>3.5099999999999999E-2</v>
          </cell>
          <cell r="C12">
            <v>5.8700000000000002E-2</v>
          </cell>
          <cell r="D12">
            <v>4.6899999999999997E-2</v>
          </cell>
          <cell r="F12" t="str">
            <v>August</v>
          </cell>
          <cell r="H12"/>
        </row>
        <row r="13">
          <cell r="B13">
            <v>4.6899999999999997E-2</v>
          </cell>
          <cell r="C13">
            <v>6.6500000000000004E-2</v>
          </cell>
          <cell r="D13">
            <v>5.67E-2</v>
          </cell>
          <cell r="F13" t="str">
            <v>September</v>
          </cell>
          <cell r="H13"/>
        </row>
        <row r="14">
          <cell r="B14">
            <v>5.8599999999999999E-2</v>
          </cell>
          <cell r="C14">
            <v>7.0000000000000007E-2</v>
          </cell>
          <cell r="D14">
            <v>6.4299999999999996E-2</v>
          </cell>
          <cell r="F14" t="str">
            <v>October</v>
          </cell>
          <cell r="H14"/>
        </row>
        <row r="15">
          <cell r="B15">
            <v>6.9699999999999998E-2</v>
          </cell>
          <cell r="C15">
            <v>7.51E-2</v>
          </cell>
          <cell r="D15">
            <v>7.2400000000000006E-2</v>
          </cell>
          <cell r="F15" t="str">
            <v>November</v>
          </cell>
          <cell r="H15"/>
        </row>
        <row r="16">
          <cell r="B16">
            <v>7.3899999999999993E-2</v>
          </cell>
          <cell r="C16">
            <v>7.9399999999999998E-2</v>
          </cell>
          <cell r="D16">
            <v>7.6600000000000001E-2</v>
          </cell>
          <cell r="F16" t="str">
            <v>December</v>
          </cell>
          <cell r="H16"/>
        </row>
        <row r="17">
          <cell r="B17">
            <v>7.5399999999999995E-2</v>
          </cell>
          <cell r="C17">
            <v>7.8899999999999998E-2</v>
          </cell>
          <cell r="D17">
            <v>7.7100000000000002E-2</v>
          </cell>
        </row>
        <row r="18">
          <cell r="B18">
            <v>7.6499999999999999E-2</v>
          </cell>
          <cell r="C18">
            <v>7.6499999999999999E-2</v>
          </cell>
          <cell r="D18">
            <v>7.6499999999999999E-2</v>
          </cell>
        </row>
        <row r="19">
          <cell r="B19">
            <v>8.09E-2</v>
          </cell>
          <cell r="C19">
            <v>7.6300000000000007E-2</v>
          </cell>
          <cell r="D19">
            <v>7.8600000000000003E-2</v>
          </cell>
        </row>
        <row r="20">
          <cell r="B20">
            <v>8.77E-2</v>
          </cell>
          <cell r="C20">
            <v>7.3599999999999999E-2</v>
          </cell>
          <cell r="D20">
            <v>8.0600000000000005E-2</v>
          </cell>
        </row>
        <row r="21">
          <cell r="B21">
            <v>8.9200000000000002E-2</v>
          </cell>
          <cell r="C21">
            <v>7.0000000000000007E-2</v>
          </cell>
          <cell r="D21">
            <v>7.9600000000000004E-2</v>
          </cell>
        </row>
        <row r="22">
          <cell r="B22">
            <v>7.9699999999999993E-2</v>
          </cell>
          <cell r="C22">
            <v>5.9299999999999999E-2</v>
          </cell>
          <cell r="D22">
            <v>6.9500000000000006E-2</v>
          </cell>
        </row>
        <row r="23">
          <cell r="B23">
            <v>6.4600000000000005E-2</v>
          </cell>
          <cell r="C23">
            <v>4.7399999999999998E-2</v>
          </cell>
          <cell r="D23">
            <v>5.6000000000000001E-2</v>
          </cell>
        </row>
        <row r="24">
          <cell r="B24">
            <v>4.2000000000000003E-2</v>
          </cell>
          <cell r="C24">
            <v>3.5200000000000002E-2</v>
          </cell>
          <cell r="D24">
            <v>3.8600000000000002E-2</v>
          </cell>
        </row>
        <row r="25">
          <cell r="B25">
            <v>2.9899999999999999E-2</v>
          </cell>
          <cell r="C25">
            <v>2.7099999999999999E-2</v>
          </cell>
          <cell r="D25">
            <v>2.8500000000000001E-2</v>
          </cell>
        </row>
        <row r="26">
          <cell r="B26">
            <v>2.35E-2</v>
          </cell>
          <cell r="C26">
            <v>2.23E-2</v>
          </cell>
          <cell r="D26">
            <v>2.29E-2</v>
          </cell>
        </row>
        <row r="27">
          <cell r="B27">
            <v>1.7999999999999999E-2</v>
          </cell>
          <cell r="C27">
            <v>1.5299999999999999E-2</v>
          </cell>
          <cell r="D27">
            <v>1.66E-2</v>
          </cell>
        </row>
        <row r="28">
          <cell r="B28">
            <v>1.0699999999999999E-2</v>
          </cell>
          <cell r="C28">
            <v>7.4999999999999997E-3</v>
          </cell>
          <cell r="D28">
            <v>9.1000000000000004E-3</v>
          </cell>
        </row>
      </sheetData>
      <sheetData sheetId="1" refreshError="1"/>
      <sheetData sheetId="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4.3E-3</v>
          </cell>
          <cell r="C5">
            <v>5.3E-3</v>
          </cell>
          <cell r="D5">
            <v>4.7999999999999996E-3</v>
          </cell>
          <cell r="F5" t="str">
            <v>January</v>
          </cell>
        </row>
        <row r="6">
          <cell r="B6">
            <v>2E-3</v>
          </cell>
          <cell r="C6">
            <v>6.7000000000000002E-3</v>
          </cell>
          <cell r="D6">
            <v>4.3E-3</v>
          </cell>
          <cell r="F6" t="str">
            <v>February</v>
          </cell>
        </row>
        <row r="7">
          <cell r="B7">
            <v>1.1000000000000001E-3</v>
          </cell>
          <cell r="C7">
            <v>2.5999999999999999E-3</v>
          </cell>
          <cell r="D7">
            <v>1.9E-3</v>
          </cell>
          <cell r="F7" t="str">
            <v>March</v>
          </cell>
        </row>
        <row r="8">
          <cell r="B8">
            <v>1.6000000000000001E-3</v>
          </cell>
          <cell r="C8">
            <v>1.5E-3</v>
          </cell>
          <cell r="D8">
            <v>1.6000000000000001E-3</v>
          </cell>
          <cell r="F8" t="str">
            <v>April</v>
          </cell>
        </row>
        <row r="9">
          <cell r="B9">
            <v>4.1000000000000003E-3</v>
          </cell>
          <cell r="C9">
            <v>3.2000000000000002E-3</v>
          </cell>
          <cell r="D9">
            <v>3.5999999999999999E-3</v>
          </cell>
          <cell r="F9" t="str">
            <v>May</v>
          </cell>
        </row>
        <row r="10">
          <cell r="B10">
            <v>7.1999999999999998E-3</v>
          </cell>
          <cell r="C10">
            <v>1.0699999999999999E-2</v>
          </cell>
          <cell r="D10">
            <v>8.8999999999999999E-3</v>
          </cell>
          <cell r="F10" t="str">
            <v>June</v>
          </cell>
        </row>
        <row r="11">
          <cell r="B11">
            <v>1.7500000000000002E-2</v>
          </cell>
          <cell r="C11">
            <v>3.1199999999999999E-2</v>
          </cell>
          <cell r="D11">
            <v>2.4299999999999999E-2</v>
          </cell>
          <cell r="F11" t="str">
            <v>July</v>
          </cell>
        </row>
        <row r="12">
          <cell r="B12">
            <v>3.5099999999999999E-2</v>
          </cell>
          <cell r="C12">
            <v>5.8700000000000002E-2</v>
          </cell>
          <cell r="D12">
            <v>4.6899999999999997E-2</v>
          </cell>
          <cell r="F12" t="str">
            <v>August</v>
          </cell>
        </row>
        <row r="13">
          <cell r="B13">
            <v>4.6899999999999997E-2</v>
          </cell>
          <cell r="C13">
            <v>6.6500000000000004E-2</v>
          </cell>
          <cell r="D13">
            <v>5.67E-2</v>
          </cell>
          <cell r="F13" t="str">
            <v>September</v>
          </cell>
        </row>
        <row r="14">
          <cell r="B14">
            <v>5.8599999999999999E-2</v>
          </cell>
          <cell r="C14">
            <v>7.0000000000000007E-2</v>
          </cell>
          <cell r="D14">
            <v>6.4299999999999996E-2</v>
          </cell>
          <cell r="F14" t="str">
            <v>October</v>
          </cell>
        </row>
        <row r="15">
          <cell r="B15">
            <v>6.9699999999999998E-2</v>
          </cell>
          <cell r="C15">
            <v>7.51E-2</v>
          </cell>
          <cell r="D15">
            <v>7.2400000000000006E-2</v>
          </cell>
          <cell r="F15" t="str">
            <v>November</v>
          </cell>
        </row>
        <row r="16">
          <cell r="B16">
            <v>7.3899999999999993E-2</v>
          </cell>
          <cell r="C16">
            <v>7.9399999999999998E-2</v>
          </cell>
          <cell r="D16">
            <v>7.6600000000000001E-2</v>
          </cell>
          <cell r="F16" t="str">
            <v>December</v>
          </cell>
        </row>
        <row r="17">
          <cell r="B17">
            <v>7.5399999999999995E-2</v>
          </cell>
          <cell r="C17">
            <v>7.8899999999999998E-2</v>
          </cell>
          <cell r="D17">
            <v>7.7100000000000002E-2</v>
          </cell>
        </row>
        <row r="18">
          <cell r="B18">
            <v>7.6499999999999999E-2</v>
          </cell>
          <cell r="C18">
            <v>7.6499999999999999E-2</v>
          </cell>
          <cell r="D18">
            <v>7.6499999999999999E-2</v>
          </cell>
        </row>
        <row r="19">
          <cell r="B19">
            <v>8.09E-2</v>
          </cell>
          <cell r="C19">
            <v>7.6300000000000007E-2</v>
          </cell>
          <cell r="D19">
            <v>7.8600000000000003E-2</v>
          </cell>
        </row>
        <row r="20">
          <cell r="B20">
            <v>8.77E-2</v>
          </cell>
          <cell r="C20">
            <v>7.3599999999999999E-2</v>
          </cell>
          <cell r="D20">
            <v>8.0600000000000005E-2</v>
          </cell>
        </row>
        <row r="21">
          <cell r="B21">
            <v>8.9200000000000002E-2</v>
          </cell>
          <cell r="C21">
            <v>7.0000000000000007E-2</v>
          </cell>
          <cell r="D21">
            <v>7.9600000000000004E-2</v>
          </cell>
        </row>
        <row r="22">
          <cell r="B22">
            <v>7.9699999999999993E-2</v>
          </cell>
          <cell r="C22">
            <v>5.9299999999999999E-2</v>
          </cell>
          <cell r="D22">
            <v>6.9500000000000006E-2</v>
          </cell>
        </row>
        <row r="23">
          <cell r="B23">
            <v>6.4600000000000005E-2</v>
          </cell>
          <cell r="C23">
            <v>4.7399999999999998E-2</v>
          </cell>
          <cell r="D23">
            <v>5.6000000000000001E-2</v>
          </cell>
        </row>
        <row r="24">
          <cell r="B24">
            <v>4.2000000000000003E-2</v>
          </cell>
          <cell r="C24">
            <v>3.5200000000000002E-2</v>
          </cell>
          <cell r="D24">
            <v>3.8600000000000002E-2</v>
          </cell>
        </row>
        <row r="25">
          <cell r="B25">
            <v>2.9899999999999999E-2</v>
          </cell>
          <cell r="C25">
            <v>2.7099999999999999E-2</v>
          </cell>
          <cell r="D25">
            <v>2.8500000000000001E-2</v>
          </cell>
        </row>
        <row r="26">
          <cell r="B26">
            <v>2.35E-2</v>
          </cell>
          <cell r="C26">
            <v>2.23E-2</v>
          </cell>
          <cell r="D26">
            <v>2.29E-2</v>
          </cell>
        </row>
        <row r="27">
          <cell r="B27">
            <v>1.7999999999999999E-2</v>
          </cell>
          <cell r="C27">
            <v>1.5299999999999999E-2</v>
          </cell>
          <cell r="D27">
            <v>1.66E-2</v>
          </cell>
        </row>
        <row r="28">
          <cell r="B28">
            <v>1.0699999999999999E-2</v>
          </cell>
          <cell r="C28">
            <v>7.4999999999999997E-3</v>
          </cell>
          <cell r="D28">
            <v>9.1000000000000004E-3</v>
          </cell>
        </row>
      </sheetData>
      <sheetData sheetId="1" refreshError="1"/>
      <sheetData sheetId="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8.8999999999999999E-3</v>
          </cell>
          <cell r="C5">
            <v>5.4000000000000003E-3</v>
          </cell>
          <cell r="D5">
            <v>7.1000000000000004E-3</v>
          </cell>
          <cell r="F5" t="str">
            <v>January</v>
          </cell>
          <cell r="H5">
            <v>1.05</v>
          </cell>
        </row>
        <row r="6">
          <cell r="B6">
            <v>5.7000000000000002E-3</v>
          </cell>
          <cell r="C6">
            <v>4.0000000000000001E-3</v>
          </cell>
          <cell r="D6">
            <v>4.8999999999999998E-3</v>
          </cell>
          <cell r="F6" t="str">
            <v>February</v>
          </cell>
          <cell r="H6">
            <v>1.1100000000000001</v>
          </cell>
        </row>
        <row r="7">
          <cell r="B7">
            <v>4.4999999999999997E-3</v>
          </cell>
          <cell r="C7">
            <v>3.5000000000000001E-3</v>
          </cell>
          <cell r="D7">
            <v>4.0000000000000001E-3</v>
          </cell>
          <cell r="F7" t="str">
            <v>March</v>
          </cell>
          <cell r="H7">
            <v>1.17</v>
          </cell>
        </row>
        <row r="8">
          <cell r="B8">
            <v>2.8E-3</v>
          </cell>
          <cell r="C8">
            <v>2.8E-3</v>
          </cell>
          <cell r="D8">
            <v>2.8E-3</v>
          </cell>
          <cell r="F8" t="str">
            <v>April</v>
          </cell>
          <cell r="H8">
            <v>1.0900000000000001</v>
          </cell>
        </row>
        <row r="9">
          <cell r="B9">
            <v>2.8999999999999998E-3</v>
          </cell>
          <cell r="C9">
            <v>5.1000000000000004E-3</v>
          </cell>
          <cell r="D9">
            <v>4.0000000000000001E-3</v>
          </cell>
          <cell r="F9" t="str">
            <v>May</v>
          </cell>
          <cell r="H9">
            <v>0.98</v>
          </cell>
        </row>
        <row r="10">
          <cell r="B10">
            <v>6.1000000000000004E-3</v>
          </cell>
          <cell r="C10">
            <v>1.77E-2</v>
          </cell>
          <cell r="D10">
            <v>1.2E-2</v>
          </cell>
          <cell r="F10" t="str">
            <v>June</v>
          </cell>
          <cell r="H10">
            <v>0.93</v>
          </cell>
        </row>
        <row r="11">
          <cell r="B11">
            <v>1.9800000000000002E-2</v>
          </cell>
          <cell r="C11">
            <v>4.1399999999999999E-2</v>
          </cell>
          <cell r="D11">
            <v>3.0700000000000002E-2</v>
          </cell>
          <cell r="F11" t="str">
            <v>July</v>
          </cell>
          <cell r="H11">
            <v>0.92</v>
          </cell>
        </row>
        <row r="12">
          <cell r="B12">
            <v>3.5700000000000003E-2</v>
          </cell>
          <cell r="C12">
            <v>6.8000000000000005E-2</v>
          </cell>
          <cell r="D12">
            <v>5.21E-2</v>
          </cell>
          <cell r="F12" t="str">
            <v>August</v>
          </cell>
          <cell r="H12">
            <v>0.89</v>
          </cell>
        </row>
        <row r="13">
          <cell r="B13">
            <v>4.1700000000000001E-2</v>
          </cell>
          <cell r="C13">
            <v>7.46E-2</v>
          </cell>
          <cell r="D13">
            <v>5.8400000000000001E-2</v>
          </cell>
          <cell r="F13" t="str">
            <v>September</v>
          </cell>
          <cell r="H13">
            <v>0.88</v>
          </cell>
        </row>
        <row r="14">
          <cell r="B14">
            <v>4.8599999999999997E-2</v>
          </cell>
          <cell r="C14">
            <v>7.17E-2</v>
          </cell>
          <cell r="D14">
            <v>6.0299999999999999E-2</v>
          </cell>
          <cell r="F14" t="str">
            <v>October</v>
          </cell>
          <cell r="H14">
            <v>0.95</v>
          </cell>
        </row>
        <row r="15">
          <cell r="B15">
            <v>5.62E-2</v>
          </cell>
          <cell r="C15">
            <v>7.1800000000000003E-2</v>
          </cell>
          <cell r="D15">
            <v>6.4100000000000004E-2</v>
          </cell>
          <cell r="F15" t="str">
            <v>November</v>
          </cell>
          <cell r="H15">
            <v>1.01</v>
          </cell>
        </row>
        <row r="16">
          <cell r="B16">
            <v>6.2300000000000001E-2</v>
          </cell>
          <cell r="C16">
            <v>7.3899999999999993E-2</v>
          </cell>
          <cell r="D16">
            <v>6.8199999999999997E-2</v>
          </cell>
          <cell r="F16" t="str">
            <v>December</v>
          </cell>
          <cell r="H16">
            <v>1.03</v>
          </cell>
        </row>
        <row r="17">
          <cell r="B17">
            <v>6.6299999999999998E-2</v>
          </cell>
          <cell r="C17">
            <v>7.3400000000000007E-2</v>
          </cell>
          <cell r="D17">
            <v>6.9900000000000004E-2</v>
          </cell>
        </row>
        <row r="18">
          <cell r="B18">
            <v>6.9699999999999998E-2</v>
          </cell>
          <cell r="C18">
            <v>6.8599999999999994E-2</v>
          </cell>
          <cell r="D18">
            <v>6.9099999999999995E-2</v>
          </cell>
        </row>
        <row r="19">
          <cell r="B19">
            <v>7.5800000000000006E-2</v>
          </cell>
          <cell r="C19">
            <v>6.8099999999999994E-2</v>
          </cell>
          <cell r="D19">
            <v>7.1900000000000006E-2</v>
          </cell>
        </row>
        <row r="20">
          <cell r="B20">
            <v>8.6400000000000005E-2</v>
          </cell>
          <cell r="C20">
            <v>6.59E-2</v>
          </cell>
          <cell r="D20">
            <v>7.5999999999999998E-2</v>
          </cell>
        </row>
        <row r="21">
          <cell r="B21">
            <v>9.2200000000000004E-2</v>
          </cell>
          <cell r="C21">
            <v>6.2E-2</v>
          </cell>
          <cell r="D21">
            <v>7.6899999999999996E-2</v>
          </cell>
        </row>
        <row r="22">
          <cell r="B22">
            <v>8.4400000000000003E-2</v>
          </cell>
          <cell r="C22">
            <v>5.8099999999999999E-2</v>
          </cell>
          <cell r="D22">
            <v>7.1099999999999997E-2</v>
          </cell>
        </row>
        <row r="23">
          <cell r="B23">
            <v>6.3500000000000001E-2</v>
          </cell>
          <cell r="C23">
            <v>4.9000000000000002E-2</v>
          </cell>
          <cell r="D23">
            <v>5.6099999999999997E-2</v>
          </cell>
        </row>
        <row r="24">
          <cell r="B24">
            <v>4.6800000000000001E-2</v>
          </cell>
          <cell r="C24">
            <v>3.7600000000000001E-2</v>
          </cell>
          <cell r="D24">
            <v>4.2099999999999999E-2</v>
          </cell>
        </row>
        <row r="25">
          <cell r="B25">
            <v>3.7699999999999997E-2</v>
          </cell>
          <cell r="C25">
            <v>2.9600000000000001E-2</v>
          </cell>
          <cell r="D25">
            <v>3.3599999999999998E-2</v>
          </cell>
        </row>
        <row r="26">
          <cell r="B26">
            <v>3.4799999999999998E-2</v>
          </cell>
          <cell r="C26">
            <v>2.3300000000000001E-2</v>
          </cell>
          <cell r="D26">
            <v>2.9000000000000001E-2</v>
          </cell>
        </row>
        <row r="27">
          <cell r="B27">
            <v>2.87E-2</v>
          </cell>
          <cell r="C27">
            <v>1.61E-2</v>
          </cell>
          <cell r="D27">
            <v>2.23E-2</v>
          </cell>
        </row>
        <row r="28">
          <cell r="B28">
            <v>1.84E-2</v>
          </cell>
          <cell r="C28">
            <v>8.6E-3</v>
          </cell>
          <cell r="D28">
            <v>1.35E-2</v>
          </cell>
        </row>
      </sheetData>
      <sheetData sheetId="1" refreshError="1"/>
      <sheetData sheetId="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8.6E-3</v>
          </cell>
          <cell r="C5">
            <v>5.1999999999999998E-3</v>
          </cell>
          <cell r="D5">
            <v>6.8999999999999999E-3</v>
          </cell>
          <cell r="F5" t="str">
            <v>January</v>
          </cell>
          <cell r="H5">
            <v>1.1000000000000001</v>
          </cell>
        </row>
        <row r="6">
          <cell r="B6">
            <v>5.5999999999999999E-3</v>
          </cell>
          <cell r="C6">
            <v>3.8E-3</v>
          </cell>
          <cell r="D6">
            <v>4.7000000000000002E-3</v>
          </cell>
          <cell r="F6" t="str">
            <v>February</v>
          </cell>
          <cell r="H6">
            <v>1.19</v>
          </cell>
        </row>
        <row r="7">
          <cell r="B7">
            <v>4.4000000000000003E-3</v>
          </cell>
          <cell r="C7">
            <v>3.2000000000000002E-3</v>
          </cell>
          <cell r="D7">
            <v>3.8E-3</v>
          </cell>
          <cell r="F7" t="str">
            <v>March</v>
          </cell>
          <cell r="H7">
            <v>1.2</v>
          </cell>
        </row>
        <row r="8">
          <cell r="B8">
            <v>2.7000000000000001E-3</v>
          </cell>
          <cell r="C8">
            <v>2.5000000000000001E-3</v>
          </cell>
          <cell r="D8">
            <v>2.5999999999999999E-3</v>
          </cell>
          <cell r="F8" t="str">
            <v>April</v>
          </cell>
          <cell r="H8">
            <v>1.0900000000000001</v>
          </cell>
        </row>
        <row r="9">
          <cell r="B9">
            <v>3.0999999999999999E-3</v>
          </cell>
          <cell r="C9">
            <v>5.7000000000000002E-3</v>
          </cell>
          <cell r="D9">
            <v>4.4000000000000003E-3</v>
          </cell>
          <cell r="F9" t="str">
            <v>May</v>
          </cell>
          <cell r="H9">
            <v>0.97</v>
          </cell>
        </row>
        <row r="10">
          <cell r="B10">
            <v>6.4000000000000003E-3</v>
          </cell>
          <cell r="C10">
            <v>1.78E-2</v>
          </cell>
          <cell r="D10">
            <v>1.2200000000000001E-2</v>
          </cell>
          <cell r="F10" t="str">
            <v>June</v>
          </cell>
          <cell r="H10">
            <v>0.91</v>
          </cell>
        </row>
        <row r="11">
          <cell r="B11">
            <v>2.0299999999999999E-2</v>
          </cell>
          <cell r="C11">
            <v>4.3499999999999997E-2</v>
          </cell>
          <cell r="D11">
            <v>3.2099999999999997E-2</v>
          </cell>
          <cell r="F11" t="str">
            <v>July</v>
          </cell>
          <cell r="H11">
            <v>0.92</v>
          </cell>
        </row>
        <row r="12">
          <cell r="B12">
            <v>3.56E-2</v>
          </cell>
          <cell r="C12">
            <v>6.9000000000000006E-2</v>
          </cell>
          <cell r="D12">
            <v>5.2699999999999997E-2</v>
          </cell>
          <cell r="F12" t="str">
            <v>August</v>
          </cell>
          <cell r="H12">
            <v>0.89</v>
          </cell>
        </row>
        <row r="13">
          <cell r="B13">
            <v>4.1599999999999998E-2</v>
          </cell>
          <cell r="C13">
            <v>7.46E-2</v>
          </cell>
          <cell r="D13">
            <v>5.8500000000000003E-2</v>
          </cell>
          <cell r="F13" t="str">
            <v>September</v>
          </cell>
          <cell r="H13">
            <v>0.74</v>
          </cell>
        </row>
        <row r="14">
          <cell r="B14">
            <v>4.8500000000000001E-2</v>
          </cell>
          <cell r="C14">
            <v>7.2499999999999995E-2</v>
          </cell>
          <cell r="D14">
            <v>6.08E-2</v>
          </cell>
          <cell r="F14" t="str">
            <v>October</v>
          </cell>
          <cell r="H14">
            <v>0.97</v>
          </cell>
        </row>
        <row r="15">
          <cell r="B15">
            <v>5.67E-2</v>
          </cell>
          <cell r="C15">
            <v>7.2700000000000001E-2</v>
          </cell>
          <cell r="D15">
            <v>6.4899999999999999E-2</v>
          </cell>
          <cell r="F15" t="str">
            <v>November</v>
          </cell>
          <cell r="H15">
            <v>1.02</v>
          </cell>
        </row>
        <row r="16">
          <cell r="B16">
            <v>6.2799999999999995E-2</v>
          </cell>
          <cell r="C16">
            <v>7.46E-2</v>
          </cell>
          <cell r="D16">
            <v>6.88E-2</v>
          </cell>
          <cell r="F16" t="str">
            <v>December</v>
          </cell>
          <cell r="H16">
            <v>1.02</v>
          </cell>
        </row>
        <row r="17">
          <cell r="B17">
            <v>6.7100000000000007E-2</v>
          </cell>
          <cell r="C17">
            <v>7.3099999999999998E-2</v>
          </cell>
          <cell r="D17">
            <v>7.0199999999999999E-2</v>
          </cell>
        </row>
        <row r="18">
          <cell r="B18">
            <v>7.0099999999999996E-2</v>
          </cell>
          <cell r="C18">
            <v>6.93E-2</v>
          </cell>
          <cell r="D18">
            <v>6.9699999999999998E-2</v>
          </cell>
        </row>
        <row r="19">
          <cell r="B19">
            <v>7.6799999999999993E-2</v>
          </cell>
          <cell r="C19">
            <v>6.8099999999999994E-2</v>
          </cell>
          <cell r="D19">
            <v>7.2300000000000003E-2</v>
          </cell>
        </row>
        <row r="20">
          <cell r="B20">
            <v>8.6999999999999994E-2</v>
          </cell>
          <cell r="C20">
            <v>6.5100000000000005E-2</v>
          </cell>
          <cell r="D20">
            <v>7.5800000000000006E-2</v>
          </cell>
        </row>
        <row r="21">
          <cell r="B21">
            <v>9.1600000000000001E-2</v>
          </cell>
          <cell r="C21">
            <v>6.1100000000000002E-2</v>
          </cell>
          <cell r="D21">
            <v>7.5999999999999998E-2</v>
          </cell>
        </row>
        <row r="22">
          <cell r="B22">
            <v>8.2000000000000003E-2</v>
          </cell>
          <cell r="C22">
            <v>5.7700000000000001E-2</v>
          </cell>
          <cell r="D22">
            <v>6.9599999999999995E-2</v>
          </cell>
        </row>
        <row r="23">
          <cell r="B23">
            <v>6.3799999999999996E-2</v>
          </cell>
          <cell r="C23">
            <v>4.8099999999999997E-2</v>
          </cell>
          <cell r="D23">
            <v>5.5800000000000002E-2</v>
          </cell>
        </row>
        <row r="24">
          <cell r="B24">
            <v>4.6899999999999997E-2</v>
          </cell>
          <cell r="C24">
            <v>3.6499999999999998E-2</v>
          </cell>
          <cell r="D24">
            <v>4.1599999999999998E-2</v>
          </cell>
        </row>
        <row r="25">
          <cell r="B25">
            <v>3.8100000000000002E-2</v>
          </cell>
          <cell r="C25">
            <v>2.9100000000000001E-2</v>
          </cell>
          <cell r="D25">
            <v>3.3500000000000002E-2</v>
          </cell>
        </row>
        <row r="26">
          <cell r="B26">
            <v>3.4299999999999997E-2</v>
          </cell>
          <cell r="C26">
            <v>2.2700000000000001E-2</v>
          </cell>
          <cell r="D26">
            <v>2.8400000000000002E-2</v>
          </cell>
        </row>
        <row r="27">
          <cell r="B27">
            <v>2.8000000000000001E-2</v>
          </cell>
          <cell r="C27">
            <v>1.5599999999999999E-2</v>
          </cell>
          <cell r="D27">
            <v>2.1700000000000001E-2</v>
          </cell>
        </row>
        <row r="28">
          <cell r="B28">
            <v>1.7999999999999999E-2</v>
          </cell>
          <cell r="C28">
            <v>8.5000000000000006E-3</v>
          </cell>
          <cell r="D28">
            <v>1.3100000000000001E-2</v>
          </cell>
        </row>
      </sheetData>
      <sheetData sheetId="1">
        <row r="1">
          <cell r="C1">
            <v>8.6E-3</v>
          </cell>
        </row>
      </sheetData>
      <sheetData sheetId="2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8.2000000000000007E-3</v>
          </cell>
          <cell r="C5">
            <v>4.8999999999999998E-3</v>
          </cell>
          <cell r="D5">
            <v>6.4999999999999997E-3</v>
          </cell>
          <cell r="F5" t="str">
            <v>January</v>
          </cell>
          <cell r="H5">
            <v>1.05</v>
          </cell>
        </row>
        <row r="6">
          <cell r="B6">
            <v>5.4000000000000003E-3</v>
          </cell>
          <cell r="C6">
            <v>3.5000000000000001E-3</v>
          </cell>
          <cell r="D6">
            <v>4.4000000000000003E-3</v>
          </cell>
          <cell r="F6" t="str">
            <v>February</v>
          </cell>
          <cell r="H6">
            <v>1.1599999999999999</v>
          </cell>
        </row>
        <row r="7">
          <cell r="B7">
            <v>4.0000000000000001E-3</v>
          </cell>
          <cell r="C7">
            <v>3.2000000000000002E-3</v>
          </cell>
          <cell r="D7">
            <v>3.5999999999999999E-3</v>
          </cell>
          <cell r="F7" t="str">
            <v>March</v>
          </cell>
          <cell r="H7">
            <v>1.1599999999999999</v>
          </cell>
        </row>
        <row r="8">
          <cell r="B8">
            <v>2.8E-3</v>
          </cell>
          <cell r="C8">
            <v>2.5999999999999999E-3</v>
          </cell>
          <cell r="D8">
            <v>2.7000000000000001E-3</v>
          </cell>
          <cell r="F8" t="str">
            <v>April</v>
          </cell>
          <cell r="H8">
            <v>1.07</v>
          </cell>
        </row>
        <row r="9">
          <cell r="B9">
            <v>3.0999999999999999E-3</v>
          </cell>
          <cell r="C9">
            <v>5.7000000000000002E-3</v>
          </cell>
          <cell r="D9">
            <v>4.4999999999999997E-3</v>
          </cell>
          <cell r="F9" t="str">
            <v>May</v>
          </cell>
          <cell r="H9">
            <v>0.94</v>
          </cell>
        </row>
        <row r="10">
          <cell r="B10">
            <v>6.8999999999999999E-3</v>
          </cell>
          <cell r="C10">
            <v>1.8100000000000002E-2</v>
          </cell>
          <cell r="D10">
            <v>1.2699999999999999E-2</v>
          </cell>
          <cell r="F10" t="str">
            <v>June</v>
          </cell>
          <cell r="H10">
            <v>0.94</v>
          </cell>
        </row>
        <row r="11">
          <cell r="B11">
            <v>2.1100000000000001E-2</v>
          </cell>
          <cell r="C11">
            <v>4.6100000000000002E-2</v>
          </cell>
          <cell r="D11">
            <v>3.39E-2</v>
          </cell>
          <cell r="F11" t="str">
            <v>July</v>
          </cell>
          <cell r="H11">
            <v>0.91</v>
          </cell>
        </row>
        <row r="12">
          <cell r="B12">
            <v>3.6600000000000001E-2</v>
          </cell>
          <cell r="C12">
            <v>6.9800000000000001E-2</v>
          </cell>
          <cell r="D12">
            <v>5.3600000000000002E-2</v>
          </cell>
          <cell r="F12" t="str">
            <v>August</v>
          </cell>
          <cell r="H12">
            <v>0.84</v>
          </cell>
        </row>
        <row r="13">
          <cell r="B13">
            <v>4.1599999999999998E-2</v>
          </cell>
          <cell r="C13">
            <v>7.4200000000000002E-2</v>
          </cell>
          <cell r="D13">
            <v>5.8299999999999998E-2</v>
          </cell>
          <cell r="F13" t="str">
            <v>September</v>
          </cell>
          <cell r="H13"/>
        </row>
        <row r="14">
          <cell r="B14">
            <v>4.8599999999999997E-2</v>
          </cell>
          <cell r="C14">
            <v>7.1599999999999997E-2</v>
          </cell>
          <cell r="D14">
            <v>6.0400000000000002E-2</v>
          </cell>
          <cell r="F14" t="str">
            <v>October</v>
          </cell>
          <cell r="H14">
            <v>0.93</v>
          </cell>
        </row>
        <row r="15">
          <cell r="B15">
            <v>5.7500000000000002E-2</v>
          </cell>
          <cell r="C15">
            <v>7.2300000000000003E-2</v>
          </cell>
          <cell r="D15">
            <v>6.5100000000000005E-2</v>
          </cell>
          <cell r="F15" t="str">
            <v>November</v>
          </cell>
          <cell r="H15">
            <v>1.01</v>
          </cell>
        </row>
        <row r="16">
          <cell r="B16">
            <v>6.3600000000000004E-2</v>
          </cell>
          <cell r="C16">
            <v>7.4099999999999999E-2</v>
          </cell>
          <cell r="D16">
            <v>6.9000000000000006E-2</v>
          </cell>
          <cell r="F16" t="str">
            <v>December</v>
          </cell>
          <cell r="H16">
            <v>1.01</v>
          </cell>
        </row>
        <row r="17">
          <cell r="B17">
            <v>6.7699999999999996E-2</v>
          </cell>
          <cell r="C17">
            <v>7.2700000000000001E-2</v>
          </cell>
          <cell r="D17">
            <v>7.0199999999999999E-2</v>
          </cell>
        </row>
        <row r="18">
          <cell r="B18">
            <v>7.0800000000000002E-2</v>
          </cell>
          <cell r="C18">
            <v>6.9000000000000006E-2</v>
          </cell>
          <cell r="D18">
            <v>6.9900000000000004E-2</v>
          </cell>
        </row>
        <row r="19">
          <cell r="B19">
            <v>7.7200000000000005E-2</v>
          </cell>
          <cell r="C19">
            <v>6.88E-2</v>
          </cell>
          <cell r="D19">
            <v>7.2900000000000006E-2</v>
          </cell>
        </row>
        <row r="20">
          <cell r="B20">
            <v>8.8300000000000003E-2</v>
          </cell>
          <cell r="C20">
            <v>6.5699999999999995E-2</v>
          </cell>
          <cell r="D20">
            <v>7.6700000000000004E-2</v>
          </cell>
        </row>
        <row r="21">
          <cell r="B21">
            <v>9.0700000000000003E-2</v>
          </cell>
          <cell r="C21">
            <v>6.1400000000000003E-2</v>
          </cell>
          <cell r="D21">
            <v>7.5700000000000003E-2</v>
          </cell>
        </row>
        <row r="22">
          <cell r="B22">
            <v>7.9799999999999996E-2</v>
          </cell>
          <cell r="C22">
            <v>5.8000000000000003E-2</v>
          </cell>
          <cell r="D22">
            <v>6.8599999999999994E-2</v>
          </cell>
        </row>
        <row r="23">
          <cell r="B23">
            <v>6.2100000000000002E-2</v>
          </cell>
          <cell r="C23">
            <v>4.7199999999999999E-2</v>
          </cell>
          <cell r="D23">
            <v>5.45E-2</v>
          </cell>
        </row>
        <row r="24">
          <cell r="B24">
            <v>4.58E-2</v>
          </cell>
          <cell r="C24">
            <v>3.6200000000000003E-2</v>
          </cell>
          <cell r="D24">
            <v>4.0899999999999999E-2</v>
          </cell>
        </row>
        <row r="25">
          <cell r="B25">
            <v>3.7900000000000003E-2</v>
          </cell>
          <cell r="C25">
            <v>2.87E-2</v>
          </cell>
          <cell r="D25">
            <v>3.32E-2</v>
          </cell>
        </row>
        <row r="26">
          <cell r="B26">
            <v>3.4799999999999998E-2</v>
          </cell>
          <cell r="C26">
            <v>2.29E-2</v>
          </cell>
          <cell r="D26">
            <v>2.87E-2</v>
          </cell>
        </row>
        <row r="27">
          <cell r="B27">
            <v>2.8299999999999999E-2</v>
          </cell>
          <cell r="C27">
            <v>1.54E-2</v>
          </cell>
          <cell r="D27">
            <v>2.1700000000000001E-2</v>
          </cell>
        </row>
        <row r="28">
          <cell r="B28">
            <v>1.7299999999999999E-2</v>
          </cell>
          <cell r="C28">
            <v>8.0000000000000002E-3</v>
          </cell>
          <cell r="D28">
            <v>1.2500000000000001E-2</v>
          </cell>
        </row>
      </sheetData>
      <sheetData sheetId="1" refreshError="1"/>
      <sheetData sheetId="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8.2000000000000007E-3</v>
          </cell>
          <cell r="C5">
            <v>4.8999999999999998E-3</v>
          </cell>
          <cell r="D5">
            <v>6.4999999999999997E-3</v>
          </cell>
          <cell r="F5" t="str">
            <v>January</v>
          </cell>
          <cell r="H5">
            <v>1.05</v>
          </cell>
        </row>
        <row r="6">
          <cell r="B6">
            <v>5.4000000000000003E-3</v>
          </cell>
          <cell r="C6">
            <v>3.5000000000000001E-3</v>
          </cell>
          <cell r="D6">
            <v>4.4000000000000003E-3</v>
          </cell>
          <cell r="F6" t="str">
            <v>February</v>
          </cell>
          <cell r="H6">
            <v>1.1599999999999999</v>
          </cell>
        </row>
        <row r="7">
          <cell r="B7">
            <v>4.0000000000000001E-3</v>
          </cell>
          <cell r="C7">
            <v>3.2000000000000002E-3</v>
          </cell>
          <cell r="D7">
            <v>3.5999999999999999E-3</v>
          </cell>
          <cell r="F7" t="str">
            <v>March</v>
          </cell>
          <cell r="H7">
            <v>1.1599999999999999</v>
          </cell>
        </row>
        <row r="8">
          <cell r="B8">
            <v>2.8E-3</v>
          </cell>
          <cell r="C8">
            <v>2.5999999999999999E-3</v>
          </cell>
          <cell r="D8">
            <v>2.7000000000000001E-3</v>
          </cell>
          <cell r="F8" t="str">
            <v>April</v>
          </cell>
          <cell r="H8">
            <v>1.07</v>
          </cell>
        </row>
        <row r="9">
          <cell r="B9">
            <v>3.0999999999999999E-3</v>
          </cell>
          <cell r="C9">
            <v>5.7000000000000002E-3</v>
          </cell>
          <cell r="D9">
            <v>4.4999999999999997E-3</v>
          </cell>
          <cell r="F9" t="str">
            <v>May</v>
          </cell>
          <cell r="H9">
            <v>0.94</v>
          </cell>
        </row>
        <row r="10">
          <cell r="B10">
            <v>6.8999999999999999E-3</v>
          </cell>
          <cell r="C10">
            <v>1.8100000000000002E-2</v>
          </cell>
          <cell r="D10">
            <v>1.2699999999999999E-2</v>
          </cell>
          <cell r="F10" t="str">
            <v>June</v>
          </cell>
          <cell r="H10">
            <v>0.94</v>
          </cell>
        </row>
        <row r="11">
          <cell r="B11">
            <v>2.1100000000000001E-2</v>
          </cell>
          <cell r="C11">
            <v>4.6100000000000002E-2</v>
          </cell>
          <cell r="D11">
            <v>3.39E-2</v>
          </cell>
          <cell r="F11" t="str">
            <v>July</v>
          </cell>
          <cell r="H11">
            <v>0.91</v>
          </cell>
        </row>
        <row r="12">
          <cell r="B12">
            <v>3.6600000000000001E-2</v>
          </cell>
          <cell r="C12">
            <v>6.9800000000000001E-2</v>
          </cell>
          <cell r="D12">
            <v>5.3600000000000002E-2</v>
          </cell>
          <cell r="F12" t="str">
            <v>August</v>
          </cell>
          <cell r="H12">
            <v>0.84</v>
          </cell>
        </row>
        <row r="13">
          <cell r="B13">
            <v>4.1599999999999998E-2</v>
          </cell>
          <cell r="C13">
            <v>7.4200000000000002E-2</v>
          </cell>
          <cell r="D13">
            <v>5.8299999999999998E-2</v>
          </cell>
          <cell r="F13" t="str">
            <v>September</v>
          </cell>
        </row>
        <row r="14">
          <cell r="B14">
            <v>4.8599999999999997E-2</v>
          </cell>
          <cell r="C14">
            <v>7.1599999999999997E-2</v>
          </cell>
          <cell r="D14">
            <v>6.0400000000000002E-2</v>
          </cell>
          <cell r="F14" t="str">
            <v>October</v>
          </cell>
          <cell r="H14">
            <v>0.93</v>
          </cell>
        </row>
        <row r="15">
          <cell r="B15">
            <v>5.7500000000000002E-2</v>
          </cell>
          <cell r="C15">
            <v>7.2300000000000003E-2</v>
          </cell>
          <cell r="D15">
            <v>6.5100000000000005E-2</v>
          </cell>
          <cell r="F15" t="str">
            <v>November</v>
          </cell>
          <cell r="H15">
            <v>1.01</v>
          </cell>
        </row>
        <row r="16">
          <cell r="B16">
            <v>6.3600000000000004E-2</v>
          </cell>
          <cell r="C16">
            <v>7.4099999999999999E-2</v>
          </cell>
          <cell r="D16">
            <v>6.9000000000000006E-2</v>
          </cell>
          <cell r="F16" t="str">
            <v>December</v>
          </cell>
          <cell r="H16">
            <v>1.01</v>
          </cell>
        </row>
        <row r="17">
          <cell r="B17">
            <v>6.7699999999999996E-2</v>
          </cell>
          <cell r="C17">
            <v>7.2700000000000001E-2</v>
          </cell>
          <cell r="D17">
            <v>7.0199999999999999E-2</v>
          </cell>
        </row>
        <row r="18">
          <cell r="B18">
            <v>7.0800000000000002E-2</v>
          </cell>
          <cell r="C18">
            <v>6.9000000000000006E-2</v>
          </cell>
          <cell r="D18">
            <v>6.9900000000000004E-2</v>
          </cell>
        </row>
        <row r="19">
          <cell r="B19">
            <v>7.7200000000000005E-2</v>
          </cell>
          <cell r="C19">
            <v>6.88E-2</v>
          </cell>
          <cell r="D19">
            <v>7.2900000000000006E-2</v>
          </cell>
        </row>
        <row r="20">
          <cell r="B20">
            <v>8.8300000000000003E-2</v>
          </cell>
          <cell r="C20">
            <v>6.5699999999999995E-2</v>
          </cell>
          <cell r="D20">
            <v>7.6700000000000004E-2</v>
          </cell>
        </row>
        <row r="21">
          <cell r="B21">
            <v>9.0700000000000003E-2</v>
          </cell>
          <cell r="C21">
            <v>6.1400000000000003E-2</v>
          </cell>
          <cell r="D21">
            <v>7.5700000000000003E-2</v>
          </cell>
        </row>
        <row r="22">
          <cell r="B22">
            <v>7.9799999999999996E-2</v>
          </cell>
          <cell r="C22">
            <v>5.8000000000000003E-2</v>
          </cell>
          <cell r="D22">
            <v>6.8599999999999994E-2</v>
          </cell>
        </row>
        <row r="23">
          <cell r="B23">
            <v>6.2100000000000002E-2</v>
          </cell>
          <cell r="C23">
            <v>4.7199999999999999E-2</v>
          </cell>
          <cell r="D23">
            <v>5.45E-2</v>
          </cell>
        </row>
        <row r="24">
          <cell r="B24">
            <v>4.58E-2</v>
          </cell>
          <cell r="C24">
            <v>3.6200000000000003E-2</v>
          </cell>
          <cell r="D24">
            <v>4.0899999999999999E-2</v>
          </cell>
        </row>
        <row r="25">
          <cell r="B25">
            <v>3.7900000000000003E-2</v>
          </cell>
          <cell r="C25">
            <v>2.87E-2</v>
          </cell>
          <cell r="D25">
            <v>3.32E-2</v>
          </cell>
        </row>
        <row r="26">
          <cell r="B26">
            <v>3.4799999999999998E-2</v>
          </cell>
          <cell r="C26">
            <v>2.29E-2</v>
          </cell>
          <cell r="D26">
            <v>2.87E-2</v>
          </cell>
        </row>
        <row r="27">
          <cell r="B27">
            <v>2.8299999999999999E-2</v>
          </cell>
          <cell r="C27">
            <v>1.54E-2</v>
          </cell>
          <cell r="D27">
            <v>2.1700000000000001E-2</v>
          </cell>
        </row>
        <row r="28">
          <cell r="B28">
            <v>1.7299999999999999E-2</v>
          </cell>
          <cell r="C28">
            <v>8.0000000000000002E-3</v>
          </cell>
          <cell r="D28">
            <v>1.2500000000000001E-2</v>
          </cell>
        </row>
      </sheetData>
      <sheetData sheetId="1" refreshError="1"/>
      <sheetData sheetId="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6.8999999999999999E-3</v>
          </cell>
          <cell r="C5">
            <v>3.8999999999999998E-3</v>
          </cell>
          <cell r="D5">
            <v>5.3E-3</v>
          </cell>
          <cell r="F5" t="str">
            <v>January</v>
          </cell>
          <cell r="H5">
            <v>1.1100000000000001</v>
          </cell>
        </row>
        <row r="6">
          <cell r="B6">
            <v>4.0000000000000001E-3</v>
          </cell>
          <cell r="C6">
            <v>2.5999999999999999E-3</v>
          </cell>
          <cell r="D6">
            <v>3.3E-3</v>
          </cell>
          <cell r="F6" t="str">
            <v>February</v>
          </cell>
          <cell r="H6">
            <v>1.2</v>
          </cell>
        </row>
        <row r="7">
          <cell r="B7">
            <v>2.5000000000000001E-3</v>
          </cell>
          <cell r="C7">
            <v>2.2000000000000001E-3</v>
          </cell>
          <cell r="D7">
            <v>2.3999999999999998E-3</v>
          </cell>
          <cell r="F7" t="str">
            <v>March</v>
          </cell>
          <cell r="H7">
            <v>1.25</v>
          </cell>
        </row>
        <row r="8">
          <cell r="B8">
            <v>1.4E-3</v>
          </cell>
          <cell r="C8">
            <v>1.9E-3</v>
          </cell>
          <cell r="D8">
            <v>1.6999999999999999E-3</v>
          </cell>
          <cell r="F8" t="str">
            <v>April</v>
          </cell>
          <cell r="H8">
            <v>1.0900000000000001</v>
          </cell>
        </row>
        <row r="9">
          <cell r="B9">
            <v>2E-3</v>
          </cell>
          <cell r="C9">
            <v>4.4000000000000003E-3</v>
          </cell>
          <cell r="D9">
            <v>3.2000000000000002E-3</v>
          </cell>
          <cell r="F9" t="str">
            <v>May</v>
          </cell>
          <cell r="H9">
            <v>0.94</v>
          </cell>
        </row>
        <row r="10">
          <cell r="B10">
            <v>4.7999999999999996E-3</v>
          </cell>
          <cell r="C10">
            <v>1.7600000000000001E-2</v>
          </cell>
          <cell r="D10">
            <v>1.1299999999999999E-2</v>
          </cell>
          <cell r="F10" t="str">
            <v>June</v>
          </cell>
          <cell r="H10">
            <v>0.88</v>
          </cell>
        </row>
        <row r="11">
          <cell r="B11">
            <v>1.5299999999999999E-2</v>
          </cell>
          <cell r="C11">
            <v>4.3400000000000001E-2</v>
          </cell>
          <cell r="D11">
            <v>2.9499999999999998E-2</v>
          </cell>
          <cell r="F11" t="str">
            <v>July</v>
          </cell>
          <cell r="H11">
            <v>0.87</v>
          </cell>
        </row>
        <row r="12">
          <cell r="B12">
            <v>3.1199999999999999E-2</v>
          </cell>
          <cell r="C12">
            <v>7.0499999999999993E-2</v>
          </cell>
          <cell r="D12">
            <v>5.11E-2</v>
          </cell>
          <cell r="F12" t="str">
            <v>August</v>
          </cell>
          <cell r="H12">
            <v>0.84</v>
          </cell>
        </row>
        <row r="13">
          <cell r="B13">
            <v>4.2599999999999999E-2</v>
          </cell>
          <cell r="C13">
            <v>7.6899999999999996E-2</v>
          </cell>
          <cell r="D13">
            <v>0.06</v>
          </cell>
          <cell r="F13" t="str">
            <v>September</v>
          </cell>
          <cell r="H13">
            <v>0.83</v>
          </cell>
        </row>
        <row r="14">
          <cell r="B14">
            <v>5.0299999999999997E-2</v>
          </cell>
          <cell r="C14">
            <v>7.3599999999999999E-2</v>
          </cell>
          <cell r="D14">
            <v>6.2100000000000002E-2</v>
          </cell>
          <cell r="F14" t="str">
            <v>October</v>
          </cell>
          <cell r="H14"/>
        </row>
        <row r="15">
          <cell r="B15">
            <v>5.96E-2</v>
          </cell>
          <cell r="C15">
            <v>7.4999999999999997E-2</v>
          </cell>
          <cell r="D15">
            <v>6.7400000000000002E-2</v>
          </cell>
          <cell r="F15" t="str">
            <v>November</v>
          </cell>
          <cell r="H15"/>
        </row>
        <row r="16">
          <cell r="B16">
            <v>6.5299999999999997E-2</v>
          </cell>
          <cell r="C16">
            <v>7.6499999999999999E-2</v>
          </cell>
          <cell r="D16">
            <v>7.0999999999999994E-2</v>
          </cell>
          <cell r="F16" t="str">
            <v>December</v>
          </cell>
          <cell r="H16">
            <v>1.06</v>
          </cell>
        </row>
        <row r="17">
          <cell r="B17">
            <v>7.1099999999999997E-2</v>
          </cell>
          <cell r="C17">
            <v>7.51E-2</v>
          </cell>
          <cell r="D17">
            <v>7.3099999999999998E-2</v>
          </cell>
        </row>
        <row r="18">
          <cell r="B18">
            <v>7.3899999999999993E-2</v>
          </cell>
          <cell r="C18">
            <v>7.0499999999999993E-2</v>
          </cell>
          <cell r="D18">
            <v>7.22E-2</v>
          </cell>
        </row>
        <row r="19">
          <cell r="B19">
            <v>8.14E-2</v>
          </cell>
          <cell r="C19">
            <v>7.2499999999999995E-2</v>
          </cell>
          <cell r="D19">
            <v>7.6899999999999996E-2</v>
          </cell>
        </row>
        <row r="20">
          <cell r="B20">
            <v>9.2200000000000004E-2</v>
          </cell>
          <cell r="C20">
            <v>7.1400000000000005E-2</v>
          </cell>
          <cell r="D20">
            <v>8.1699999999999995E-2</v>
          </cell>
        </row>
        <row r="21">
          <cell r="B21">
            <v>9.7199999999999995E-2</v>
          </cell>
          <cell r="C21">
            <v>6.5500000000000003E-2</v>
          </cell>
          <cell r="D21">
            <v>8.1100000000000005E-2</v>
          </cell>
        </row>
        <row r="22">
          <cell r="B22">
            <v>8.7599999999999997E-2</v>
          </cell>
          <cell r="C22">
            <v>5.45E-2</v>
          </cell>
          <cell r="D22">
            <v>7.0900000000000005E-2</v>
          </cell>
        </row>
        <row r="23">
          <cell r="B23">
            <v>6.2799999999999995E-2</v>
          </cell>
          <cell r="C23">
            <v>4.4600000000000001E-2</v>
          </cell>
          <cell r="D23">
            <v>5.3600000000000002E-2</v>
          </cell>
        </row>
        <row r="24">
          <cell r="B24">
            <v>4.2500000000000003E-2</v>
          </cell>
          <cell r="C24">
            <v>3.2899999999999999E-2</v>
          </cell>
          <cell r="D24">
            <v>3.7600000000000001E-2</v>
          </cell>
        </row>
        <row r="25">
          <cell r="B25">
            <v>3.2199999999999999E-2</v>
          </cell>
          <cell r="C25">
            <v>2.5399999999999999E-2</v>
          </cell>
          <cell r="D25">
            <v>2.87E-2</v>
          </cell>
        </row>
        <row r="26">
          <cell r="B26">
            <v>3.1199999999999999E-2</v>
          </cell>
          <cell r="C26">
            <v>1.89E-2</v>
          </cell>
          <cell r="D26">
            <v>2.5000000000000001E-2</v>
          </cell>
        </row>
        <row r="27">
          <cell r="B27">
            <v>2.5999999999999999E-2</v>
          </cell>
          <cell r="C27">
            <v>1.3299999999999999E-2</v>
          </cell>
          <cell r="D27">
            <v>1.9599999999999999E-2</v>
          </cell>
        </row>
        <row r="28">
          <cell r="B28">
            <v>1.6E-2</v>
          </cell>
          <cell r="C28">
            <v>7.0000000000000001E-3</v>
          </cell>
          <cell r="D28">
            <v>1.15E-2</v>
          </cell>
        </row>
      </sheetData>
      <sheetData sheetId="1"/>
      <sheetData sheetId="2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6.3E-3</v>
          </cell>
          <cell r="C5">
            <v>3.5000000000000001E-3</v>
          </cell>
          <cell r="D5">
            <v>4.7999999999999996E-3</v>
          </cell>
          <cell r="F5" t="str">
            <v>January</v>
          </cell>
          <cell r="H5">
            <v>1.1299999999999999</v>
          </cell>
        </row>
        <row r="6">
          <cell r="B6">
            <v>3.5000000000000001E-3</v>
          </cell>
          <cell r="C6">
            <v>2.3E-3</v>
          </cell>
          <cell r="D6">
            <v>2.8999999999999998E-3</v>
          </cell>
          <cell r="F6" t="str">
            <v>February</v>
          </cell>
          <cell r="H6">
            <v>1.24</v>
          </cell>
        </row>
        <row r="7">
          <cell r="B7">
            <v>2.3E-3</v>
          </cell>
          <cell r="C7">
            <v>1.9E-3</v>
          </cell>
          <cell r="D7">
            <v>2.0999999999999999E-3</v>
          </cell>
          <cell r="F7" t="str">
            <v>March</v>
          </cell>
          <cell r="H7">
            <v>1.25</v>
          </cell>
        </row>
        <row r="8">
          <cell r="B8">
            <v>1.4E-3</v>
          </cell>
          <cell r="C8">
            <v>1.8E-3</v>
          </cell>
          <cell r="D8">
            <v>1.6000000000000001E-3</v>
          </cell>
          <cell r="F8" t="str">
            <v>April</v>
          </cell>
          <cell r="H8">
            <v>1.1100000000000001</v>
          </cell>
        </row>
        <row r="9">
          <cell r="B9">
            <v>2.2000000000000001E-3</v>
          </cell>
          <cell r="C9">
            <v>5.0000000000000001E-3</v>
          </cell>
          <cell r="D9">
            <v>3.5999999999999999E-3</v>
          </cell>
          <cell r="F9" t="str">
            <v>May</v>
          </cell>
          <cell r="H9">
            <v>0.95</v>
          </cell>
        </row>
        <row r="10">
          <cell r="B10">
            <v>5.0000000000000001E-3</v>
          </cell>
          <cell r="C10">
            <v>1.9E-2</v>
          </cell>
          <cell r="D10">
            <v>1.21E-2</v>
          </cell>
          <cell r="F10" t="str">
            <v>June</v>
          </cell>
          <cell r="H10">
            <v>0.88</v>
          </cell>
        </row>
        <row r="11">
          <cell r="B11">
            <v>1.66E-2</v>
          </cell>
          <cell r="C11">
            <v>4.6699999999999998E-2</v>
          </cell>
          <cell r="D11">
            <v>3.1899999999999998E-2</v>
          </cell>
          <cell r="F11" t="str">
            <v>July</v>
          </cell>
          <cell r="H11">
            <v>0.88</v>
          </cell>
        </row>
        <row r="12">
          <cell r="B12">
            <v>3.3300000000000003E-2</v>
          </cell>
          <cell r="C12">
            <v>7.3200000000000001E-2</v>
          </cell>
          <cell r="D12">
            <v>5.3499999999999999E-2</v>
          </cell>
          <cell r="F12" t="str">
            <v>August</v>
          </cell>
          <cell r="H12">
            <v>0.88</v>
          </cell>
        </row>
        <row r="13">
          <cell r="B13">
            <v>4.2500000000000003E-2</v>
          </cell>
          <cell r="C13">
            <v>7.6499999999999999E-2</v>
          </cell>
          <cell r="D13">
            <v>5.9700000000000003E-2</v>
          </cell>
          <cell r="F13" t="str">
            <v>September</v>
          </cell>
          <cell r="H13">
            <v>0.73</v>
          </cell>
        </row>
        <row r="14">
          <cell r="B14">
            <v>5.0700000000000002E-2</v>
          </cell>
          <cell r="C14">
            <v>7.3400000000000007E-2</v>
          </cell>
          <cell r="D14">
            <v>6.2199999999999998E-2</v>
          </cell>
          <cell r="F14" t="str">
            <v>October</v>
          </cell>
          <cell r="H14">
            <v>0.94</v>
          </cell>
        </row>
        <row r="15">
          <cell r="B15">
            <v>5.9799999999999999E-2</v>
          </cell>
          <cell r="C15">
            <v>7.46E-2</v>
          </cell>
          <cell r="D15">
            <v>6.7299999999999999E-2</v>
          </cell>
          <cell r="F15" t="str">
            <v>November</v>
          </cell>
          <cell r="H15">
            <v>1.02</v>
          </cell>
        </row>
        <row r="16">
          <cell r="B16">
            <v>6.5199999999999994E-2</v>
          </cell>
          <cell r="C16">
            <v>7.6399999999999996E-2</v>
          </cell>
          <cell r="D16">
            <v>7.0900000000000005E-2</v>
          </cell>
          <cell r="F16" t="str">
            <v>December</v>
          </cell>
          <cell r="H16">
            <v>1.02</v>
          </cell>
        </row>
        <row r="17">
          <cell r="B17">
            <v>7.1999999999999995E-2</v>
          </cell>
          <cell r="C17">
            <v>7.4399999999999994E-2</v>
          </cell>
          <cell r="D17">
            <v>7.3200000000000001E-2</v>
          </cell>
        </row>
        <row r="18">
          <cell r="B18">
            <v>7.3800000000000004E-2</v>
          </cell>
          <cell r="C18">
            <v>6.9900000000000004E-2</v>
          </cell>
          <cell r="D18">
            <v>7.1800000000000003E-2</v>
          </cell>
        </row>
        <row r="19">
          <cell r="B19">
            <v>8.2299999999999998E-2</v>
          </cell>
          <cell r="C19">
            <v>7.1499999999999994E-2</v>
          </cell>
          <cell r="D19">
            <v>7.6799999999999993E-2</v>
          </cell>
        </row>
        <row r="20">
          <cell r="B20">
            <v>9.3399999999999997E-2</v>
          </cell>
          <cell r="C20">
            <v>6.9000000000000006E-2</v>
          </cell>
          <cell r="D20">
            <v>8.1100000000000005E-2</v>
          </cell>
        </row>
        <row r="21">
          <cell r="B21">
            <v>9.7500000000000003E-2</v>
          </cell>
          <cell r="C21">
            <v>6.3799999999999996E-2</v>
          </cell>
          <cell r="D21">
            <v>8.0500000000000002E-2</v>
          </cell>
        </row>
        <row r="22">
          <cell r="B22">
            <v>8.5599999999999996E-2</v>
          </cell>
          <cell r="C22">
            <v>5.4800000000000001E-2</v>
          </cell>
          <cell r="D22">
            <v>7.0000000000000007E-2</v>
          </cell>
        </row>
        <row r="23">
          <cell r="B23">
            <v>6.2399999999999997E-2</v>
          </cell>
          <cell r="C23">
            <v>4.4499999999999998E-2</v>
          </cell>
          <cell r="D23">
            <v>5.33E-2</v>
          </cell>
        </row>
        <row r="24">
          <cell r="B24">
            <v>4.2000000000000003E-2</v>
          </cell>
          <cell r="C24">
            <v>3.3000000000000002E-2</v>
          </cell>
          <cell r="D24">
            <v>3.7400000000000003E-2</v>
          </cell>
        </row>
        <row r="25">
          <cell r="B25">
            <v>3.1399999999999997E-2</v>
          </cell>
          <cell r="C25">
            <v>2.5600000000000001E-2</v>
          </cell>
          <cell r="D25">
            <v>2.8400000000000002E-2</v>
          </cell>
        </row>
        <row r="26">
          <cell r="B26">
            <v>3.1E-2</v>
          </cell>
          <cell r="C26">
            <v>1.9300000000000001E-2</v>
          </cell>
          <cell r="D26">
            <v>2.5100000000000001E-2</v>
          </cell>
        </row>
        <row r="27">
          <cell r="B27">
            <v>2.47E-2</v>
          </cell>
          <cell r="C27">
            <v>1.2999999999999999E-2</v>
          </cell>
          <cell r="D27">
            <v>1.8800000000000001E-2</v>
          </cell>
        </row>
        <row r="28">
          <cell r="B28">
            <v>1.5100000000000001E-2</v>
          </cell>
          <cell r="C28">
            <v>6.8999999999999999E-3</v>
          </cell>
          <cell r="D28">
            <v>1.0999999999999999E-2</v>
          </cell>
        </row>
      </sheetData>
      <sheetData sheetId="1">
        <row r="1">
          <cell r="C1">
            <v>6.3E-3</v>
          </cell>
        </row>
      </sheetData>
      <sheetData sheetId="2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6.1999999999999998E-3</v>
          </cell>
          <cell r="C5">
            <v>4.4000000000000003E-3</v>
          </cell>
          <cell r="D5">
            <v>5.3E-3</v>
          </cell>
          <cell r="F5" t="str">
            <v>January</v>
          </cell>
          <cell r="H5">
            <v>1.08</v>
          </cell>
        </row>
        <row r="6">
          <cell r="B6">
            <v>3.5000000000000001E-3</v>
          </cell>
          <cell r="C6">
            <v>3.2000000000000002E-3</v>
          </cell>
          <cell r="D6">
            <v>3.3999999999999998E-3</v>
          </cell>
          <cell r="F6" t="str">
            <v>February</v>
          </cell>
          <cell r="H6">
            <v>1.19</v>
          </cell>
        </row>
        <row r="7">
          <cell r="B7">
            <v>2.3E-3</v>
          </cell>
          <cell r="C7">
            <v>2.7000000000000001E-3</v>
          </cell>
          <cell r="D7">
            <v>2.5000000000000001E-3</v>
          </cell>
          <cell r="F7" t="str">
            <v>March</v>
          </cell>
          <cell r="H7">
            <v>1.19</v>
          </cell>
        </row>
        <row r="8">
          <cell r="B8">
            <v>1.6999999999999999E-3</v>
          </cell>
          <cell r="C8">
            <v>2.7000000000000001E-3</v>
          </cell>
          <cell r="D8">
            <v>2.2000000000000001E-3</v>
          </cell>
          <cell r="F8" t="str">
            <v>April</v>
          </cell>
          <cell r="H8">
            <v>1.06</v>
          </cell>
        </row>
        <row r="9">
          <cell r="B9">
            <v>2.8999999999999998E-3</v>
          </cell>
          <cell r="C9">
            <v>6.4999999999999997E-3</v>
          </cell>
          <cell r="D9">
            <v>4.7000000000000002E-3</v>
          </cell>
          <cell r="F9" t="str">
            <v>May</v>
          </cell>
          <cell r="H9">
            <v>0.92</v>
          </cell>
        </row>
        <row r="10">
          <cell r="B10">
            <v>5.7999999999999996E-3</v>
          </cell>
          <cell r="C10">
            <v>2.0400000000000001E-2</v>
          </cell>
          <cell r="D10">
            <v>1.32E-2</v>
          </cell>
          <cell r="F10" t="str">
            <v>June</v>
          </cell>
          <cell r="H10">
            <v>0.86</v>
          </cell>
        </row>
        <row r="11">
          <cell r="B11">
            <v>1.8800000000000001E-2</v>
          </cell>
          <cell r="C11">
            <v>5.04E-2</v>
          </cell>
          <cell r="D11">
            <v>3.49E-2</v>
          </cell>
          <cell r="F11" t="str">
            <v>July</v>
          </cell>
          <cell r="H11"/>
        </row>
        <row r="12">
          <cell r="B12">
            <v>3.5499999999999997E-2</v>
          </cell>
          <cell r="C12">
            <v>7.4399999999999994E-2</v>
          </cell>
          <cell r="D12">
            <v>5.5300000000000002E-2</v>
          </cell>
          <cell r="F12" t="str">
            <v>August</v>
          </cell>
          <cell r="H12">
            <v>0.79</v>
          </cell>
        </row>
        <row r="13">
          <cell r="B13">
            <v>4.3299999999999998E-2</v>
          </cell>
          <cell r="C13">
            <v>7.5700000000000003E-2</v>
          </cell>
          <cell r="D13">
            <v>5.9799999999999999E-2</v>
          </cell>
          <cell r="F13" t="str">
            <v>September</v>
          </cell>
          <cell r="H13">
            <v>0.72</v>
          </cell>
        </row>
        <row r="14">
          <cell r="B14">
            <v>5.0999999999999997E-2</v>
          </cell>
          <cell r="C14">
            <v>7.2599999999999998E-2</v>
          </cell>
          <cell r="D14">
            <v>6.2E-2</v>
          </cell>
          <cell r="F14" t="str">
            <v>October</v>
          </cell>
          <cell r="H14">
            <v>0.87</v>
          </cell>
        </row>
        <row r="15">
          <cell r="B15">
            <v>6.0199999999999997E-2</v>
          </cell>
          <cell r="C15">
            <v>7.2099999999999997E-2</v>
          </cell>
          <cell r="D15">
            <v>6.6299999999999998E-2</v>
          </cell>
          <cell r="F15" t="str">
            <v>November</v>
          </cell>
          <cell r="H15">
            <v>0.97</v>
          </cell>
        </row>
        <row r="16">
          <cell r="B16">
            <v>6.5000000000000002E-2</v>
          </cell>
          <cell r="C16">
            <v>7.3999999999999996E-2</v>
          </cell>
          <cell r="D16">
            <v>6.9599999999999995E-2</v>
          </cell>
          <cell r="F16" t="str">
            <v>December</v>
          </cell>
          <cell r="H16">
            <v>0.98</v>
          </cell>
        </row>
        <row r="17">
          <cell r="B17">
            <v>7.0599999999999996E-2</v>
          </cell>
          <cell r="C17">
            <v>7.1400000000000005E-2</v>
          </cell>
          <cell r="D17">
            <v>7.0999999999999994E-2</v>
          </cell>
        </row>
        <row r="18">
          <cell r="B18">
            <v>7.3099999999999998E-2</v>
          </cell>
          <cell r="C18">
            <v>6.7400000000000002E-2</v>
          </cell>
          <cell r="D18">
            <v>7.0199999999999999E-2</v>
          </cell>
        </row>
        <row r="19">
          <cell r="B19">
            <v>8.0600000000000005E-2</v>
          </cell>
          <cell r="C19">
            <v>6.9199999999999998E-2</v>
          </cell>
          <cell r="D19">
            <v>7.4800000000000005E-2</v>
          </cell>
        </row>
        <row r="20">
          <cell r="B20">
            <v>9.3600000000000003E-2</v>
          </cell>
          <cell r="C20">
            <v>6.7000000000000004E-2</v>
          </cell>
          <cell r="D20">
            <v>0.08</v>
          </cell>
        </row>
        <row r="21">
          <cell r="B21">
            <v>9.5899999999999999E-2</v>
          </cell>
          <cell r="C21">
            <v>6.1699999999999998E-2</v>
          </cell>
          <cell r="D21">
            <v>7.8399999999999997E-2</v>
          </cell>
        </row>
        <row r="22">
          <cell r="B22">
            <v>8.3799999999999999E-2</v>
          </cell>
          <cell r="C22">
            <v>5.57E-2</v>
          </cell>
          <cell r="D22">
            <v>6.9500000000000006E-2</v>
          </cell>
        </row>
        <row r="23">
          <cell r="B23">
            <v>6.0199999999999997E-2</v>
          </cell>
          <cell r="C23">
            <v>4.4699999999999997E-2</v>
          </cell>
          <cell r="D23">
            <v>5.2299999999999999E-2</v>
          </cell>
        </row>
        <row r="24">
          <cell r="B24">
            <v>4.1300000000000003E-2</v>
          </cell>
          <cell r="C24">
            <v>3.3799999999999997E-2</v>
          </cell>
          <cell r="D24">
            <v>3.7499999999999999E-2</v>
          </cell>
        </row>
        <row r="25">
          <cell r="B25">
            <v>3.1899999999999998E-2</v>
          </cell>
          <cell r="C25">
            <v>2.5999999999999999E-2</v>
          </cell>
          <cell r="D25">
            <v>2.8899999999999999E-2</v>
          </cell>
        </row>
        <row r="26">
          <cell r="B26">
            <v>3.1800000000000002E-2</v>
          </cell>
          <cell r="C26">
            <v>2.0299999999999999E-2</v>
          </cell>
          <cell r="D26">
            <v>2.5899999999999999E-2</v>
          </cell>
        </row>
        <row r="27">
          <cell r="B27">
            <v>2.5399999999999999E-2</v>
          </cell>
          <cell r="C27">
            <v>1.4200000000000001E-2</v>
          </cell>
          <cell r="D27">
            <v>1.9699999999999999E-2</v>
          </cell>
        </row>
        <row r="28">
          <cell r="B28">
            <v>1.5599999999999999E-2</v>
          </cell>
          <cell r="C28">
            <v>9.4999999999999998E-3</v>
          </cell>
          <cell r="D28">
            <v>1.2500000000000001E-2</v>
          </cell>
        </row>
      </sheetData>
      <sheetData sheetId="1" refreshError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7.1000000000000004E-3</v>
          </cell>
          <cell r="C5">
            <v>4.7999999999999996E-3</v>
          </cell>
          <cell r="D5">
            <v>6.0000000000000001E-3</v>
          </cell>
          <cell r="F5" t="str">
            <v>January</v>
          </cell>
          <cell r="H5">
            <v>1.02</v>
          </cell>
        </row>
        <row r="6">
          <cell r="B6">
            <v>4.5999999999999999E-3</v>
          </cell>
          <cell r="C6">
            <v>3.5000000000000001E-3</v>
          </cell>
          <cell r="D6">
            <v>4.1000000000000003E-3</v>
          </cell>
          <cell r="F6" t="str">
            <v>February</v>
          </cell>
          <cell r="H6">
            <v>1.1200000000000001</v>
          </cell>
        </row>
        <row r="7">
          <cell r="B7">
            <v>3.8E-3</v>
          </cell>
          <cell r="C7">
            <v>3.3999999999999998E-3</v>
          </cell>
          <cell r="D7">
            <v>3.5999999999999999E-3</v>
          </cell>
          <cell r="F7" t="str">
            <v>March</v>
          </cell>
          <cell r="H7">
            <v>1.1599999999999999</v>
          </cell>
        </row>
        <row r="8">
          <cell r="B8">
            <v>3.3999999999999998E-3</v>
          </cell>
          <cell r="C8">
            <v>4.1999999999999997E-3</v>
          </cell>
          <cell r="D8">
            <v>3.8E-3</v>
          </cell>
          <cell r="F8" t="str">
            <v>April</v>
          </cell>
          <cell r="H8">
            <v>1.03</v>
          </cell>
        </row>
        <row r="9">
          <cell r="B9">
            <v>5.1000000000000004E-3</v>
          </cell>
          <cell r="C9">
            <v>9.4000000000000004E-3</v>
          </cell>
          <cell r="D9">
            <v>7.3000000000000001E-3</v>
          </cell>
          <cell r="F9" t="str">
            <v>May</v>
          </cell>
          <cell r="H9">
            <v>1</v>
          </cell>
        </row>
        <row r="10">
          <cell r="B10">
            <v>1.23E-2</v>
          </cell>
          <cell r="C10">
            <v>3.0499999999999999E-2</v>
          </cell>
          <cell r="D10">
            <v>2.1499999999999998E-2</v>
          </cell>
          <cell r="F10" t="str">
            <v>June</v>
          </cell>
          <cell r="H10">
            <v>0.93</v>
          </cell>
        </row>
        <row r="11">
          <cell r="B11">
            <v>2.7400000000000001E-2</v>
          </cell>
          <cell r="C11">
            <v>7.4099999999999999E-2</v>
          </cell>
          <cell r="D11">
            <v>5.0999999999999997E-2</v>
          </cell>
          <cell r="F11" t="str">
            <v>July</v>
          </cell>
          <cell r="H11">
            <v>0.9</v>
          </cell>
        </row>
        <row r="12">
          <cell r="B12">
            <v>3.6299999999999999E-2</v>
          </cell>
          <cell r="C12">
            <v>8.3099999999999993E-2</v>
          </cell>
          <cell r="D12">
            <v>0.06</v>
          </cell>
          <cell r="F12" t="str">
            <v>August</v>
          </cell>
          <cell r="H12">
            <v>0.93</v>
          </cell>
        </row>
        <row r="13">
          <cell r="B13">
            <v>4.6399999999999997E-2</v>
          </cell>
          <cell r="C13">
            <v>7.0800000000000002E-2</v>
          </cell>
          <cell r="D13">
            <v>5.8700000000000002E-2</v>
          </cell>
          <cell r="F13" t="str">
            <v>September</v>
          </cell>
          <cell r="H13">
            <v>0.85</v>
          </cell>
        </row>
        <row r="14">
          <cell r="B14">
            <v>4.8000000000000001E-2</v>
          </cell>
          <cell r="C14">
            <v>6.4699999999999994E-2</v>
          </cell>
          <cell r="D14">
            <v>5.6500000000000002E-2</v>
          </cell>
          <cell r="F14" t="str">
            <v>October</v>
          </cell>
          <cell r="H14">
            <v>1</v>
          </cell>
        </row>
        <row r="15">
          <cell r="B15">
            <v>5.2699999999999997E-2</v>
          </cell>
          <cell r="C15">
            <v>6.5600000000000006E-2</v>
          </cell>
          <cell r="D15">
            <v>5.9299999999999999E-2</v>
          </cell>
          <cell r="F15" t="str">
            <v>November</v>
          </cell>
          <cell r="H15">
            <v>1.04</v>
          </cell>
        </row>
        <row r="16">
          <cell r="B16">
            <v>5.8700000000000002E-2</v>
          </cell>
          <cell r="C16">
            <v>6.4500000000000002E-2</v>
          </cell>
          <cell r="D16">
            <v>6.1600000000000002E-2</v>
          </cell>
          <cell r="F16" t="str">
            <v>December</v>
          </cell>
          <cell r="H16">
            <v>1.04</v>
          </cell>
        </row>
        <row r="17">
          <cell r="B17">
            <v>6.4100000000000004E-2</v>
          </cell>
          <cell r="C17">
            <v>6.6100000000000006E-2</v>
          </cell>
          <cell r="D17">
            <v>6.5100000000000005E-2</v>
          </cell>
        </row>
        <row r="18">
          <cell r="B18">
            <v>6.5500000000000003E-2</v>
          </cell>
          <cell r="C18">
            <v>6.4199999999999993E-2</v>
          </cell>
          <cell r="D18">
            <v>6.4799999999999996E-2</v>
          </cell>
        </row>
        <row r="19">
          <cell r="B19">
            <v>7.0900000000000005E-2</v>
          </cell>
          <cell r="C19">
            <v>6.3299999999999995E-2</v>
          </cell>
          <cell r="D19">
            <v>6.7000000000000004E-2</v>
          </cell>
        </row>
        <row r="20">
          <cell r="B20">
            <v>8.1699999999999995E-2</v>
          </cell>
          <cell r="C20">
            <v>6.0600000000000001E-2</v>
          </cell>
          <cell r="D20">
            <v>7.0999999999999994E-2</v>
          </cell>
        </row>
        <row r="21">
          <cell r="B21">
            <v>9.2399999999999996E-2</v>
          </cell>
          <cell r="C21">
            <v>5.96E-2</v>
          </cell>
          <cell r="D21">
            <v>7.5800000000000006E-2</v>
          </cell>
        </row>
        <row r="22">
          <cell r="B22">
            <v>0.1003</v>
          </cell>
          <cell r="C22">
            <v>5.8599999999999999E-2</v>
          </cell>
          <cell r="D22">
            <v>7.9100000000000004E-2</v>
          </cell>
        </row>
        <row r="23">
          <cell r="B23">
            <v>7.0199999999999999E-2</v>
          </cell>
          <cell r="C23">
            <v>4.8500000000000001E-2</v>
          </cell>
          <cell r="D23">
            <v>5.9200000000000003E-2</v>
          </cell>
        </row>
        <row r="24">
          <cell r="B24">
            <v>4.8800000000000003E-2</v>
          </cell>
          <cell r="C24">
            <v>3.4700000000000002E-2</v>
          </cell>
          <cell r="D24">
            <v>4.1700000000000001E-2</v>
          </cell>
        </row>
        <row r="25">
          <cell r="B25">
            <v>3.85E-2</v>
          </cell>
          <cell r="C25">
            <v>2.5600000000000001E-2</v>
          </cell>
          <cell r="D25">
            <v>3.2000000000000001E-2</v>
          </cell>
        </row>
        <row r="26">
          <cell r="B26">
            <v>2.9899999999999999E-2</v>
          </cell>
          <cell r="C26">
            <v>1.9099999999999999E-2</v>
          </cell>
          <cell r="D26">
            <v>2.4400000000000002E-2</v>
          </cell>
        </row>
        <row r="27">
          <cell r="B27">
            <v>1.9800000000000002E-2</v>
          </cell>
          <cell r="C27">
            <v>1.32E-2</v>
          </cell>
          <cell r="D27">
            <v>1.6400000000000001E-2</v>
          </cell>
        </row>
        <row r="28">
          <cell r="B28">
            <v>1.2200000000000001E-2</v>
          </cell>
          <cell r="C28">
            <v>7.7999999999999996E-3</v>
          </cell>
          <cell r="D28">
            <v>0.01</v>
          </cell>
        </row>
      </sheetData>
      <sheetData sheetId="1"/>
      <sheetData sheetId="2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6.1999999999999998E-3</v>
          </cell>
          <cell r="C5">
            <v>4.4000000000000003E-3</v>
          </cell>
          <cell r="D5">
            <v>5.3E-3</v>
          </cell>
          <cell r="F5" t="str">
            <v>January</v>
          </cell>
          <cell r="H5">
            <v>1.08</v>
          </cell>
        </row>
        <row r="6">
          <cell r="B6">
            <v>3.5000000000000001E-3</v>
          </cell>
          <cell r="C6">
            <v>3.2000000000000002E-3</v>
          </cell>
          <cell r="D6">
            <v>3.3999999999999998E-3</v>
          </cell>
          <cell r="F6" t="str">
            <v>February</v>
          </cell>
          <cell r="H6">
            <v>1.19</v>
          </cell>
        </row>
        <row r="7">
          <cell r="B7">
            <v>2.3E-3</v>
          </cell>
          <cell r="C7">
            <v>2.7000000000000001E-3</v>
          </cell>
          <cell r="D7">
            <v>2.5000000000000001E-3</v>
          </cell>
          <cell r="F7" t="str">
            <v>March</v>
          </cell>
          <cell r="H7">
            <v>1.19</v>
          </cell>
        </row>
        <row r="8">
          <cell r="B8">
            <v>1.6999999999999999E-3</v>
          </cell>
          <cell r="C8">
            <v>2.7000000000000001E-3</v>
          </cell>
          <cell r="D8">
            <v>2.2000000000000001E-3</v>
          </cell>
          <cell r="F8" t="str">
            <v>April</v>
          </cell>
          <cell r="H8">
            <v>1.06</v>
          </cell>
        </row>
        <row r="9">
          <cell r="B9">
            <v>2.8999999999999998E-3</v>
          </cell>
          <cell r="C9">
            <v>6.4999999999999997E-3</v>
          </cell>
          <cell r="D9">
            <v>4.7000000000000002E-3</v>
          </cell>
          <cell r="F9" t="str">
            <v>May</v>
          </cell>
          <cell r="H9">
            <v>0.92</v>
          </cell>
        </row>
        <row r="10">
          <cell r="B10">
            <v>5.7999999999999996E-3</v>
          </cell>
          <cell r="C10">
            <v>2.0400000000000001E-2</v>
          </cell>
          <cell r="D10">
            <v>1.32E-2</v>
          </cell>
          <cell r="F10" t="str">
            <v>June</v>
          </cell>
          <cell r="H10">
            <v>0.86</v>
          </cell>
        </row>
        <row r="11">
          <cell r="B11">
            <v>1.8800000000000001E-2</v>
          </cell>
          <cell r="C11">
            <v>5.04E-2</v>
          </cell>
          <cell r="D11">
            <v>3.49E-2</v>
          </cell>
          <cell r="F11" t="str">
            <v>July</v>
          </cell>
        </row>
        <row r="12">
          <cell r="B12">
            <v>3.5499999999999997E-2</v>
          </cell>
          <cell r="C12">
            <v>7.4399999999999994E-2</v>
          </cell>
          <cell r="D12">
            <v>5.5300000000000002E-2</v>
          </cell>
          <cell r="F12" t="str">
            <v>August</v>
          </cell>
          <cell r="H12">
            <v>0.79</v>
          </cell>
        </row>
        <row r="13">
          <cell r="B13">
            <v>4.3299999999999998E-2</v>
          </cell>
          <cell r="C13">
            <v>7.5700000000000003E-2</v>
          </cell>
          <cell r="D13">
            <v>5.9799999999999999E-2</v>
          </cell>
          <cell r="F13" t="str">
            <v>September</v>
          </cell>
          <cell r="H13">
            <v>0.72</v>
          </cell>
        </row>
        <row r="14">
          <cell r="B14">
            <v>5.0999999999999997E-2</v>
          </cell>
          <cell r="C14">
            <v>7.2599999999999998E-2</v>
          </cell>
          <cell r="D14">
            <v>6.2E-2</v>
          </cell>
          <cell r="F14" t="str">
            <v>October</v>
          </cell>
          <cell r="H14">
            <v>0.87</v>
          </cell>
        </row>
        <row r="15">
          <cell r="B15">
            <v>6.0199999999999997E-2</v>
          </cell>
          <cell r="C15">
            <v>7.2099999999999997E-2</v>
          </cell>
          <cell r="D15">
            <v>6.6299999999999998E-2</v>
          </cell>
          <cell r="F15" t="str">
            <v>November</v>
          </cell>
          <cell r="H15">
            <v>0.97</v>
          </cell>
        </row>
        <row r="16">
          <cell r="B16">
            <v>6.5000000000000002E-2</v>
          </cell>
          <cell r="C16">
            <v>7.3999999999999996E-2</v>
          </cell>
          <cell r="D16">
            <v>6.9599999999999995E-2</v>
          </cell>
          <cell r="F16" t="str">
            <v>December</v>
          </cell>
          <cell r="H16">
            <v>0.98</v>
          </cell>
        </row>
        <row r="17">
          <cell r="B17">
            <v>7.0599999999999996E-2</v>
          </cell>
          <cell r="C17">
            <v>7.1400000000000005E-2</v>
          </cell>
          <cell r="D17">
            <v>7.0999999999999994E-2</v>
          </cell>
        </row>
        <row r="18">
          <cell r="B18">
            <v>7.3099999999999998E-2</v>
          </cell>
          <cell r="C18">
            <v>6.7400000000000002E-2</v>
          </cell>
          <cell r="D18">
            <v>7.0199999999999999E-2</v>
          </cell>
        </row>
        <row r="19">
          <cell r="B19">
            <v>8.0600000000000005E-2</v>
          </cell>
          <cell r="C19">
            <v>6.9199999999999998E-2</v>
          </cell>
          <cell r="D19">
            <v>7.4800000000000005E-2</v>
          </cell>
        </row>
        <row r="20">
          <cell r="B20">
            <v>9.3600000000000003E-2</v>
          </cell>
          <cell r="C20">
            <v>6.7000000000000004E-2</v>
          </cell>
          <cell r="D20">
            <v>0.08</v>
          </cell>
        </row>
        <row r="21">
          <cell r="B21">
            <v>9.5899999999999999E-2</v>
          </cell>
          <cell r="C21">
            <v>6.1699999999999998E-2</v>
          </cell>
          <cell r="D21">
            <v>7.8399999999999997E-2</v>
          </cell>
        </row>
        <row r="22">
          <cell r="B22">
            <v>8.3799999999999999E-2</v>
          </cell>
          <cell r="C22">
            <v>5.57E-2</v>
          </cell>
          <cell r="D22">
            <v>6.9500000000000006E-2</v>
          </cell>
        </row>
        <row r="23">
          <cell r="B23">
            <v>6.0199999999999997E-2</v>
          </cell>
          <cell r="C23">
            <v>4.4699999999999997E-2</v>
          </cell>
          <cell r="D23">
            <v>5.2299999999999999E-2</v>
          </cell>
        </row>
        <row r="24">
          <cell r="B24">
            <v>4.1300000000000003E-2</v>
          </cell>
          <cell r="C24">
            <v>3.3799999999999997E-2</v>
          </cell>
          <cell r="D24">
            <v>3.7499999999999999E-2</v>
          </cell>
        </row>
        <row r="25">
          <cell r="B25">
            <v>3.1899999999999998E-2</v>
          </cell>
          <cell r="C25">
            <v>2.5999999999999999E-2</v>
          </cell>
          <cell r="D25">
            <v>2.8899999999999999E-2</v>
          </cell>
        </row>
        <row r="26">
          <cell r="B26">
            <v>3.1800000000000002E-2</v>
          </cell>
          <cell r="C26">
            <v>2.0299999999999999E-2</v>
          </cell>
          <cell r="D26">
            <v>2.5899999999999999E-2</v>
          </cell>
        </row>
        <row r="27">
          <cell r="B27">
            <v>2.5399999999999999E-2</v>
          </cell>
          <cell r="C27">
            <v>1.4200000000000001E-2</v>
          </cell>
          <cell r="D27">
            <v>1.9699999999999999E-2</v>
          </cell>
        </row>
        <row r="28">
          <cell r="B28">
            <v>1.5599999999999999E-2</v>
          </cell>
          <cell r="C28">
            <v>9.4999999999999998E-3</v>
          </cell>
          <cell r="D28">
            <v>1.2500000000000001E-2</v>
          </cell>
        </row>
      </sheetData>
      <sheetData sheetId="1" refreshError="1"/>
      <sheetData sheetId="2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4.3E-3</v>
          </cell>
          <cell r="C5">
            <v>6.4999999999999997E-3</v>
          </cell>
          <cell r="D5">
            <v>5.4000000000000003E-3</v>
          </cell>
          <cell r="F5" t="str">
            <v>January</v>
          </cell>
          <cell r="H5">
            <v>1.08</v>
          </cell>
        </row>
        <row r="6">
          <cell r="B6">
            <v>3.0999999999999999E-3</v>
          </cell>
          <cell r="C6">
            <v>4.8999999999999998E-3</v>
          </cell>
          <cell r="D6">
            <v>4.0000000000000001E-3</v>
          </cell>
          <cell r="F6" t="str">
            <v>February</v>
          </cell>
          <cell r="H6">
            <v>1.2</v>
          </cell>
        </row>
        <row r="7">
          <cell r="B7">
            <v>2.5999999999999999E-3</v>
          </cell>
          <cell r="C7">
            <v>3.2000000000000002E-3</v>
          </cell>
          <cell r="D7">
            <v>2.8999999999999998E-3</v>
          </cell>
          <cell r="F7" t="str">
            <v>March</v>
          </cell>
          <cell r="H7">
            <v>1.1599999999999999</v>
          </cell>
        </row>
        <row r="8">
          <cell r="B8">
            <v>2.8999999999999998E-3</v>
          </cell>
          <cell r="C8">
            <v>2.3999999999999998E-3</v>
          </cell>
          <cell r="D8">
            <v>2.5999999999999999E-3</v>
          </cell>
          <cell r="F8" t="str">
            <v>April</v>
          </cell>
          <cell r="H8">
            <v>1.04</v>
          </cell>
        </row>
        <row r="9">
          <cell r="B9">
            <v>5.0000000000000001E-3</v>
          </cell>
          <cell r="C9">
            <v>2.5000000000000001E-3</v>
          </cell>
          <cell r="D9">
            <v>3.7000000000000002E-3</v>
          </cell>
          <cell r="F9" t="str">
            <v>May</v>
          </cell>
          <cell r="H9">
            <v>0.95</v>
          </cell>
        </row>
        <row r="10">
          <cell r="B10">
            <v>1.2E-2</v>
          </cell>
          <cell r="C10">
            <v>5.4000000000000003E-3</v>
          </cell>
          <cell r="D10">
            <v>8.6E-3</v>
          </cell>
          <cell r="F10" t="str">
            <v>June</v>
          </cell>
          <cell r="H10">
            <v>0.88</v>
          </cell>
        </row>
        <row r="11">
          <cell r="B11">
            <v>4.3499999999999997E-2</v>
          </cell>
          <cell r="C11">
            <v>1.89E-2</v>
          </cell>
          <cell r="D11">
            <v>3.1E-2</v>
          </cell>
          <cell r="F11" t="str">
            <v>July</v>
          </cell>
          <cell r="H11">
            <v>0.82</v>
          </cell>
        </row>
        <row r="12">
          <cell r="B12">
            <v>6.9400000000000003E-2</v>
          </cell>
          <cell r="C12">
            <v>5.1799999999999999E-2</v>
          </cell>
          <cell r="D12">
            <v>6.0499999999999998E-2</v>
          </cell>
          <cell r="F12" t="str">
            <v>August</v>
          </cell>
          <cell r="H12"/>
        </row>
        <row r="13">
          <cell r="B13">
            <v>6.5500000000000003E-2</v>
          </cell>
          <cell r="C13">
            <v>5.04E-2</v>
          </cell>
          <cell r="D13">
            <v>5.7799999999999997E-2</v>
          </cell>
          <cell r="F13" t="str">
            <v>September</v>
          </cell>
          <cell r="H13">
            <v>0.9</v>
          </cell>
        </row>
        <row r="14">
          <cell r="B14">
            <v>6.6199999999999995E-2</v>
          </cell>
          <cell r="C14">
            <v>5.57E-2</v>
          </cell>
          <cell r="D14">
            <v>6.0900000000000003E-2</v>
          </cell>
          <cell r="F14" t="str">
            <v>October</v>
          </cell>
          <cell r="H14">
            <v>0.94</v>
          </cell>
        </row>
        <row r="15">
          <cell r="B15">
            <v>7.0499999999999993E-2</v>
          </cell>
          <cell r="C15">
            <v>6.1400000000000003E-2</v>
          </cell>
          <cell r="D15">
            <v>6.59E-2</v>
          </cell>
          <cell r="F15" t="str">
            <v>November</v>
          </cell>
          <cell r="H15">
            <v>1</v>
          </cell>
        </row>
        <row r="16">
          <cell r="B16">
            <v>7.1800000000000003E-2</v>
          </cell>
          <cell r="C16">
            <v>6.9000000000000006E-2</v>
          </cell>
          <cell r="D16">
            <v>7.0400000000000004E-2</v>
          </cell>
          <cell r="F16" t="str">
            <v>December</v>
          </cell>
          <cell r="H16">
            <v>1.02</v>
          </cell>
        </row>
        <row r="17">
          <cell r="B17">
            <v>7.2499999999999995E-2</v>
          </cell>
          <cell r="C17">
            <v>7.2800000000000004E-2</v>
          </cell>
          <cell r="D17">
            <v>7.2599999999999998E-2</v>
          </cell>
        </row>
        <row r="18">
          <cell r="B18">
            <v>7.0599999999999996E-2</v>
          </cell>
          <cell r="C18">
            <v>7.2599999999999998E-2</v>
          </cell>
          <cell r="D18">
            <v>7.1599999999999997E-2</v>
          </cell>
        </row>
        <row r="19">
          <cell r="B19">
            <v>7.3999999999999996E-2</v>
          </cell>
          <cell r="C19">
            <v>7.6799999999999993E-2</v>
          </cell>
          <cell r="D19">
            <v>7.5399999999999995E-2</v>
          </cell>
        </row>
        <row r="20">
          <cell r="B20">
            <v>6.9800000000000001E-2</v>
          </cell>
          <cell r="C20">
            <v>8.0600000000000005E-2</v>
          </cell>
          <cell r="D20">
            <v>7.5300000000000006E-2</v>
          </cell>
        </row>
        <row r="21">
          <cell r="B21">
            <v>7.2400000000000006E-2</v>
          </cell>
          <cell r="C21">
            <v>8.3400000000000002E-2</v>
          </cell>
          <cell r="D21">
            <v>7.8E-2</v>
          </cell>
        </row>
        <row r="22">
          <cell r="B22">
            <v>6.7199999999999996E-2</v>
          </cell>
          <cell r="C22">
            <v>8.0399999999999999E-2</v>
          </cell>
          <cell r="D22">
            <v>7.3899999999999993E-2</v>
          </cell>
        </row>
        <row r="23">
          <cell r="B23">
            <v>5.3800000000000001E-2</v>
          </cell>
          <cell r="C23">
            <v>6.2E-2</v>
          </cell>
          <cell r="D23">
            <v>5.79E-2</v>
          </cell>
        </row>
        <row r="24">
          <cell r="B24">
            <v>3.5200000000000002E-2</v>
          </cell>
          <cell r="C24">
            <v>5.0799999999999998E-2</v>
          </cell>
          <cell r="D24">
            <v>4.3099999999999999E-2</v>
          </cell>
        </row>
        <row r="25">
          <cell r="B25">
            <v>2.5999999999999999E-2</v>
          </cell>
          <cell r="C25">
            <v>3.4200000000000001E-2</v>
          </cell>
          <cell r="D25">
            <v>3.0200000000000001E-2</v>
          </cell>
        </row>
        <row r="26">
          <cell r="B26">
            <v>2.0400000000000001E-2</v>
          </cell>
          <cell r="C26">
            <v>2.53E-2</v>
          </cell>
          <cell r="D26">
            <v>2.29E-2</v>
          </cell>
        </row>
        <row r="27">
          <cell r="B27">
            <v>1.37E-2</v>
          </cell>
          <cell r="C27">
            <v>1.7500000000000002E-2</v>
          </cell>
          <cell r="D27">
            <v>1.5699999999999999E-2</v>
          </cell>
        </row>
        <row r="28">
          <cell r="B28">
            <v>7.7999999999999996E-3</v>
          </cell>
          <cell r="C28">
            <v>1.12E-2</v>
          </cell>
          <cell r="D28">
            <v>9.4999999999999998E-3</v>
          </cell>
        </row>
      </sheetData>
      <sheetData sheetId="1"/>
      <sheetData sheetId="2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4.0000000000000001E-3</v>
          </cell>
          <cell r="C5">
            <v>6.3E-3</v>
          </cell>
          <cell r="D5">
            <v>5.1999999999999998E-3</v>
          </cell>
          <cell r="F5" t="str">
            <v>January</v>
          </cell>
          <cell r="H5">
            <v>1.0900000000000001</v>
          </cell>
        </row>
        <row r="6">
          <cell r="B6">
            <v>2.8999999999999998E-3</v>
          </cell>
          <cell r="C6">
            <v>4.7999999999999996E-3</v>
          </cell>
          <cell r="D6">
            <v>3.8999999999999998E-3</v>
          </cell>
          <cell r="F6" t="str">
            <v>February</v>
          </cell>
          <cell r="H6">
            <v>1.1399999999999999</v>
          </cell>
        </row>
        <row r="7">
          <cell r="B7">
            <v>2.5000000000000001E-3</v>
          </cell>
          <cell r="C7">
            <v>3.0999999999999999E-3</v>
          </cell>
          <cell r="D7">
            <v>2.8E-3</v>
          </cell>
          <cell r="F7" t="str">
            <v>March</v>
          </cell>
          <cell r="H7">
            <v>1.18</v>
          </cell>
        </row>
        <row r="8">
          <cell r="B8">
            <v>2.5999999999999999E-3</v>
          </cell>
          <cell r="C8">
            <v>2.3E-3</v>
          </cell>
          <cell r="D8">
            <v>2.5000000000000001E-3</v>
          </cell>
          <cell r="F8" t="str">
            <v>April</v>
          </cell>
          <cell r="H8">
            <v>1.06</v>
          </cell>
        </row>
        <row r="9">
          <cell r="B9">
            <v>5.1000000000000004E-3</v>
          </cell>
          <cell r="C9">
            <v>2.8E-3</v>
          </cell>
          <cell r="D9">
            <v>3.8999999999999998E-3</v>
          </cell>
          <cell r="F9" t="str">
            <v>May</v>
          </cell>
          <cell r="H9">
            <v>0.97</v>
          </cell>
        </row>
        <row r="10">
          <cell r="B10">
            <v>1.2800000000000001E-2</v>
          </cell>
          <cell r="C10">
            <v>5.8999999999999999E-3</v>
          </cell>
          <cell r="D10">
            <v>9.2999999999999992E-3</v>
          </cell>
          <cell r="F10" t="str">
            <v>June</v>
          </cell>
          <cell r="H10">
            <v>0.86</v>
          </cell>
        </row>
        <row r="11">
          <cell r="B11">
            <v>4.4200000000000003E-2</v>
          </cell>
          <cell r="C11">
            <v>0.02</v>
          </cell>
          <cell r="D11">
            <v>3.2099999999999997E-2</v>
          </cell>
          <cell r="F11" t="str">
            <v>July</v>
          </cell>
          <cell r="H11">
            <v>0.81</v>
          </cell>
        </row>
        <row r="12">
          <cell r="B12">
            <v>6.9199999999999998E-2</v>
          </cell>
          <cell r="C12">
            <v>5.2900000000000003E-2</v>
          </cell>
          <cell r="D12">
            <v>6.0999999999999999E-2</v>
          </cell>
          <cell r="F12" t="str">
            <v>August</v>
          </cell>
          <cell r="H12">
            <v>0.88</v>
          </cell>
        </row>
        <row r="13">
          <cell r="B13">
            <v>6.4199999999999993E-2</v>
          </cell>
          <cell r="C13">
            <v>4.9799999999999997E-2</v>
          </cell>
          <cell r="D13">
            <v>5.7000000000000002E-2</v>
          </cell>
          <cell r="F13" t="str">
            <v>September</v>
          </cell>
          <cell r="H13"/>
        </row>
        <row r="14">
          <cell r="B14">
            <v>6.7000000000000004E-2</v>
          </cell>
          <cell r="C14">
            <v>5.6000000000000001E-2</v>
          </cell>
          <cell r="D14">
            <v>6.1400000000000003E-2</v>
          </cell>
          <cell r="F14" t="str">
            <v>October</v>
          </cell>
          <cell r="H14">
            <v>1.04</v>
          </cell>
        </row>
        <row r="15">
          <cell r="B15">
            <v>6.9800000000000001E-2</v>
          </cell>
          <cell r="C15">
            <v>6.13E-2</v>
          </cell>
          <cell r="D15">
            <v>6.5500000000000003E-2</v>
          </cell>
          <cell r="F15" t="str">
            <v>November</v>
          </cell>
          <cell r="H15">
            <v>1.05</v>
          </cell>
        </row>
        <row r="16">
          <cell r="B16">
            <v>7.1499999999999994E-2</v>
          </cell>
          <cell r="C16">
            <v>6.88E-2</v>
          </cell>
          <cell r="D16">
            <v>7.0199999999999999E-2</v>
          </cell>
          <cell r="F16" t="str">
            <v>December</v>
          </cell>
          <cell r="H16">
            <v>1.03</v>
          </cell>
        </row>
        <row r="17">
          <cell r="B17">
            <v>7.2099999999999997E-2</v>
          </cell>
          <cell r="C17">
            <v>7.1999999999999995E-2</v>
          </cell>
          <cell r="D17">
            <v>7.1999999999999995E-2</v>
          </cell>
        </row>
        <row r="18">
          <cell r="B18">
            <v>6.9599999999999995E-2</v>
          </cell>
          <cell r="C18">
            <v>7.2400000000000006E-2</v>
          </cell>
          <cell r="D18">
            <v>7.0999999999999994E-2</v>
          </cell>
        </row>
        <row r="19">
          <cell r="B19">
            <v>7.3300000000000004E-2</v>
          </cell>
          <cell r="C19">
            <v>7.4899999999999994E-2</v>
          </cell>
          <cell r="D19">
            <v>7.4099999999999999E-2</v>
          </cell>
        </row>
        <row r="20">
          <cell r="B20">
            <v>6.9900000000000004E-2</v>
          </cell>
          <cell r="C20">
            <v>7.9399999999999998E-2</v>
          </cell>
          <cell r="D20">
            <v>7.4700000000000003E-2</v>
          </cell>
        </row>
        <row r="21">
          <cell r="B21">
            <v>7.3899999999999993E-2</v>
          </cell>
          <cell r="C21">
            <v>8.4099999999999994E-2</v>
          </cell>
          <cell r="D21">
            <v>7.9100000000000004E-2</v>
          </cell>
        </row>
        <row r="22">
          <cell r="B22">
            <v>6.8000000000000005E-2</v>
          </cell>
          <cell r="C22">
            <v>8.0699999999999994E-2</v>
          </cell>
          <cell r="D22">
            <v>7.4399999999999994E-2</v>
          </cell>
        </row>
        <row r="23">
          <cell r="B23">
            <v>5.4600000000000003E-2</v>
          </cell>
          <cell r="C23">
            <v>6.2199999999999998E-2</v>
          </cell>
          <cell r="D23">
            <v>5.8400000000000001E-2</v>
          </cell>
        </row>
        <row r="24">
          <cell r="B24">
            <v>3.5099999999999999E-2</v>
          </cell>
          <cell r="C24">
            <v>5.1299999999999998E-2</v>
          </cell>
          <cell r="D24">
            <v>4.3200000000000002E-2</v>
          </cell>
        </row>
        <row r="25">
          <cell r="B25">
            <v>2.6200000000000001E-2</v>
          </cell>
          <cell r="C25">
            <v>3.4700000000000002E-2</v>
          </cell>
          <cell r="D25">
            <v>3.0499999999999999E-2</v>
          </cell>
        </row>
        <row r="26">
          <cell r="B26">
            <v>2.0299999999999999E-2</v>
          </cell>
          <cell r="C26">
            <v>2.5499999999999998E-2</v>
          </cell>
          <cell r="D26">
            <v>2.29E-2</v>
          </cell>
        </row>
        <row r="27">
          <cell r="B27">
            <v>1.38E-2</v>
          </cell>
          <cell r="C27">
            <v>1.7299999999999999E-2</v>
          </cell>
          <cell r="D27">
            <v>1.5599999999999999E-2</v>
          </cell>
        </row>
        <row r="28">
          <cell r="B28">
            <v>7.3000000000000001E-3</v>
          </cell>
          <cell r="C28">
            <v>1.1599999999999999E-2</v>
          </cell>
          <cell r="D28">
            <v>9.4000000000000004E-3</v>
          </cell>
        </row>
      </sheetData>
      <sheetData sheetId="1">
        <row r="1">
          <cell r="C1">
            <v>4.0000000000000001E-3</v>
          </cell>
        </row>
      </sheetData>
      <sheetData sheetId="2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3.8999999999999998E-3</v>
          </cell>
          <cell r="C5">
            <v>5.7999999999999996E-3</v>
          </cell>
          <cell r="D5">
            <v>4.8999999999999998E-3</v>
          </cell>
          <cell r="F5" t="str">
            <v>January</v>
          </cell>
          <cell r="H5">
            <v>1.1299999999999999</v>
          </cell>
        </row>
        <row r="6">
          <cell r="B6">
            <v>2.7000000000000001E-3</v>
          </cell>
          <cell r="C6">
            <v>4.3E-3</v>
          </cell>
          <cell r="D6">
            <v>3.5000000000000001E-3</v>
          </cell>
          <cell r="F6" t="str">
            <v>February</v>
          </cell>
          <cell r="H6">
            <v>1.2</v>
          </cell>
        </row>
        <row r="7">
          <cell r="B7">
            <v>2.3999999999999998E-3</v>
          </cell>
          <cell r="C7">
            <v>3.0999999999999999E-3</v>
          </cell>
          <cell r="D7">
            <v>2.8E-3</v>
          </cell>
          <cell r="F7" t="str">
            <v>March</v>
          </cell>
          <cell r="H7">
            <v>1.19</v>
          </cell>
        </row>
        <row r="8">
          <cell r="B8">
            <v>2.7000000000000001E-3</v>
          </cell>
          <cell r="C8">
            <v>2.2000000000000001E-3</v>
          </cell>
          <cell r="D8">
            <v>2.5000000000000001E-3</v>
          </cell>
          <cell r="F8" t="str">
            <v>April</v>
          </cell>
          <cell r="H8">
            <v>1.08</v>
          </cell>
        </row>
        <row r="9">
          <cell r="B9">
            <v>5.1000000000000004E-3</v>
          </cell>
          <cell r="C9">
            <v>3.0999999999999999E-3</v>
          </cell>
          <cell r="D9">
            <v>4.1000000000000003E-3</v>
          </cell>
          <cell r="F9" t="str">
            <v>May</v>
          </cell>
          <cell r="H9">
            <v>0.97</v>
          </cell>
        </row>
        <row r="10">
          <cell r="B10">
            <v>1.24E-2</v>
          </cell>
          <cell r="C10">
            <v>6.1000000000000004E-3</v>
          </cell>
          <cell r="D10">
            <v>9.1999999999999998E-3</v>
          </cell>
          <cell r="F10" t="str">
            <v>June</v>
          </cell>
          <cell r="H10">
            <v>0.88</v>
          </cell>
        </row>
        <row r="11">
          <cell r="B11">
            <v>4.58E-2</v>
          </cell>
          <cell r="C11">
            <v>2.1600000000000001E-2</v>
          </cell>
          <cell r="D11">
            <v>3.3599999999999998E-2</v>
          </cell>
          <cell r="F11" t="str">
            <v>July</v>
          </cell>
          <cell r="H11">
            <v>0.84</v>
          </cell>
        </row>
        <row r="12">
          <cell r="B12">
            <v>7.1400000000000005E-2</v>
          </cell>
          <cell r="C12">
            <v>5.6300000000000003E-2</v>
          </cell>
          <cell r="D12">
            <v>6.3799999999999996E-2</v>
          </cell>
          <cell r="F12" t="str">
            <v>August</v>
          </cell>
          <cell r="H12">
            <v>0.91</v>
          </cell>
        </row>
        <row r="13">
          <cell r="B13">
            <v>6.3899999999999998E-2</v>
          </cell>
          <cell r="C13">
            <v>5.0200000000000002E-2</v>
          </cell>
          <cell r="D13">
            <v>5.7099999999999998E-2</v>
          </cell>
          <cell r="F13" t="str">
            <v>September</v>
          </cell>
          <cell r="H13">
            <v>0.88</v>
          </cell>
        </row>
        <row r="14">
          <cell r="B14">
            <v>6.5199999999999994E-2</v>
          </cell>
          <cell r="C14">
            <v>5.6500000000000002E-2</v>
          </cell>
          <cell r="D14">
            <v>6.08E-2</v>
          </cell>
          <cell r="F14" t="str">
            <v>October</v>
          </cell>
          <cell r="H14">
            <v>0.97</v>
          </cell>
        </row>
        <row r="15">
          <cell r="B15">
            <v>6.8900000000000003E-2</v>
          </cell>
          <cell r="C15">
            <v>6.13E-2</v>
          </cell>
          <cell r="D15">
            <v>6.5100000000000005E-2</v>
          </cell>
          <cell r="F15" t="str">
            <v>November</v>
          </cell>
          <cell r="H15">
            <v>1</v>
          </cell>
        </row>
        <row r="16">
          <cell r="B16">
            <v>7.0800000000000002E-2</v>
          </cell>
          <cell r="C16">
            <v>6.8099999999999994E-2</v>
          </cell>
          <cell r="D16">
            <v>6.9500000000000006E-2</v>
          </cell>
          <cell r="F16" t="str">
            <v>December</v>
          </cell>
          <cell r="H16">
            <v>0.98</v>
          </cell>
        </row>
        <row r="17">
          <cell r="B17">
            <v>7.1800000000000003E-2</v>
          </cell>
          <cell r="C17">
            <v>7.1099999999999997E-2</v>
          </cell>
          <cell r="D17">
            <v>7.1499999999999994E-2</v>
          </cell>
        </row>
        <row r="18">
          <cell r="B18">
            <v>6.9000000000000006E-2</v>
          </cell>
          <cell r="C18">
            <v>7.22E-2</v>
          </cell>
          <cell r="D18">
            <v>7.0599999999999996E-2</v>
          </cell>
        </row>
        <row r="19">
          <cell r="B19">
            <v>7.4099999999999999E-2</v>
          </cell>
          <cell r="C19">
            <v>7.5200000000000003E-2</v>
          </cell>
          <cell r="D19">
            <v>7.46E-2</v>
          </cell>
        </row>
        <row r="20">
          <cell r="B20">
            <v>6.9099999999999995E-2</v>
          </cell>
          <cell r="C20">
            <v>7.8E-2</v>
          </cell>
          <cell r="D20">
            <v>7.3599999999999999E-2</v>
          </cell>
        </row>
        <row r="21">
          <cell r="B21">
            <v>7.4499999999999997E-2</v>
          </cell>
          <cell r="C21">
            <v>8.43E-2</v>
          </cell>
          <cell r="D21">
            <v>7.9399999999999998E-2</v>
          </cell>
        </row>
        <row r="22">
          <cell r="B22">
            <v>6.9099999999999995E-2</v>
          </cell>
          <cell r="C22">
            <v>8.1199999999999994E-2</v>
          </cell>
          <cell r="D22">
            <v>7.5200000000000003E-2</v>
          </cell>
        </row>
        <row r="23">
          <cell r="B23">
            <v>5.4699999999999999E-2</v>
          </cell>
          <cell r="C23">
            <v>6.1199999999999997E-2</v>
          </cell>
          <cell r="D23">
            <v>5.8000000000000003E-2</v>
          </cell>
        </row>
        <row r="24">
          <cell r="B24">
            <v>3.5400000000000001E-2</v>
          </cell>
          <cell r="C24">
            <v>5.16E-2</v>
          </cell>
          <cell r="D24">
            <v>4.36E-2</v>
          </cell>
        </row>
        <row r="25">
          <cell r="B25">
            <v>2.63E-2</v>
          </cell>
          <cell r="C25">
            <v>3.4000000000000002E-2</v>
          </cell>
          <cell r="D25">
            <v>3.0099999999999998E-2</v>
          </cell>
        </row>
        <row r="26">
          <cell r="B26">
            <v>2.01E-2</v>
          </cell>
          <cell r="C26">
            <v>2.4799999999999999E-2</v>
          </cell>
          <cell r="D26">
            <v>2.2499999999999999E-2</v>
          </cell>
        </row>
        <row r="27">
          <cell r="B27">
            <v>1.3599999999999999E-2</v>
          </cell>
          <cell r="C27">
            <v>1.6500000000000001E-2</v>
          </cell>
          <cell r="D27">
            <v>1.5100000000000001E-2</v>
          </cell>
        </row>
        <row r="28">
          <cell r="B28">
            <v>7.1000000000000004E-3</v>
          </cell>
          <cell r="C28">
            <v>1.11E-2</v>
          </cell>
          <cell r="D28">
            <v>9.1000000000000004E-3</v>
          </cell>
        </row>
      </sheetData>
      <sheetData sheetId="1" refreshError="1"/>
      <sheetData sheetId="2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3.8999999999999998E-3</v>
          </cell>
          <cell r="C5">
            <v>5.7999999999999996E-3</v>
          </cell>
          <cell r="D5">
            <v>4.8999999999999998E-3</v>
          </cell>
          <cell r="F5" t="str">
            <v>January</v>
          </cell>
          <cell r="H5">
            <v>1.1299999999999999</v>
          </cell>
        </row>
        <row r="6">
          <cell r="B6">
            <v>2.7000000000000001E-3</v>
          </cell>
          <cell r="C6">
            <v>4.3E-3</v>
          </cell>
          <cell r="D6">
            <v>3.5000000000000001E-3</v>
          </cell>
          <cell r="F6" t="str">
            <v>February</v>
          </cell>
          <cell r="H6">
            <v>1.2</v>
          </cell>
        </row>
        <row r="7">
          <cell r="B7">
            <v>2.3999999999999998E-3</v>
          </cell>
          <cell r="C7">
            <v>3.0999999999999999E-3</v>
          </cell>
          <cell r="D7">
            <v>2.8E-3</v>
          </cell>
          <cell r="F7" t="str">
            <v>March</v>
          </cell>
          <cell r="H7">
            <v>1.19</v>
          </cell>
        </row>
        <row r="8">
          <cell r="B8">
            <v>2.7000000000000001E-3</v>
          </cell>
          <cell r="C8">
            <v>2.2000000000000001E-3</v>
          </cell>
          <cell r="D8">
            <v>2.5000000000000001E-3</v>
          </cell>
          <cell r="F8" t="str">
            <v>April</v>
          </cell>
          <cell r="H8">
            <v>1.08</v>
          </cell>
        </row>
        <row r="9">
          <cell r="B9">
            <v>5.1000000000000004E-3</v>
          </cell>
          <cell r="C9">
            <v>3.0999999999999999E-3</v>
          </cell>
          <cell r="D9">
            <v>4.1000000000000003E-3</v>
          </cell>
          <cell r="F9" t="str">
            <v>May</v>
          </cell>
          <cell r="H9">
            <v>0.97</v>
          </cell>
        </row>
        <row r="10">
          <cell r="B10">
            <v>1.24E-2</v>
          </cell>
          <cell r="C10">
            <v>6.1000000000000004E-3</v>
          </cell>
          <cell r="D10">
            <v>9.1999999999999998E-3</v>
          </cell>
          <cell r="F10" t="str">
            <v>June</v>
          </cell>
          <cell r="H10">
            <v>0.88</v>
          </cell>
        </row>
        <row r="11">
          <cell r="B11">
            <v>4.58E-2</v>
          </cell>
          <cell r="C11">
            <v>2.1600000000000001E-2</v>
          </cell>
          <cell r="D11">
            <v>3.3599999999999998E-2</v>
          </cell>
          <cell r="F11" t="str">
            <v>July</v>
          </cell>
          <cell r="H11">
            <v>0.84</v>
          </cell>
        </row>
        <row r="12">
          <cell r="B12">
            <v>7.1400000000000005E-2</v>
          </cell>
          <cell r="C12">
            <v>5.6300000000000003E-2</v>
          </cell>
          <cell r="D12">
            <v>6.3799999999999996E-2</v>
          </cell>
          <cell r="F12" t="str">
            <v>August</v>
          </cell>
          <cell r="H12">
            <v>0.91</v>
          </cell>
        </row>
        <row r="13">
          <cell r="B13">
            <v>6.3899999999999998E-2</v>
          </cell>
          <cell r="C13">
            <v>5.0200000000000002E-2</v>
          </cell>
          <cell r="D13">
            <v>5.7099999999999998E-2</v>
          </cell>
          <cell r="F13" t="str">
            <v>September</v>
          </cell>
          <cell r="H13">
            <v>0.88</v>
          </cell>
        </row>
        <row r="14">
          <cell r="B14">
            <v>6.5199999999999994E-2</v>
          </cell>
          <cell r="C14">
            <v>5.6500000000000002E-2</v>
          </cell>
          <cell r="D14">
            <v>6.08E-2</v>
          </cell>
          <cell r="F14" t="str">
            <v>October</v>
          </cell>
          <cell r="H14">
            <v>0.97</v>
          </cell>
        </row>
        <row r="15">
          <cell r="B15">
            <v>6.8900000000000003E-2</v>
          </cell>
          <cell r="C15">
            <v>6.13E-2</v>
          </cell>
          <cell r="D15">
            <v>6.5100000000000005E-2</v>
          </cell>
          <cell r="F15" t="str">
            <v>November</v>
          </cell>
          <cell r="H15">
            <v>1</v>
          </cell>
        </row>
        <row r="16">
          <cell r="B16">
            <v>7.0800000000000002E-2</v>
          </cell>
          <cell r="C16">
            <v>6.8099999999999994E-2</v>
          </cell>
          <cell r="D16">
            <v>6.9500000000000006E-2</v>
          </cell>
          <cell r="F16" t="str">
            <v>December</v>
          </cell>
          <cell r="H16">
            <v>0.98</v>
          </cell>
        </row>
        <row r="17">
          <cell r="B17">
            <v>7.1800000000000003E-2</v>
          </cell>
          <cell r="C17">
            <v>7.1099999999999997E-2</v>
          </cell>
          <cell r="D17">
            <v>7.1499999999999994E-2</v>
          </cell>
        </row>
        <row r="18">
          <cell r="B18">
            <v>6.9000000000000006E-2</v>
          </cell>
          <cell r="C18">
            <v>7.22E-2</v>
          </cell>
          <cell r="D18">
            <v>7.0599999999999996E-2</v>
          </cell>
        </row>
        <row r="19">
          <cell r="B19">
            <v>7.4099999999999999E-2</v>
          </cell>
          <cell r="C19">
            <v>7.5200000000000003E-2</v>
          </cell>
          <cell r="D19">
            <v>7.46E-2</v>
          </cell>
        </row>
        <row r="20">
          <cell r="B20">
            <v>6.9099999999999995E-2</v>
          </cell>
          <cell r="C20">
            <v>7.8E-2</v>
          </cell>
          <cell r="D20">
            <v>7.3599999999999999E-2</v>
          </cell>
        </row>
        <row r="21">
          <cell r="B21">
            <v>7.4499999999999997E-2</v>
          </cell>
          <cell r="C21">
            <v>8.43E-2</v>
          </cell>
          <cell r="D21">
            <v>7.9399999999999998E-2</v>
          </cell>
        </row>
        <row r="22">
          <cell r="B22">
            <v>6.9099999999999995E-2</v>
          </cell>
          <cell r="C22">
            <v>8.1199999999999994E-2</v>
          </cell>
          <cell r="D22">
            <v>7.5200000000000003E-2</v>
          </cell>
        </row>
        <row r="23">
          <cell r="B23">
            <v>5.4699999999999999E-2</v>
          </cell>
          <cell r="C23">
            <v>6.1199999999999997E-2</v>
          </cell>
          <cell r="D23">
            <v>5.8000000000000003E-2</v>
          </cell>
        </row>
        <row r="24">
          <cell r="B24">
            <v>3.5400000000000001E-2</v>
          </cell>
          <cell r="C24">
            <v>5.16E-2</v>
          </cell>
          <cell r="D24">
            <v>4.36E-2</v>
          </cell>
        </row>
        <row r="25">
          <cell r="B25">
            <v>2.63E-2</v>
          </cell>
          <cell r="C25">
            <v>3.4000000000000002E-2</v>
          </cell>
          <cell r="D25">
            <v>3.0099999999999998E-2</v>
          </cell>
        </row>
        <row r="26">
          <cell r="B26">
            <v>2.01E-2</v>
          </cell>
          <cell r="C26">
            <v>2.4799999999999999E-2</v>
          </cell>
          <cell r="D26">
            <v>2.2499999999999999E-2</v>
          </cell>
        </row>
        <row r="27">
          <cell r="B27">
            <v>1.3599999999999999E-2</v>
          </cell>
          <cell r="C27">
            <v>1.6500000000000001E-2</v>
          </cell>
          <cell r="D27">
            <v>1.5100000000000001E-2</v>
          </cell>
        </row>
        <row r="28">
          <cell r="B28">
            <v>7.1000000000000004E-3</v>
          </cell>
          <cell r="C28">
            <v>1.11E-2</v>
          </cell>
          <cell r="D28">
            <v>9.1000000000000004E-3</v>
          </cell>
        </row>
      </sheetData>
      <sheetData sheetId="1" refreshError="1"/>
      <sheetData sheetId="2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8.3000000000000001E-3</v>
          </cell>
          <cell r="C5">
            <v>7.1000000000000004E-3</v>
          </cell>
          <cell r="D5">
            <v>7.7000000000000002E-3</v>
          </cell>
          <cell r="F5" t="str">
            <v>January</v>
          </cell>
          <cell r="H5">
            <v>1.02</v>
          </cell>
        </row>
        <row r="6">
          <cell r="B6">
            <v>5.3E-3</v>
          </cell>
          <cell r="C6">
            <v>4.4000000000000003E-3</v>
          </cell>
          <cell r="D6">
            <v>4.7999999999999996E-3</v>
          </cell>
          <cell r="F6" t="str">
            <v>February</v>
          </cell>
          <cell r="H6">
            <v>1.0900000000000001</v>
          </cell>
        </row>
        <row r="7">
          <cell r="B7">
            <v>4.3E-3</v>
          </cell>
          <cell r="C7">
            <v>3.5000000000000001E-3</v>
          </cell>
          <cell r="D7">
            <v>3.8999999999999998E-3</v>
          </cell>
          <cell r="F7" t="str">
            <v>March</v>
          </cell>
          <cell r="H7">
            <v>1.0900000000000001</v>
          </cell>
        </row>
        <row r="8">
          <cell r="B8">
            <v>3.0000000000000001E-3</v>
          </cell>
          <cell r="C8">
            <v>3.2000000000000002E-3</v>
          </cell>
          <cell r="D8">
            <v>3.0999999999999999E-3</v>
          </cell>
          <cell r="F8" t="str">
            <v>April</v>
          </cell>
          <cell r="H8">
            <v>1.05</v>
          </cell>
        </row>
        <row r="9">
          <cell r="B9">
            <v>3.3999999999999998E-3</v>
          </cell>
          <cell r="C9">
            <v>4.4999999999999997E-3</v>
          </cell>
          <cell r="D9">
            <v>4.0000000000000001E-3</v>
          </cell>
          <cell r="F9" t="str">
            <v>May</v>
          </cell>
          <cell r="H9">
            <v>0.99</v>
          </cell>
        </row>
        <row r="10">
          <cell r="B10">
            <v>7.4000000000000003E-3</v>
          </cell>
          <cell r="C10">
            <v>1.1599999999999999E-2</v>
          </cell>
          <cell r="D10">
            <v>9.4999999999999998E-3</v>
          </cell>
          <cell r="F10" t="str">
            <v>June</v>
          </cell>
          <cell r="H10">
            <v>0.94</v>
          </cell>
        </row>
        <row r="11">
          <cell r="B11">
            <v>2.0899999999999998E-2</v>
          </cell>
          <cell r="C11">
            <v>3.1E-2</v>
          </cell>
          <cell r="D11">
            <v>2.6100000000000002E-2</v>
          </cell>
          <cell r="F11" t="str">
            <v>July</v>
          </cell>
          <cell r="H11">
            <v>0.93</v>
          </cell>
        </row>
        <row r="12">
          <cell r="B12">
            <v>3.9300000000000002E-2</v>
          </cell>
          <cell r="C12">
            <v>4.9399999999999999E-2</v>
          </cell>
          <cell r="D12">
            <v>4.4400000000000002E-2</v>
          </cell>
          <cell r="F12" t="str">
            <v>August</v>
          </cell>
          <cell r="H12">
            <v>0.98</v>
          </cell>
        </row>
        <row r="13">
          <cell r="B13">
            <v>4.8000000000000001E-2</v>
          </cell>
          <cell r="C13">
            <v>5.7200000000000001E-2</v>
          </cell>
          <cell r="D13">
            <v>5.2699999999999997E-2</v>
          </cell>
          <cell r="F13" t="str">
            <v>September</v>
          </cell>
          <cell r="H13">
            <v>0.97</v>
          </cell>
        </row>
        <row r="14">
          <cell r="B14">
            <v>5.5500000000000001E-2</v>
          </cell>
          <cell r="C14">
            <v>6.0600000000000001E-2</v>
          </cell>
          <cell r="D14">
            <v>5.8099999999999999E-2</v>
          </cell>
          <cell r="F14" t="str">
            <v>October</v>
          </cell>
          <cell r="H14">
            <v>0.98</v>
          </cell>
        </row>
        <row r="15">
          <cell r="B15">
            <v>6.3600000000000004E-2</v>
          </cell>
          <cell r="C15">
            <v>6.6100000000000006E-2</v>
          </cell>
          <cell r="D15">
            <v>6.4899999999999999E-2</v>
          </cell>
          <cell r="F15" t="str">
            <v>November</v>
          </cell>
          <cell r="H15">
            <v>0.95</v>
          </cell>
        </row>
        <row r="16">
          <cell r="B16">
            <v>7.0099999999999996E-2</v>
          </cell>
          <cell r="C16">
            <v>7.0900000000000005E-2</v>
          </cell>
          <cell r="D16">
            <v>7.0499999999999993E-2</v>
          </cell>
          <cell r="F16" t="str">
            <v>December</v>
          </cell>
          <cell r="H16">
            <v>0.99</v>
          </cell>
        </row>
        <row r="17">
          <cell r="B17">
            <v>7.3999999999999996E-2</v>
          </cell>
          <cell r="C17">
            <v>7.2599999999999998E-2</v>
          </cell>
          <cell r="D17">
            <v>7.3300000000000004E-2</v>
          </cell>
        </row>
        <row r="18">
          <cell r="B18">
            <v>7.3899999999999993E-2</v>
          </cell>
          <cell r="C18">
            <v>7.1599999999999997E-2</v>
          </cell>
          <cell r="D18">
            <v>7.2800000000000004E-2</v>
          </cell>
        </row>
        <row r="19">
          <cell r="B19">
            <v>7.46E-2</v>
          </cell>
          <cell r="C19">
            <v>7.1499999999999994E-2</v>
          </cell>
          <cell r="D19">
            <v>7.2999999999999995E-2</v>
          </cell>
        </row>
        <row r="20">
          <cell r="B20">
            <v>7.5600000000000001E-2</v>
          </cell>
          <cell r="C20">
            <v>7.0300000000000001E-2</v>
          </cell>
          <cell r="D20">
            <v>7.2900000000000006E-2</v>
          </cell>
        </row>
        <row r="21">
          <cell r="B21">
            <v>7.5800000000000006E-2</v>
          </cell>
          <cell r="C21">
            <v>7.0800000000000002E-2</v>
          </cell>
          <cell r="D21">
            <v>7.3200000000000001E-2</v>
          </cell>
        </row>
        <row r="22">
          <cell r="B22">
            <v>7.8100000000000003E-2</v>
          </cell>
          <cell r="C22">
            <v>6.9099999999999995E-2</v>
          </cell>
          <cell r="D22">
            <v>7.3499999999999996E-2</v>
          </cell>
        </row>
        <row r="23">
          <cell r="B23">
            <v>6.3600000000000004E-2</v>
          </cell>
          <cell r="C23">
            <v>5.9499999999999997E-2</v>
          </cell>
          <cell r="D23">
            <v>6.1499999999999999E-2</v>
          </cell>
        </row>
        <row r="24">
          <cell r="B24">
            <v>4.9399999999999999E-2</v>
          </cell>
          <cell r="C24">
            <v>4.7899999999999998E-2</v>
          </cell>
          <cell r="D24">
            <v>4.8599999999999997E-2</v>
          </cell>
        </row>
        <row r="25">
          <cell r="B25">
            <v>3.9399999999999998E-2</v>
          </cell>
          <cell r="C25">
            <v>3.7100000000000001E-2</v>
          </cell>
          <cell r="D25">
            <v>3.8199999999999998E-2</v>
          </cell>
        </row>
        <row r="26">
          <cell r="B26">
            <v>3.0800000000000001E-2</v>
          </cell>
          <cell r="C26">
            <v>2.8199999999999999E-2</v>
          </cell>
          <cell r="D26">
            <v>2.9499999999999998E-2</v>
          </cell>
        </row>
        <row r="27">
          <cell r="B27">
            <v>2.1700000000000001E-2</v>
          </cell>
          <cell r="C27">
            <v>1.95E-2</v>
          </cell>
          <cell r="D27">
            <v>2.0500000000000001E-2</v>
          </cell>
        </row>
        <row r="28">
          <cell r="B28">
            <v>1.41E-2</v>
          </cell>
          <cell r="C28">
            <v>1.2500000000000001E-2</v>
          </cell>
          <cell r="D28">
            <v>1.3299999999999999E-2</v>
          </cell>
        </row>
      </sheetData>
      <sheetData sheetId="1"/>
      <sheetData sheetId="2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8.8999999999999999E-3</v>
          </cell>
          <cell r="C5">
            <v>7.4999999999999997E-3</v>
          </cell>
          <cell r="D5">
            <v>8.2000000000000007E-3</v>
          </cell>
          <cell r="F5" t="str">
            <v>January</v>
          </cell>
          <cell r="H5">
            <v>0.98</v>
          </cell>
        </row>
        <row r="6">
          <cell r="B6">
            <v>5.5999999999999999E-3</v>
          </cell>
          <cell r="C6">
            <v>4.7999999999999996E-3</v>
          </cell>
          <cell r="D6">
            <v>5.1999999999999998E-3</v>
          </cell>
          <cell r="F6" t="str">
            <v>February</v>
          </cell>
          <cell r="H6">
            <v>1</v>
          </cell>
        </row>
        <row r="7">
          <cell r="B7">
            <v>4.4999999999999997E-3</v>
          </cell>
          <cell r="C7">
            <v>3.5999999999999999E-3</v>
          </cell>
          <cell r="D7">
            <v>4.0000000000000001E-3</v>
          </cell>
          <cell r="F7" t="str">
            <v>March</v>
          </cell>
          <cell r="H7">
            <v>1.05</v>
          </cell>
        </row>
        <row r="8">
          <cell r="B8">
            <v>3.0000000000000001E-3</v>
          </cell>
          <cell r="C8">
            <v>3.2000000000000002E-3</v>
          </cell>
          <cell r="D8">
            <v>3.0999999999999999E-3</v>
          </cell>
          <cell r="F8" t="str">
            <v>April</v>
          </cell>
          <cell r="H8">
            <v>1.03</v>
          </cell>
        </row>
        <row r="9">
          <cell r="B9">
            <v>3.3E-3</v>
          </cell>
          <cell r="C9">
            <v>4.1000000000000003E-3</v>
          </cell>
          <cell r="D9">
            <v>3.7000000000000002E-3</v>
          </cell>
          <cell r="F9" t="str">
            <v>May</v>
          </cell>
          <cell r="H9">
            <v>1</v>
          </cell>
        </row>
        <row r="10">
          <cell r="B10">
            <v>6.8999999999999999E-3</v>
          </cell>
          <cell r="C10">
            <v>1.09E-2</v>
          </cell>
          <cell r="D10">
            <v>8.8999999999999999E-3</v>
          </cell>
          <cell r="F10" t="str">
            <v>June</v>
          </cell>
          <cell r="H10">
            <v>0.98</v>
          </cell>
        </row>
        <row r="11">
          <cell r="B11">
            <v>1.9400000000000001E-2</v>
          </cell>
          <cell r="C11">
            <v>2.9100000000000001E-2</v>
          </cell>
          <cell r="D11">
            <v>2.4299999999999999E-2</v>
          </cell>
          <cell r="F11" t="str">
            <v>July</v>
          </cell>
          <cell r="H11">
            <v>0.97</v>
          </cell>
        </row>
        <row r="12">
          <cell r="B12">
            <v>3.7199999999999997E-2</v>
          </cell>
          <cell r="C12">
            <v>4.58E-2</v>
          </cell>
          <cell r="D12">
            <v>4.1599999999999998E-2</v>
          </cell>
          <cell r="F12" t="str">
            <v>August</v>
          </cell>
          <cell r="H12">
            <v>0.99</v>
          </cell>
        </row>
        <row r="13">
          <cell r="B13">
            <v>4.5999999999999999E-2</v>
          </cell>
          <cell r="C13">
            <v>5.4899999999999997E-2</v>
          </cell>
          <cell r="D13">
            <v>5.0500000000000003E-2</v>
          </cell>
          <cell r="F13" t="str">
            <v>September</v>
          </cell>
          <cell r="H13">
            <v>0.95</v>
          </cell>
        </row>
        <row r="14">
          <cell r="B14">
            <v>5.4100000000000002E-2</v>
          </cell>
          <cell r="C14">
            <v>5.8999999999999997E-2</v>
          </cell>
          <cell r="D14">
            <v>5.6599999999999998E-2</v>
          </cell>
          <cell r="F14" t="str">
            <v>October</v>
          </cell>
          <cell r="H14">
            <v>1.02</v>
          </cell>
        </row>
        <row r="15">
          <cell r="B15">
            <v>6.2700000000000006E-2</v>
          </cell>
          <cell r="C15">
            <v>6.5500000000000003E-2</v>
          </cell>
          <cell r="D15">
            <v>6.4199999999999993E-2</v>
          </cell>
          <cell r="F15" t="str">
            <v>November</v>
          </cell>
          <cell r="H15">
            <v>1.02</v>
          </cell>
        </row>
        <row r="16">
          <cell r="B16">
            <v>6.9099999999999995E-2</v>
          </cell>
          <cell r="C16">
            <v>7.0499999999999993E-2</v>
          </cell>
          <cell r="D16">
            <v>6.9800000000000001E-2</v>
          </cell>
          <cell r="F16" t="str">
            <v>December</v>
          </cell>
          <cell r="H16">
            <v>1.04</v>
          </cell>
        </row>
        <row r="17">
          <cell r="B17">
            <v>7.4300000000000005E-2</v>
          </cell>
          <cell r="C17">
            <v>7.2999999999999995E-2</v>
          </cell>
          <cell r="D17">
            <v>7.3599999999999999E-2</v>
          </cell>
        </row>
        <row r="18">
          <cell r="B18">
            <v>7.4099999999999999E-2</v>
          </cell>
          <cell r="C18">
            <v>7.1999999999999995E-2</v>
          </cell>
          <cell r="D18">
            <v>7.3099999999999998E-2</v>
          </cell>
        </row>
        <row r="19">
          <cell r="B19">
            <v>7.5200000000000003E-2</v>
          </cell>
          <cell r="C19">
            <v>7.1900000000000006E-2</v>
          </cell>
          <cell r="D19">
            <v>7.3499999999999996E-2</v>
          </cell>
        </row>
        <row r="20">
          <cell r="B20">
            <v>7.6499999999999999E-2</v>
          </cell>
          <cell r="C20">
            <v>7.1800000000000003E-2</v>
          </cell>
          <cell r="D20">
            <v>7.4099999999999999E-2</v>
          </cell>
        </row>
        <row r="21">
          <cell r="B21">
            <v>7.6300000000000007E-2</v>
          </cell>
          <cell r="C21">
            <v>7.17E-2</v>
          </cell>
          <cell r="D21">
            <v>7.3899999999999993E-2</v>
          </cell>
        </row>
        <row r="22">
          <cell r="B22">
            <v>7.8100000000000003E-2</v>
          </cell>
          <cell r="C22">
            <v>7.0099999999999996E-2</v>
          </cell>
          <cell r="D22">
            <v>7.3999999999999996E-2</v>
          </cell>
        </row>
        <row r="23">
          <cell r="B23">
            <v>6.4299999999999996E-2</v>
          </cell>
          <cell r="C23">
            <v>6.0900000000000003E-2</v>
          </cell>
          <cell r="D23">
            <v>6.2600000000000003E-2</v>
          </cell>
        </row>
        <row r="24">
          <cell r="B24">
            <v>5.0799999999999998E-2</v>
          </cell>
          <cell r="C24">
            <v>4.9299999999999997E-2</v>
          </cell>
          <cell r="D24">
            <v>0.05</v>
          </cell>
        </row>
        <row r="25">
          <cell r="B25">
            <v>4.0300000000000002E-2</v>
          </cell>
          <cell r="C25">
            <v>3.8399999999999997E-2</v>
          </cell>
          <cell r="D25">
            <v>3.9300000000000002E-2</v>
          </cell>
        </row>
        <row r="26">
          <cell r="B26">
            <v>3.2000000000000001E-2</v>
          </cell>
          <cell r="C26">
            <v>2.9000000000000001E-2</v>
          </cell>
          <cell r="D26">
            <v>3.04E-2</v>
          </cell>
        </row>
        <row r="27">
          <cell r="B27">
            <v>2.2599999999999999E-2</v>
          </cell>
          <cell r="C27">
            <v>2.0199999999999999E-2</v>
          </cell>
          <cell r="D27">
            <v>2.1399999999999999E-2</v>
          </cell>
        </row>
        <row r="28">
          <cell r="B28">
            <v>1.4500000000000001E-2</v>
          </cell>
          <cell r="C28">
            <v>1.2999999999999999E-2</v>
          </cell>
          <cell r="D28">
            <v>1.37E-2</v>
          </cell>
        </row>
      </sheetData>
      <sheetData sheetId="1"/>
      <sheetData sheetId="2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8.0999999999999996E-3</v>
          </cell>
          <cell r="C5">
            <v>7.0000000000000001E-3</v>
          </cell>
          <cell r="D5">
            <v>7.6E-3</v>
          </cell>
          <cell r="F5" t="str">
            <v>January</v>
          </cell>
          <cell r="H5">
            <v>1.04</v>
          </cell>
        </row>
        <row r="6">
          <cell r="B6">
            <v>5.3E-3</v>
          </cell>
          <cell r="C6">
            <v>4.4000000000000003E-3</v>
          </cell>
          <cell r="D6">
            <v>4.7999999999999996E-3</v>
          </cell>
          <cell r="F6" t="str">
            <v>February</v>
          </cell>
          <cell r="H6">
            <v>1.0900000000000001</v>
          </cell>
        </row>
        <row r="7">
          <cell r="B7">
            <v>4.4999999999999997E-3</v>
          </cell>
          <cell r="C7">
            <v>3.5000000000000001E-3</v>
          </cell>
          <cell r="D7">
            <v>4.0000000000000001E-3</v>
          </cell>
          <cell r="F7" t="str">
            <v>March</v>
          </cell>
          <cell r="H7">
            <v>1.0900000000000001</v>
          </cell>
        </row>
        <row r="8">
          <cell r="B8">
            <v>3.0999999999999999E-3</v>
          </cell>
          <cell r="C8">
            <v>3.2000000000000002E-3</v>
          </cell>
          <cell r="D8">
            <v>3.0999999999999999E-3</v>
          </cell>
          <cell r="F8" t="str">
            <v>April</v>
          </cell>
          <cell r="H8">
            <v>1.05</v>
          </cell>
        </row>
        <row r="9">
          <cell r="B9">
            <v>3.3E-3</v>
          </cell>
          <cell r="C9">
            <v>4.4000000000000003E-3</v>
          </cell>
          <cell r="D9">
            <v>3.8999999999999998E-3</v>
          </cell>
          <cell r="F9" t="str">
            <v>May</v>
          </cell>
          <cell r="H9">
            <v>1.02</v>
          </cell>
        </row>
        <row r="10">
          <cell r="B10">
            <v>7.7999999999999996E-3</v>
          </cell>
          <cell r="C10">
            <v>1.2E-2</v>
          </cell>
          <cell r="D10">
            <v>9.9000000000000008E-3</v>
          </cell>
          <cell r="F10" t="str">
            <v>June</v>
          </cell>
          <cell r="H10">
            <v>0.99</v>
          </cell>
        </row>
        <row r="11">
          <cell r="B11">
            <v>2.23E-2</v>
          </cell>
          <cell r="C11">
            <v>3.2800000000000003E-2</v>
          </cell>
          <cell r="D11">
            <v>2.76E-2</v>
          </cell>
          <cell r="F11" t="str">
            <v>July</v>
          </cell>
          <cell r="H11">
            <v>0.95</v>
          </cell>
        </row>
        <row r="12">
          <cell r="B12">
            <v>3.9100000000000003E-2</v>
          </cell>
          <cell r="C12">
            <v>4.7399999999999998E-2</v>
          </cell>
          <cell r="D12">
            <v>4.3299999999999998E-2</v>
          </cell>
          <cell r="F12" t="str">
            <v>August</v>
          </cell>
          <cell r="H12">
            <v>1</v>
          </cell>
        </row>
        <row r="13">
          <cell r="B13">
            <v>4.6199999999999998E-2</v>
          </cell>
          <cell r="C13">
            <v>5.5199999999999999E-2</v>
          </cell>
          <cell r="D13">
            <v>5.0799999999999998E-2</v>
          </cell>
          <cell r="F13" t="str">
            <v>September</v>
          </cell>
          <cell r="H13">
            <v>0.98</v>
          </cell>
        </row>
        <row r="14">
          <cell r="B14">
            <v>5.4699999999999999E-2</v>
          </cell>
          <cell r="C14">
            <v>6.0400000000000002E-2</v>
          </cell>
          <cell r="D14">
            <v>5.7599999999999998E-2</v>
          </cell>
          <cell r="F14" t="str">
            <v>October</v>
          </cell>
          <cell r="H14">
            <v>0.94</v>
          </cell>
        </row>
        <row r="15">
          <cell r="B15">
            <v>6.3700000000000007E-2</v>
          </cell>
          <cell r="C15">
            <v>6.6799999999999998E-2</v>
          </cell>
          <cell r="D15">
            <v>6.5299999999999997E-2</v>
          </cell>
          <cell r="F15" t="str">
            <v>November</v>
          </cell>
          <cell r="H15">
            <v>0.9</v>
          </cell>
        </row>
        <row r="16">
          <cell r="B16">
            <v>6.9900000000000004E-2</v>
          </cell>
          <cell r="C16">
            <v>7.0300000000000001E-2</v>
          </cell>
          <cell r="D16">
            <v>7.0099999999999996E-2</v>
          </cell>
          <cell r="F16" t="str">
            <v>December</v>
          </cell>
          <cell r="H16">
            <v>0.94</v>
          </cell>
        </row>
        <row r="17">
          <cell r="B17">
            <v>7.4200000000000002E-2</v>
          </cell>
          <cell r="C17">
            <v>7.3300000000000004E-2</v>
          </cell>
          <cell r="D17">
            <v>7.3700000000000002E-2</v>
          </cell>
        </row>
        <row r="18">
          <cell r="B18">
            <v>7.3999999999999996E-2</v>
          </cell>
          <cell r="C18">
            <v>7.2700000000000001E-2</v>
          </cell>
          <cell r="D18">
            <v>7.3400000000000007E-2</v>
          </cell>
        </row>
        <row r="19">
          <cell r="B19">
            <v>7.5700000000000003E-2</v>
          </cell>
          <cell r="C19">
            <v>7.2400000000000006E-2</v>
          </cell>
          <cell r="D19">
            <v>7.3999999999999996E-2</v>
          </cell>
        </row>
        <row r="20">
          <cell r="B20">
            <v>7.6799999999999993E-2</v>
          </cell>
          <cell r="C20">
            <v>7.1599999999999997E-2</v>
          </cell>
          <cell r="D20">
            <v>7.4099999999999999E-2</v>
          </cell>
        </row>
        <row r="21">
          <cell r="B21">
            <v>7.6799999999999993E-2</v>
          </cell>
          <cell r="C21">
            <v>7.1900000000000006E-2</v>
          </cell>
          <cell r="D21">
            <v>7.4300000000000005E-2</v>
          </cell>
        </row>
        <row r="22">
          <cell r="B22">
            <v>7.9299999999999995E-2</v>
          </cell>
          <cell r="C22">
            <v>6.93E-2</v>
          </cell>
          <cell r="D22">
            <v>7.4200000000000002E-2</v>
          </cell>
        </row>
        <row r="23">
          <cell r="B23">
            <v>6.2700000000000006E-2</v>
          </cell>
          <cell r="C23">
            <v>5.8999999999999997E-2</v>
          </cell>
          <cell r="D23">
            <v>6.08E-2</v>
          </cell>
        </row>
        <row r="24">
          <cell r="B24">
            <v>4.82E-2</v>
          </cell>
          <cell r="C24">
            <v>4.6899999999999997E-2</v>
          </cell>
          <cell r="D24">
            <v>4.7600000000000003E-2</v>
          </cell>
        </row>
        <row r="25">
          <cell r="B25">
            <v>3.85E-2</v>
          </cell>
          <cell r="C25">
            <v>3.6600000000000001E-2</v>
          </cell>
          <cell r="D25">
            <v>3.7600000000000001E-2</v>
          </cell>
        </row>
        <row r="26">
          <cell r="B26">
            <v>3.09E-2</v>
          </cell>
          <cell r="C26">
            <v>2.7900000000000001E-2</v>
          </cell>
          <cell r="D26">
            <v>2.93E-2</v>
          </cell>
        </row>
        <row r="27">
          <cell r="B27">
            <v>2.1399999999999999E-2</v>
          </cell>
          <cell r="C27">
            <v>1.89E-2</v>
          </cell>
          <cell r="D27">
            <v>2.01E-2</v>
          </cell>
        </row>
        <row r="28">
          <cell r="B28">
            <v>1.35E-2</v>
          </cell>
          <cell r="C28">
            <v>1.2200000000000001E-2</v>
          </cell>
          <cell r="D28">
            <v>1.2800000000000001E-2</v>
          </cell>
        </row>
      </sheetData>
      <sheetData sheetId="1" refreshError="1"/>
      <sheetData sheetId="2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8.0999999999999996E-3</v>
          </cell>
          <cell r="C5">
            <v>7.0000000000000001E-3</v>
          </cell>
          <cell r="D5">
            <v>7.6E-3</v>
          </cell>
          <cell r="F5" t="str">
            <v>January</v>
          </cell>
          <cell r="H5">
            <v>1.04</v>
          </cell>
        </row>
        <row r="6">
          <cell r="B6">
            <v>5.3E-3</v>
          </cell>
          <cell r="C6">
            <v>4.4000000000000003E-3</v>
          </cell>
          <cell r="D6">
            <v>4.7999999999999996E-3</v>
          </cell>
          <cell r="F6" t="str">
            <v>February</v>
          </cell>
          <cell r="H6">
            <v>1.0900000000000001</v>
          </cell>
        </row>
        <row r="7">
          <cell r="B7">
            <v>4.4999999999999997E-3</v>
          </cell>
          <cell r="C7">
            <v>3.5000000000000001E-3</v>
          </cell>
          <cell r="D7">
            <v>4.0000000000000001E-3</v>
          </cell>
          <cell r="F7" t="str">
            <v>March</v>
          </cell>
          <cell r="H7">
            <v>1.0900000000000001</v>
          </cell>
        </row>
        <row r="8">
          <cell r="B8">
            <v>3.0999999999999999E-3</v>
          </cell>
          <cell r="C8">
            <v>3.2000000000000002E-3</v>
          </cell>
          <cell r="D8">
            <v>3.0999999999999999E-3</v>
          </cell>
          <cell r="F8" t="str">
            <v>April</v>
          </cell>
          <cell r="H8">
            <v>1.05</v>
          </cell>
        </row>
        <row r="9">
          <cell r="B9">
            <v>3.3E-3</v>
          </cell>
          <cell r="C9">
            <v>4.4000000000000003E-3</v>
          </cell>
          <cell r="D9">
            <v>3.8999999999999998E-3</v>
          </cell>
          <cell r="F9" t="str">
            <v>May</v>
          </cell>
          <cell r="H9">
            <v>1.02</v>
          </cell>
        </row>
        <row r="10">
          <cell r="B10">
            <v>7.7999999999999996E-3</v>
          </cell>
          <cell r="C10">
            <v>1.2E-2</v>
          </cell>
          <cell r="D10">
            <v>9.9000000000000008E-3</v>
          </cell>
          <cell r="F10" t="str">
            <v>June</v>
          </cell>
          <cell r="H10">
            <v>0.99</v>
          </cell>
        </row>
        <row r="11">
          <cell r="B11">
            <v>2.23E-2</v>
          </cell>
          <cell r="C11">
            <v>3.2800000000000003E-2</v>
          </cell>
          <cell r="D11">
            <v>2.76E-2</v>
          </cell>
          <cell r="F11" t="str">
            <v>July</v>
          </cell>
          <cell r="H11">
            <v>0.95</v>
          </cell>
        </row>
        <row r="12">
          <cell r="B12">
            <v>3.9100000000000003E-2</v>
          </cell>
          <cell r="C12">
            <v>4.7399999999999998E-2</v>
          </cell>
          <cell r="D12">
            <v>4.3299999999999998E-2</v>
          </cell>
          <cell r="F12" t="str">
            <v>August</v>
          </cell>
          <cell r="H12">
            <v>1</v>
          </cell>
        </row>
        <row r="13">
          <cell r="B13">
            <v>4.6199999999999998E-2</v>
          </cell>
          <cell r="C13">
            <v>5.5199999999999999E-2</v>
          </cell>
          <cell r="D13">
            <v>5.0799999999999998E-2</v>
          </cell>
          <cell r="F13" t="str">
            <v>September</v>
          </cell>
          <cell r="H13">
            <v>0.98</v>
          </cell>
        </row>
        <row r="14">
          <cell r="B14">
            <v>5.4699999999999999E-2</v>
          </cell>
          <cell r="C14">
            <v>6.0400000000000002E-2</v>
          </cell>
          <cell r="D14">
            <v>5.7599999999999998E-2</v>
          </cell>
          <cell r="F14" t="str">
            <v>October</v>
          </cell>
          <cell r="H14">
            <v>0.94</v>
          </cell>
        </row>
        <row r="15">
          <cell r="B15">
            <v>6.3700000000000007E-2</v>
          </cell>
          <cell r="C15">
            <v>6.6799999999999998E-2</v>
          </cell>
          <cell r="D15">
            <v>6.5299999999999997E-2</v>
          </cell>
          <cell r="F15" t="str">
            <v>November</v>
          </cell>
          <cell r="H15">
            <v>0.9</v>
          </cell>
        </row>
        <row r="16">
          <cell r="B16">
            <v>6.9900000000000004E-2</v>
          </cell>
          <cell r="C16">
            <v>7.0300000000000001E-2</v>
          </cell>
          <cell r="D16">
            <v>7.0099999999999996E-2</v>
          </cell>
          <cell r="F16" t="str">
            <v>December</v>
          </cell>
          <cell r="H16">
            <v>0.94</v>
          </cell>
        </row>
        <row r="17">
          <cell r="B17">
            <v>7.4200000000000002E-2</v>
          </cell>
          <cell r="C17">
            <v>7.3300000000000004E-2</v>
          </cell>
          <cell r="D17">
            <v>7.3700000000000002E-2</v>
          </cell>
        </row>
        <row r="18">
          <cell r="B18">
            <v>7.3999999999999996E-2</v>
          </cell>
          <cell r="C18">
            <v>7.2700000000000001E-2</v>
          </cell>
          <cell r="D18">
            <v>7.3400000000000007E-2</v>
          </cell>
        </row>
        <row r="19">
          <cell r="B19">
            <v>7.5700000000000003E-2</v>
          </cell>
          <cell r="C19">
            <v>7.2400000000000006E-2</v>
          </cell>
          <cell r="D19">
            <v>7.3999999999999996E-2</v>
          </cell>
        </row>
        <row r="20">
          <cell r="B20">
            <v>7.6799999999999993E-2</v>
          </cell>
          <cell r="C20">
            <v>7.1599999999999997E-2</v>
          </cell>
          <cell r="D20">
            <v>7.4099999999999999E-2</v>
          </cell>
        </row>
        <row r="21">
          <cell r="B21">
            <v>7.6799999999999993E-2</v>
          </cell>
          <cell r="C21">
            <v>7.1900000000000006E-2</v>
          </cell>
          <cell r="D21">
            <v>7.4300000000000005E-2</v>
          </cell>
        </row>
        <row r="22">
          <cell r="B22">
            <v>7.9299999999999995E-2</v>
          </cell>
          <cell r="C22">
            <v>6.93E-2</v>
          </cell>
          <cell r="D22">
            <v>7.4200000000000002E-2</v>
          </cell>
        </row>
        <row r="23">
          <cell r="B23">
            <v>6.2700000000000006E-2</v>
          </cell>
          <cell r="C23">
            <v>5.8999999999999997E-2</v>
          </cell>
          <cell r="D23">
            <v>6.08E-2</v>
          </cell>
        </row>
        <row r="24">
          <cell r="B24">
            <v>4.82E-2</v>
          </cell>
          <cell r="C24">
            <v>4.6899999999999997E-2</v>
          </cell>
          <cell r="D24">
            <v>4.7600000000000003E-2</v>
          </cell>
        </row>
        <row r="25">
          <cell r="B25">
            <v>3.85E-2</v>
          </cell>
          <cell r="C25">
            <v>3.6600000000000001E-2</v>
          </cell>
          <cell r="D25">
            <v>3.7600000000000001E-2</v>
          </cell>
        </row>
        <row r="26">
          <cell r="B26">
            <v>3.09E-2</v>
          </cell>
          <cell r="C26">
            <v>2.7900000000000001E-2</v>
          </cell>
          <cell r="D26">
            <v>2.93E-2</v>
          </cell>
        </row>
        <row r="27">
          <cell r="B27">
            <v>2.1399999999999999E-2</v>
          </cell>
          <cell r="C27">
            <v>1.89E-2</v>
          </cell>
          <cell r="D27">
            <v>2.01E-2</v>
          </cell>
        </row>
        <row r="28">
          <cell r="B28">
            <v>1.35E-2</v>
          </cell>
          <cell r="C28">
            <v>1.2200000000000001E-2</v>
          </cell>
          <cell r="D28">
            <v>1.2800000000000001E-2</v>
          </cell>
        </row>
      </sheetData>
      <sheetData sheetId="1" refreshError="1"/>
      <sheetData sheetId="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5.3E-3</v>
          </cell>
          <cell r="C5">
            <v>5.4999999999999997E-3</v>
          </cell>
          <cell r="D5">
            <v>5.4000000000000003E-3</v>
          </cell>
          <cell r="F5" t="str">
            <v>January</v>
          </cell>
          <cell r="H5">
            <v>1.1299999999999999</v>
          </cell>
        </row>
        <row r="6">
          <cell r="B6">
            <v>3.8E-3</v>
          </cell>
          <cell r="C6">
            <v>3.3999999999999998E-3</v>
          </cell>
          <cell r="D6">
            <v>3.5999999999999999E-3</v>
          </cell>
          <cell r="F6" t="str">
            <v>February</v>
          </cell>
          <cell r="H6">
            <v>1.19</v>
          </cell>
        </row>
        <row r="7">
          <cell r="B7">
            <v>2.8E-3</v>
          </cell>
          <cell r="C7">
            <v>2.5999999999999999E-3</v>
          </cell>
          <cell r="D7">
            <v>2.7000000000000001E-3</v>
          </cell>
          <cell r="F7" t="str">
            <v>March</v>
          </cell>
          <cell r="H7">
            <v>1.2</v>
          </cell>
        </row>
        <row r="8">
          <cell r="B8">
            <v>2.8E-3</v>
          </cell>
          <cell r="C8">
            <v>2E-3</v>
          </cell>
          <cell r="D8">
            <v>2.3999999999999998E-3</v>
          </cell>
          <cell r="F8" t="str">
            <v>April</v>
          </cell>
          <cell r="H8">
            <v>1.08</v>
          </cell>
        </row>
        <row r="9">
          <cell r="B9">
            <v>5.4000000000000003E-3</v>
          </cell>
          <cell r="C9">
            <v>4.0000000000000001E-3</v>
          </cell>
          <cell r="D9">
            <v>4.7000000000000002E-3</v>
          </cell>
          <cell r="F9" t="str">
            <v>May</v>
          </cell>
          <cell r="H9">
            <v>0.9</v>
          </cell>
        </row>
        <row r="10">
          <cell r="B10">
            <v>1.35E-2</v>
          </cell>
          <cell r="C10">
            <v>1.41E-2</v>
          </cell>
          <cell r="D10">
            <v>1.38E-2</v>
          </cell>
          <cell r="F10" t="str">
            <v>June</v>
          </cell>
          <cell r="H10">
            <v>0.89</v>
          </cell>
        </row>
        <row r="11">
          <cell r="B11">
            <v>3.3599999999999998E-2</v>
          </cell>
          <cell r="C11">
            <v>4.4499999999999998E-2</v>
          </cell>
          <cell r="D11">
            <v>3.9100000000000003E-2</v>
          </cell>
          <cell r="F11" t="str">
            <v>July</v>
          </cell>
          <cell r="H11">
            <v>0.84</v>
          </cell>
        </row>
        <row r="12">
          <cell r="B12">
            <v>4.7600000000000003E-2</v>
          </cell>
          <cell r="C12">
            <v>6.9599999999999995E-2</v>
          </cell>
          <cell r="D12">
            <v>5.8599999999999999E-2</v>
          </cell>
          <cell r="F12" t="str">
            <v>August</v>
          </cell>
          <cell r="H12">
            <v>0.88</v>
          </cell>
        </row>
        <row r="13">
          <cell r="B13">
            <v>5.4600000000000003E-2</v>
          </cell>
          <cell r="C13">
            <v>7.6600000000000001E-2</v>
          </cell>
          <cell r="D13">
            <v>6.5600000000000006E-2</v>
          </cell>
          <cell r="F13" t="str">
            <v>September</v>
          </cell>
          <cell r="H13">
            <v>0.83</v>
          </cell>
        </row>
        <row r="14">
          <cell r="B14">
            <v>5.6000000000000001E-2</v>
          </cell>
          <cell r="C14">
            <v>7.0800000000000002E-2</v>
          </cell>
          <cell r="D14">
            <v>6.3399999999999998E-2</v>
          </cell>
          <cell r="F14" t="str">
            <v>October</v>
          </cell>
          <cell r="H14">
            <v>0.95</v>
          </cell>
        </row>
        <row r="15">
          <cell r="B15">
            <v>6.1499999999999999E-2</v>
          </cell>
          <cell r="C15">
            <v>6.7900000000000002E-2</v>
          </cell>
          <cell r="D15">
            <v>6.4699999999999994E-2</v>
          </cell>
          <cell r="F15" t="str">
            <v>November</v>
          </cell>
          <cell r="H15">
            <v>1.02</v>
          </cell>
        </row>
        <row r="16">
          <cell r="B16">
            <v>6.6600000000000006E-2</v>
          </cell>
          <cell r="C16">
            <v>7.2900000000000006E-2</v>
          </cell>
          <cell r="D16">
            <v>6.9800000000000001E-2</v>
          </cell>
          <cell r="F16" t="str">
            <v>December</v>
          </cell>
          <cell r="H16">
            <v>0.99</v>
          </cell>
        </row>
        <row r="17">
          <cell r="B17">
            <v>6.9599999999999995E-2</v>
          </cell>
          <cell r="C17">
            <v>7.2599999999999998E-2</v>
          </cell>
          <cell r="D17">
            <v>7.1099999999999997E-2</v>
          </cell>
        </row>
        <row r="18">
          <cell r="B18">
            <v>6.9000000000000006E-2</v>
          </cell>
          <cell r="C18">
            <v>6.9599999999999995E-2</v>
          </cell>
          <cell r="D18">
            <v>6.93E-2</v>
          </cell>
        </row>
        <row r="19">
          <cell r="B19">
            <v>7.2999999999999995E-2</v>
          </cell>
          <cell r="C19">
            <v>6.9000000000000006E-2</v>
          </cell>
          <cell r="D19">
            <v>7.0999999999999994E-2</v>
          </cell>
        </row>
        <row r="20">
          <cell r="B20">
            <v>8.2299999999999998E-2</v>
          </cell>
          <cell r="C20">
            <v>6.8599999999999994E-2</v>
          </cell>
          <cell r="D20">
            <v>7.5399999999999995E-2</v>
          </cell>
        </row>
        <row r="21">
          <cell r="B21">
            <v>8.6199999999999999E-2</v>
          </cell>
          <cell r="C21">
            <v>6.6400000000000001E-2</v>
          </cell>
          <cell r="D21">
            <v>7.6300000000000007E-2</v>
          </cell>
        </row>
        <row r="22">
          <cell r="B22">
            <v>8.3199999999999996E-2</v>
          </cell>
          <cell r="C22">
            <v>6.4100000000000004E-2</v>
          </cell>
          <cell r="D22">
            <v>7.3599999999999999E-2</v>
          </cell>
        </row>
        <row r="23">
          <cell r="B23">
            <v>5.74E-2</v>
          </cell>
          <cell r="C23">
            <v>5.1299999999999998E-2</v>
          </cell>
          <cell r="D23">
            <v>5.4300000000000001E-2</v>
          </cell>
        </row>
        <row r="24">
          <cell r="B24">
            <v>3.9600000000000003E-2</v>
          </cell>
          <cell r="C24">
            <v>3.49E-2</v>
          </cell>
          <cell r="D24">
            <v>3.73E-2</v>
          </cell>
        </row>
        <row r="25">
          <cell r="B25">
            <v>3.1699999999999999E-2</v>
          </cell>
          <cell r="C25">
            <v>2.5499999999999998E-2</v>
          </cell>
          <cell r="D25">
            <v>2.86E-2</v>
          </cell>
        </row>
        <row r="26">
          <cell r="B26">
            <v>2.64E-2</v>
          </cell>
          <cell r="C26">
            <v>2.0299999999999999E-2</v>
          </cell>
          <cell r="D26">
            <v>2.3400000000000001E-2</v>
          </cell>
        </row>
        <row r="27">
          <cell r="B27">
            <v>1.8100000000000002E-2</v>
          </cell>
          <cell r="C27">
            <v>1.4800000000000001E-2</v>
          </cell>
          <cell r="D27">
            <v>1.6500000000000001E-2</v>
          </cell>
        </row>
        <row r="28">
          <cell r="B28">
            <v>0.01</v>
          </cell>
          <cell r="C28">
            <v>8.8999999999999999E-3</v>
          </cell>
          <cell r="D28">
            <v>9.4000000000000004E-3</v>
          </cell>
        </row>
      </sheetData>
      <sheetData sheetId="1">
        <row r="1">
          <cell r="C1">
            <v>5.3E-3</v>
          </cell>
          <cell r="D1">
            <v>5.4999999999999997E-3</v>
          </cell>
          <cell r="E1">
            <v>5.4000000000000003E-3</v>
          </cell>
        </row>
        <row r="2">
          <cell r="C2">
            <v>3.8E-3</v>
          </cell>
          <cell r="D2">
            <v>3.3999999999999998E-3</v>
          </cell>
          <cell r="E2">
            <v>3.5999999999999999E-3</v>
          </cell>
        </row>
        <row r="3">
          <cell r="C3">
            <v>2.8E-3</v>
          </cell>
          <cell r="D3">
            <v>2.5999999999999999E-3</v>
          </cell>
          <cell r="E3">
            <v>2.7000000000000001E-3</v>
          </cell>
        </row>
        <row r="4">
          <cell r="C4">
            <v>2.8E-3</v>
          </cell>
          <cell r="D4">
            <v>2E-3</v>
          </cell>
          <cell r="E4">
            <v>2.3999999999999998E-3</v>
          </cell>
        </row>
        <row r="5">
          <cell r="C5">
            <v>5.4000000000000003E-3</v>
          </cell>
          <cell r="D5">
            <v>4.0000000000000001E-3</v>
          </cell>
          <cell r="E5">
            <v>4.7000000000000002E-3</v>
          </cell>
        </row>
        <row r="6">
          <cell r="C6">
            <v>1.35E-2</v>
          </cell>
          <cell r="D6">
            <v>1.41E-2</v>
          </cell>
          <cell r="E6">
            <v>1.38E-2</v>
          </cell>
        </row>
        <row r="7">
          <cell r="C7">
            <v>3.3599999999999998E-2</v>
          </cell>
          <cell r="D7">
            <v>4.4499999999999998E-2</v>
          </cell>
          <cell r="E7">
            <v>3.9100000000000003E-2</v>
          </cell>
        </row>
        <row r="8">
          <cell r="C8">
            <v>4.7600000000000003E-2</v>
          </cell>
          <cell r="D8">
            <v>6.9599999999999995E-2</v>
          </cell>
          <cell r="E8">
            <v>5.8599999999999999E-2</v>
          </cell>
        </row>
        <row r="9">
          <cell r="C9">
            <v>5.4600000000000003E-2</v>
          </cell>
          <cell r="D9">
            <v>7.6600000000000001E-2</v>
          </cell>
          <cell r="E9">
            <v>6.5600000000000006E-2</v>
          </cell>
        </row>
        <row r="10">
          <cell r="C10">
            <v>5.6000000000000001E-2</v>
          </cell>
          <cell r="D10">
            <v>7.0800000000000002E-2</v>
          </cell>
          <cell r="E10">
            <v>6.3399999999999998E-2</v>
          </cell>
        </row>
        <row r="11">
          <cell r="C11">
            <v>6.1499999999999999E-2</v>
          </cell>
          <cell r="D11">
            <v>6.7900000000000002E-2</v>
          </cell>
          <cell r="E11">
            <v>6.4699999999999994E-2</v>
          </cell>
        </row>
        <row r="12">
          <cell r="C12">
            <v>6.6600000000000006E-2</v>
          </cell>
          <cell r="D12">
            <v>7.2900000000000006E-2</v>
          </cell>
          <cell r="E12">
            <v>6.9800000000000001E-2</v>
          </cell>
        </row>
        <row r="13">
          <cell r="C13">
            <v>6.9599999999999995E-2</v>
          </cell>
          <cell r="D13">
            <v>7.2599999999999998E-2</v>
          </cell>
          <cell r="E13">
            <v>7.1099999999999997E-2</v>
          </cell>
        </row>
        <row r="14">
          <cell r="C14">
            <v>6.9000000000000006E-2</v>
          </cell>
          <cell r="D14">
            <v>6.9599999999999995E-2</v>
          </cell>
          <cell r="E14">
            <v>6.93E-2</v>
          </cell>
        </row>
        <row r="15">
          <cell r="C15">
            <v>7.2999999999999995E-2</v>
          </cell>
          <cell r="D15">
            <v>6.9000000000000006E-2</v>
          </cell>
          <cell r="E15">
            <v>7.0999999999999994E-2</v>
          </cell>
        </row>
        <row r="16">
          <cell r="C16">
            <v>8.2299999999999998E-2</v>
          </cell>
          <cell r="D16">
            <v>6.8599999999999994E-2</v>
          </cell>
          <cell r="E16">
            <v>7.5399999999999995E-2</v>
          </cell>
        </row>
        <row r="17">
          <cell r="C17">
            <v>8.6199999999999999E-2</v>
          </cell>
          <cell r="D17">
            <v>6.6400000000000001E-2</v>
          </cell>
          <cell r="E17">
            <v>7.6300000000000007E-2</v>
          </cell>
        </row>
        <row r="18">
          <cell r="C18">
            <v>8.3199999999999996E-2</v>
          </cell>
          <cell r="D18">
            <v>6.4100000000000004E-2</v>
          </cell>
          <cell r="E18">
            <v>7.3599999999999999E-2</v>
          </cell>
        </row>
        <row r="19">
          <cell r="C19">
            <v>5.74E-2</v>
          </cell>
          <cell r="D19">
            <v>5.1299999999999998E-2</v>
          </cell>
          <cell r="E19">
            <v>5.4300000000000001E-2</v>
          </cell>
        </row>
        <row r="20">
          <cell r="C20">
            <v>3.9600000000000003E-2</v>
          </cell>
          <cell r="D20">
            <v>3.49E-2</v>
          </cell>
          <cell r="E20">
            <v>3.73E-2</v>
          </cell>
        </row>
        <row r="21">
          <cell r="C21">
            <v>3.1699999999999999E-2</v>
          </cell>
          <cell r="D21">
            <v>2.5499999999999998E-2</v>
          </cell>
          <cell r="E21">
            <v>2.86E-2</v>
          </cell>
        </row>
        <row r="22">
          <cell r="C22">
            <v>2.64E-2</v>
          </cell>
          <cell r="D22">
            <v>2.0299999999999999E-2</v>
          </cell>
          <cell r="E22">
            <v>2.3400000000000001E-2</v>
          </cell>
        </row>
        <row r="23">
          <cell r="C23">
            <v>1.8100000000000002E-2</v>
          </cell>
          <cell r="D23">
            <v>1.4800000000000001E-2</v>
          </cell>
          <cell r="E23">
            <v>1.6500000000000001E-2</v>
          </cell>
        </row>
        <row r="24">
          <cell r="C24">
            <v>0.01</v>
          </cell>
          <cell r="D24">
            <v>8.8999999999999999E-3</v>
          </cell>
          <cell r="E24">
            <v>9.4000000000000004E-3</v>
          </cell>
        </row>
      </sheetData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6.7999999999999996E-3</v>
          </cell>
          <cell r="C5">
            <v>4.7000000000000002E-3</v>
          </cell>
          <cell r="D5">
            <v>5.7000000000000002E-3</v>
          </cell>
          <cell r="F5" t="str">
            <v>January</v>
          </cell>
          <cell r="H5">
            <v>1.01</v>
          </cell>
        </row>
        <row r="6">
          <cell r="B6">
            <v>4.4000000000000003E-3</v>
          </cell>
          <cell r="C6">
            <v>3.5999999999999999E-3</v>
          </cell>
          <cell r="D6">
            <v>4.0000000000000001E-3</v>
          </cell>
          <cell r="F6" t="str">
            <v>February</v>
          </cell>
          <cell r="H6">
            <v>1.1000000000000001</v>
          </cell>
        </row>
        <row r="7">
          <cell r="B7">
            <v>3.8E-3</v>
          </cell>
          <cell r="C7">
            <v>3.5999999999999999E-3</v>
          </cell>
          <cell r="D7">
            <v>3.7000000000000002E-3</v>
          </cell>
          <cell r="F7" t="str">
            <v>March</v>
          </cell>
          <cell r="H7">
            <v>1.1200000000000001</v>
          </cell>
        </row>
        <row r="8">
          <cell r="B8">
            <v>3.5000000000000001E-3</v>
          </cell>
          <cell r="C8">
            <v>4.1000000000000003E-3</v>
          </cell>
          <cell r="D8">
            <v>3.8E-3</v>
          </cell>
          <cell r="F8" t="str">
            <v>April</v>
          </cell>
          <cell r="H8">
            <v>1.03</v>
          </cell>
        </row>
        <row r="9">
          <cell r="B9">
            <v>4.7999999999999996E-3</v>
          </cell>
          <cell r="C9">
            <v>9.7999999999999997E-3</v>
          </cell>
          <cell r="D9">
            <v>7.3000000000000001E-3</v>
          </cell>
          <cell r="F9" t="str">
            <v>May</v>
          </cell>
          <cell r="H9">
            <v>0.96</v>
          </cell>
        </row>
        <row r="10">
          <cell r="B10">
            <v>1.17E-2</v>
          </cell>
          <cell r="C10">
            <v>3.2500000000000001E-2</v>
          </cell>
          <cell r="D10">
            <v>2.2200000000000001E-2</v>
          </cell>
          <cell r="F10" t="str">
            <v>June</v>
          </cell>
          <cell r="H10">
            <v>0.93</v>
          </cell>
        </row>
        <row r="11">
          <cell r="B11">
            <v>2.7400000000000001E-2</v>
          </cell>
          <cell r="C11">
            <v>7.7799999999999994E-2</v>
          </cell>
          <cell r="D11">
            <v>5.2900000000000003E-2</v>
          </cell>
          <cell r="F11" t="str">
            <v>July</v>
          </cell>
          <cell r="H11">
            <v>0.9</v>
          </cell>
        </row>
        <row r="12">
          <cell r="B12">
            <v>3.6999999999999998E-2</v>
          </cell>
          <cell r="C12">
            <v>8.4699999999999998E-2</v>
          </cell>
          <cell r="D12">
            <v>6.1100000000000002E-2</v>
          </cell>
          <cell r="F12" t="str">
            <v>August</v>
          </cell>
          <cell r="H12">
            <v>0.96</v>
          </cell>
        </row>
        <row r="13">
          <cell r="B13">
            <v>4.5499999999999999E-2</v>
          </cell>
          <cell r="C13">
            <v>7.2700000000000001E-2</v>
          </cell>
          <cell r="D13">
            <v>5.9200000000000003E-2</v>
          </cell>
          <cell r="F13" t="str">
            <v>September</v>
          </cell>
          <cell r="H13">
            <v>0.95</v>
          </cell>
        </row>
        <row r="14">
          <cell r="B14">
            <v>4.6899999999999997E-2</v>
          </cell>
          <cell r="C14">
            <v>6.5000000000000002E-2</v>
          </cell>
          <cell r="D14">
            <v>5.6000000000000001E-2</v>
          </cell>
          <cell r="F14" t="str">
            <v>October</v>
          </cell>
          <cell r="H14">
            <v>1</v>
          </cell>
        </row>
        <row r="15">
          <cell r="B15">
            <v>5.1900000000000002E-2</v>
          </cell>
          <cell r="C15">
            <v>6.4199999999999993E-2</v>
          </cell>
          <cell r="D15">
            <v>5.8099999999999999E-2</v>
          </cell>
          <cell r="F15" t="str">
            <v>November</v>
          </cell>
          <cell r="H15">
            <v>1.03</v>
          </cell>
        </row>
        <row r="16">
          <cell r="B16">
            <v>5.8200000000000002E-2</v>
          </cell>
          <cell r="C16">
            <v>6.3600000000000004E-2</v>
          </cell>
          <cell r="D16">
            <v>6.0900000000000003E-2</v>
          </cell>
          <cell r="F16" t="str">
            <v>December</v>
          </cell>
          <cell r="H16">
            <v>1.02</v>
          </cell>
        </row>
        <row r="17">
          <cell r="B17">
            <v>6.3500000000000001E-2</v>
          </cell>
          <cell r="C17">
            <v>6.5500000000000003E-2</v>
          </cell>
          <cell r="D17">
            <v>6.4500000000000002E-2</v>
          </cell>
        </row>
        <row r="18">
          <cell r="B18">
            <v>6.5199999999999994E-2</v>
          </cell>
          <cell r="C18">
            <v>6.3399999999999998E-2</v>
          </cell>
          <cell r="D18">
            <v>6.4299999999999996E-2</v>
          </cell>
        </row>
        <row r="19">
          <cell r="B19">
            <v>7.0599999999999996E-2</v>
          </cell>
          <cell r="C19">
            <v>6.25E-2</v>
          </cell>
          <cell r="D19">
            <v>6.6500000000000004E-2</v>
          </cell>
        </row>
        <row r="20">
          <cell r="B20">
            <v>8.2600000000000007E-2</v>
          </cell>
          <cell r="C20">
            <v>0.06</v>
          </cell>
          <cell r="D20">
            <v>7.1199999999999999E-2</v>
          </cell>
        </row>
        <row r="21">
          <cell r="B21">
            <v>9.5000000000000001E-2</v>
          </cell>
          <cell r="C21">
            <v>5.96E-2</v>
          </cell>
          <cell r="D21">
            <v>7.7200000000000005E-2</v>
          </cell>
        </row>
        <row r="22">
          <cell r="B22">
            <v>0.1032</v>
          </cell>
          <cell r="C22">
            <v>5.7500000000000002E-2</v>
          </cell>
          <cell r="D22">
            <v>8.0100000000000005E-2</v>
          </cell>
        </row>
        <row r="23">
          <cell r="B23">
            <v>7.0999999999999994E-2</v>
          </cell>
          <cell r="C23">
            <v>4.7800000000000002E-2</v>
          </cell>
          <cell r="D23">
            <v>5.9299999999999999E-2</v>
          </cell>
        </row>
        <row r="24">
          <cell r="B24">
            <v>4.8500000000000001E-2</v>
          </cell>
          <cell r="C24">
            <v>3.3599999999999998E-2</v>
          </cell>
          <cell r="D24">
            <v>4.0899999999999999E-2</v>
          </cell>
        </row>
        <row r="25">
          <cell r="B25">
            <v>3.7999999999999999E-2</v>
          </cell>
          <cell r="C25">
            <v>2.4899999999999999E-2</v>
          </cell>
          <cell r="D25">
            <v>3.1399999999999997E-2</v>
          </cell>
        </row>
        <row r="26">
          <cell r="B26">
            <v>2.98E-2</v>
          </cell>
          <cell r="C26">
            <v>1.84E-2</v>
          </cell>
          <cell r="D26">
            <v>2.41E-2</v>
          </cell>
        </row>
        <row r="27">
          <cell r="B27">
            <v>1.9400000000000001E-2</v>
          </cell>
          <cell r="C27">
            <v>1.2800000000000001E-2</v>
          </cell>
          <cell r="D27">
            <v>1.61E-2</v>
          </cell>
        </row>
        <row r="28">
          <cell r="B28">
            <v>1.14E-2</v>
          </cell>
          <cell r="C28">
            <v>7.6E-3</v>
          </cell>
          <cell r="D28">
            <v>9.4999999999999998E-3</v>
          </cell>
        </row>
      </sheetData>
      <sheetData sheetId="1" refreshError="1"/>
      <sheetData sheetId="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5.1999999999999998E-3</v>
          </cell>
          <cell r="C5">
            <v>5.5999999999999999E-3</v>
          </cell>
          <cell r="D5">
            <v>5.4000000000000003E-3</v>
          </cell>
          <cell r="F5" t="str">
            <v>January</v>
          </cell>
          <cell r="H5"/>
        </row>
        <row r="6">
          <cell r="B6">
            <v>3.8E-3</v>
          </cell>
          <cell r="C6">
            <v>3.3999999999999998E-3</v>
          </cell>
          <cell r="D6">
            <v>3.5999999999999999E-3</v>
          </cell>
          <cell r="F6" t="str">
            <v>February</v>
          </cell>
          <cell r="H6"/>
        </row>
        <row r="7">
          <cell r="B7">
            <v>3.0000000000000001E-3</v>
          </cell>
          <cell r="C7">
            <v>2.5999999999999999E-3</v>
          </cell>
          <cell r="D7">
            <v>2.8E-3</v>
          </cell>
          <cell r="F7" t="str">
            <v>March</v>
          </cell>
          <cell r="H7"/>
        </row>
        <row r="8">
          <cell r="B8">
            <v>2.7000000000000001E-3</v>
          </cell>
          <cell r="C8">
            <v>2E-3</v>
          </cell>
          <cell r="D8">
            <v>2.3E-3</v>
          </cell>
          <cell r="F8" t="str">
            <v>April</v>
          </cell>
          <cell r="H8"/>
        </row>
        <row r="9">
          <cell r="B9">
            <v>5.3E-3</v>
          </cell>
          <cell r="C9">
            <v>3.8999999999999998E-3</v>
          </cell>
          <cell r="D9">
            <v>4.5999999999999999E-3</v>
          </cell>
          <cell r="F9" t="str">
            <v>May</v>
          </cell>
          <cell r="H9"/>
        </row>
        <row r="10">
          <cell r="B10">
            <v>1.3599999999999999E-2</v>
          </cell>
          <cell r="C10">
            <v>1.41E-2</v>
          </cell>
          <cell r="D10">
            <v>1.38E-2</v>
          </cell>
          <cell r="F10" t="str">
            <v>June</v>
          </cell>
          <cell r="H10"/>
        </row>
        <row r="11">
          <cell r="B11">
            <v>3.4700000000000002E-2</v>
          </cell>
          <cell r="C11">
            <v>4.58E-2</v>
          </cell>
          <cell r="D11">
            <v>4.0300000000000002E-2</v>
          </cell>
          <cell r="F11" t="str">
            <v>July</v>
          </cell>
          <cell r="H11">
            <v>0.87</v>
          </cell>
        </row>
        <row r="12">
          <cell r="B12">
            <v>4.8800000000000003E-2</v>
          </cell>
          <cell r="C12">
            <v>7.1300000000000002E-2</v>
          </cell>
          <cell r="D12">
            <v>6.0100000000000001E-2</v>
          </cell>
          <cell r="F12" t="str">
            <v>August</v>
          </cell>
          <cell r="H12">
            <v>0.9</v>
          </cell>
        </row>
        <row r="13">
          <cell r="B13">
            <v>5.57E-2</v>
          </cell>
          <cell r="C13">
            <v>7.8200000000000006E-2</v>
          </cell>
          <cell r="D13">
            <v>6.7000000000000004E-2</v>
          </cell>
          <cell r="F13" t="str">
            <v>September</v>
          </cell>
          <cell r="H13">
            <v>0.99</v>
          </cell>
        </row>
        <row r="14">
          <cell r="B14">
            <v>5.5800000000000002E-2</v>
          </cell>
          <cell r="C14">
            <v>7.0199999999999999E-2</v>
          </cell>
          <cell r="D14">
            <v>6.3E-2</v>
          </cell>
          <cell r="F14" t="str">
            <v>October</v>
          </cell>
          <cell r="H14">
            <v>1.04</v>
          </cell>
        </row>
        <row r="15">
          <cell r="B15">
            <v>6.0699999999999997E-2</v>
          </cell>
          <cell r="C15">
            <v>6.6900000000000001E-2</v>
          </cell>
          <cell r="D15">
            <v>6.3899999999999998E-2</v>
          </cell>
          <cell r="F15" t="str">
            <v>November</v>
          </cell>
          <cell r="H15">
            <v>1.06</v>
          </cell>
        </row>
        <row r="16">
          <cell r="B16">
            <v>6.4899999999999999E-2</v>
          </cell>
          <cell r="C16">
            <v>7.0800000000000002E-2</v>
          </cell>
          <cell r="D16">
            <v>6.7900000000000002E-2</v>
          </cell>
          <cell r="F16" t="str">
            <v>December</v>
          </cell>
          <cell r="H16">
            <v>1.05</v>
          </cell>
        </row>
        <row r="17">
          <cell r="B17">
            <v>6.9199999999999998E-2</v>
          </cell>
          <cell r="C17">
            <v>7.1400000000000005E-2</v>
          </cell>
          <cell r="D17">
            <v>7.0400000000000004E-2</v>
          </cell>
        </row>
        <row r="18">
          <cell r="B18">
            <v>6.83E-2</v>
          </cell>
          <cell r="C18">
            <v>6.8400000000000002E-2</v>
          </cell>
          <cell r="D18">
            <v>6.8400000000000002E-2</v>
          </cell>
        </row>
        <row r="19">
          <cell r="B19">
            <v>7.2999999999999995E-2</v>
          </cell>
          <cell r="C19">
            <v>6.7199999999999996E-2</v>
          </cell>
          <cell r="D19">
            <v>7.0199999999999999E-2</v>
          </cell>
        </row>
        <row r="20">
          <cell r="B20">
            <v>8.1600000000000006E-2</v>
          </cell>
          <cell r="C20">
            <v>6.7599999999999993E-2</v>
          </cell>
          <cell r="D20">
            <v>7.4700000000000003E-2</v>
          </cell>
        </row>
        <row r="21">
          <cell r="B21">
            <v>8.7499999999999994E-2</v>
          </cell>
          <cell r="C21">
            <v>6.8099999999999994E-2</v>
          </cell>
          <cell r="D21">
            <v>7.7899999999999997E-2</v>
          </cell>
        </row>
        <row r="22">
          <cell r="B22">
            <v>8.5199999999999998E-2</v>
          </cell>
          <cell r="C22">
            <v>6.5000000000000002E-2</v>
          </cell>
          <cell r="D22">
            <v>7.5200000000000003E-2</v>
          </cell>
        </row>
        <row r="23">
          <cell r="B23">
            <v>5.9299999999999999E-2</v>
          </cell>
          <cell r="C23">
            <v>5.21E-2</v>
          </cell>
          <cell r="D23">
            <v>5.57E-2</v>
          </cell>
        </row>
        <row r="24">
          <cell r="B24">
            <v>3.9899999999999998E-2</v>
          </cell>
          <cell r="C24">
            <v>3.5400000000000001E-2</v>
          </cell>
          <cell r="D24">
            <v>3.7400000000000003E-2</v>
          </cell>
        </row>
        <row r="25">
          <cell r="B25">
            <v>3.04E-2</v>
          </cell>
          <cell r="C25">
            <v>2.5899999999999999E-2</v>
          </cell>
          <cell r="D25">
            <v>2.7900000000000001E-2</v>
          </cell>
        </row>
        <row r="26">
          <cell r="B26">
            <v>2.4799999999999999E-2</v>
          </cell>
          <cell r="C26">
            <v>2.0199999999999999E-2</v>
          </cell>
          <cell r="D26">
            <v>2.23E-2</v>
          </cell>
        </row>
        <row r="27">
          <cell r="B27">
            <v>1.7000000000000001E-2</v>
          </cell>
          <cell r="C27">
            <v>1.49E-2</v>
          </cell>
          <cell r="D27">
            <v>1.5900000000000001E-2</v>
          </cell>
        </row>
        <row r="28">
          <cell r="B28">
            <v>9.7000000000000003E-3</v>
          </cell>
          <cell r="C28">
            <v>8.9999999999999993E-3</v>
          </cell>
          <cell r="D28">
            <v>9.2999999999999992E-3</v>
          </cell>
        </row>
      </sheetData>
      <sheetData sheetId="1">
        <row r="1">
          <cell r="C1">
            <v>5.1999999999999998E-3</v>
          </cell>
        </row>
      </sheetData>
      <sheetData sheetId="2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5.3E-3</v>
          </cell>
          <cell r="C5">
            <v>5.4999999999999997E-3</v>
          </cell>
          <cell r="D5">
            <v>5.4000000000000003E-3</v>
          </cell>
          <cell r="F5" t="str">
            <v>January</v>
          </cell>
          <cell r="H5">
            <v>1.1299999999999999</v>
          </cell>
        </row>
        <row r="6">
          <cell r="B6">
            <v>3.8E-3</v>
          </cell>
          <cell r="C6">
            <v>3.3999999999999998E-3</v>
          </cell>
          <cell r="D6">
            <v>3.5999999999999999E-3</v>
          </cell>
          <cell r="F6" t="str">
            <v>February</v>
          </cell>
          <cell r="H6">
            <v>1.19</v>
          </cell>
        </row>
        <row r="7">
          <cell r="B7">
            <v>2.8E-3</v>
          </cell>
          <cell r="C7">
            <v>2.5999999999999999E-3</v>
          </cell>
          <cell r="D7">
            <v>2.7000000000000001E-3</v>
          </cell>
          <cell r="F7" t="str">
            <v>March</v>
          </cell>
          <cell r="H7">
            <v>1.2</v>
          </cell>
        </row>
        <row r="8">
          <cell r="B8">
            <v>2.8E-3</v>
          </cell>
          <cell r="C8">
            <v>2E-3</v>
          </cell>
          <cell r="D8">
            <v>2.3999999999999998E-3</v>
          </cell>
          <cell r="F8" t="str">
            <v>April</v>
          </cell>
          <cell r="H8">
            <v>1.08</v>
          </cell>
        </row>
        <row r="9">
          <cell r="B9">
            <v>5.4000000000000003E-3</v>
          </cell>
          <cell r="C9">
            <v>4.0000000000000001E-3</v>
          </cell>
          <cell r="D9">
            <v>4.7000000000000002E-3</v>
          </cell>
          <cell r="F9" t="str">
            <v>May</v>
          </cell>
          <cell r="H9">
            <v>0.9</v>
          </cell>
        </row>
        <row r="10">
          <cell r="B10">
            <v>1.35E-2</v>
          </cell>
          <cell r="C10">
            <v>1.41E-2</v>
          </cell>
          <cell r="D10">
            <v>1.38E-2</v>
          </cell>
          <cell r="F10" t="str">
            <v>June</v>
          </cell>
          <cell r="H10">
            <v>0.89</v>
          </cell>
        </row>
        <row r="11">
          <cell r="B11">
            <v>3.3599999999999998E-2</v>
          </cell>
          <cell r="C11">
            <v>4.4499999999999998E-2</v>
          </cell>
          <cell r="D11">
            <v>3.9100000000000003E-2</v>
          </cell>
          <cell r="F11" t="str">
            <v>July</v>
          </cell>
          <cell r="H11">
            <v>0.84</v>
          </cell>
        </row>
        <row r="12">
          <cell r="B12">
            <v>4.7600000000000003E-2</v>
          </cell>
          <cell r="C12">
            <v>6.9599999999999995E-2</v>
          </cell>
          <cell r="D12">
            <v>5.8599999999999999E-2</v>
          </cell>
          <cell r="F12" t="str">
            <v>August</v>
          </cell>
          <cell r="H12">
            <v>0.88</v>
          </cell>
        </row>
        <row r="13">
          <cell r="B13">
            <v>5.4600000000000003E-2</v>
          </cell>
          <cell r="C13">
            <v>7.6600000000000001E-2</v>
          </cell>
          <cell r="D13">
            <v>6.5600000000000006E-2</v>
          </cell>
          <cell r="F13" t="str">
            <v>September</v>
          </cell>
          <cell r="H13">
            <v>0.83</v>
          </cell>
        </row>
        <row r="14">
          <cell r="B14">
            <v>5.6000000000000001E-2</v>
          </cell>
          <cell r="C14">
            <v>7.0800000000000002E-2</v>
          </cell>
          <cell r="D14">
            <v>6.3399999999999998E-2</v>
          </cell>
          <cell r="F14" t="str">
            <v>October</v>
          </cell>
          <cell r="H14">
            <v>0.95</v>
          </cell>
        </row>
        <row r="15">
          <cell r="B15">
            <v>6.1499999999999999E-2</v>
          </cell>
          <cell r="C15">
            <v>6.7900000000000002E-2</v>
          </cell>
          <cell r="D15">
            <v>6.4699999999999994E-2</v>
          </cell>
          <cell r="F15" t="str">
            <v>November</v>
          </cell>
          <cell r="H15">
            <v>1.02</v>
          </cell>
        </row>
        <row r="16">
          <cell r="B16">
            <v>6.6600000000000006E-2</v>
          </cell>
          <cell r="C16">
            <v>7.2900000000000006E-2</v>
          </cell>
          <cell r="D16">
            <v>6.9800000000000001E-2</v>
          </cell>
          <cell r="F16" t="str">
            <v>December</v>
          </cell>
          <cell r="H16">
            <v>0.99</v>
          </cell>
        </row>
        <row r="17">
          <cell r="B17">
            <v>6.9599999999999995E-2</v>
          </cell>
          <cell r="C17">
            <v>7.2599999999999998E-2</v>
          </cell>
          <cell r="D17">
            <v>7.1099999999999997E-2</v>
          </cell>
        </row>
        <row r="18">
          <cell r="B18">
            <v>6.9000000000000006E-2</v>
          </cell>
          <cell r="C18">
            <v>6.9599999999999995E-2</v>
          </cell>
          <cell r="D18">
            <v>6.93E-2</v>
          </cell>
        </row>
        <row r="19">
          <cell r="B19">
            <v>7.2999999999999995E-2</v>
          </cell>
          <cell r="C19">
            <v>6.9000000000000006E-2</v>
          </cell>
          <cell r="D19">
            <v>7.0999999999999994E-2</v>
          </cell>
        </row>
        <row r="20">
          <cell r="B20">
            <v>8.2299999999999998E-2</v>
          </cell>
          <cell r="C20">
            <v>6.8599999999999994E-2</v>
          </cell>
          <cell r="D20">
            <v>7.5399999999999995E-2</v>
          </cell>
        </row>
        <row r="21">
          <cell r="B21">
            <v>8.6199999999999999E-2</v>
          </cell>
          <cell r="C21">
            <v>6.6400000000000001E-2</v>
          </cell>
          <cell r="D21">
            <v>7.6300000000000007E-2</v>
          </cell>
        </row>
        <row r="22">
          <cell r="B22">
            <v>8.3199999999999996E-2</v>
          </cell>
          <cell r="C22">
            <v>6.4100000000000004E-2</v>
          </cell>
          <cell r="D22">
            <v>7.3599999999999999E-2</v>
          </cell>
        </row>
        <row r="23">
          <cell r="B23">
            <v>5.74E-2</v>
          </cell>
          <cell r="C23">
            <v>5.1299999999999998E-2</v>
          </cell>
          <cell r="D23">
            <v>5.4300000000000001E-2</v>
          </cell>
        </row>
        <row r="24">
          <cell r="B24">
            <v>3.9600000000000003E-2</v>
          </cell>
          <cell r="C24">
            <v>3.49E-2</v>
          </cell>
          <cell r="D24">
            <v>3.73E-2</v>
          </cell>
        </row>
        <row r="25">
          <cell r="B25">
            <v>3.1699999999999999E-2</v>
          </cell>
          <cell r="C25">
            <v>2.5499999999999998E-2</v>
          </cell>
          <cell r="D25">
            <v>2.86E-2</v>
          </cell>
        </row>
        <row r="26">
          <cell r="B26">
            <v>2.64E-2</v>
          </cell>
          <cell r="C26">
            <v>2.0299999999999999E-2</v>
          </cell>
          <cell r="D26">
            <v>2.3400000000000001E-2</v>
          </cell>
        </row>
        <row r="27">
          <cell r="B27">
            <v>1.8100000000000002E-2</v>
          </cell>
          <cell r="C27">
            <v>1.4800000000000001E-2</v>
          </cell>
          <cell r="D27">
            <v>1.6500000000000001E-2</v>
          </cell>
        </row>
        <row r="28">
          <cell r="B28">
            <v>0.01</v>
          </cell>
          <cell r="C28">
            <v>8.8999999999999999E-3</v>
          </cell>
          <cell r="D28">
            <v>9.4000000000000004E-3</v>
          </cell>
        </row>
      </sheetData>
      <sheetData sheetId="1">
        <row r="1">
          <cell r="C1">
            <v>5.3E-3</v>
          </cell>
        </row>
      </sheetData>
      <sheetData sheetId="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6.1999999999999998E-3</v>
          </cell>
          <cell r="C5">
            <v>9.5999999999999992E-3</v>
          </cell>
          <cell r="D5">
            <v>7.7999999999999996E-3</v>
          </cell>
          <cell r="F5" t="str">
            <v>January</v>
          </cell>
          <cell r="H5">
            <v>1.03</v>
          </cell>
        </row>
        <row r="6">
          <cell r="B6">
            <v>4.5999999999999999E-3</v>
          </cell>
          <cell r="C6">
            <v>5.5999999999999999E-3</v>
          </cell>
          <cell r="D6">
            <v>5.0000000000000001E-3</v>
          </cell>
          <cell r="F6" t="str">
            <v>February</v>
          </cell>
          <cell r="H6">
            <v>1.1299999999999999</v>
          </cell>
        </row>
        <row r="7">
          <cell r="B7">
            <v>4.4999999999999997E-3</v>
          </cell>
          <cell r="C7">
            <v>3.8999999999999998E-3</v>
          </cell>
          <cell r="D7">
            <v>4.1999999999999997E-3</v>
          </cell>
          <cell r="F7" t="str">
            <v>March</v>
          </cell>
          <cell r="H7">
            <v>1.1200000000000001</v>
          </cell>
        </row>
        <row r="8">
          <cell r="B8">
            <v>3.2000000000000002E-3</v>
          </cell>
          <cell r="C8">
            <v>2.5999999999999999E-3</v>
          </cell>
          <cell r="D8">
            <v>2.8999999999999998E-3</v>
          </cell>
          <cell r="F8" t="str">
            <v>April</v>
          </cell>
          <cell r="H8">
            <v>1.04</v>
          </cell>
        </row>
        <row r="9">
          <cell r="B9">
            <v>6.1999999999999998E-3</v>
          </cell>
          <cell r="C9">
            <v>2.7000000000000001E-3</v>
          </cell>
          <cell r="D9">
            <v>4.5999999999999999E-3</v>
          </cell>
          <cell r="F9" t="str">
            <v>May</v>
          </cell>
          <cell r="H9">
            <v>0.96</v>
          </cell>
        </row>
        <row r="10">
          <cell r="B10">
            <v>1.46E-2</v>
          </cell>
          <cell r="C10">
            <v>5.4000000000000003E-3</v>
          </cell>
          <cell r="D10">
            <v>1.03E-2</v>
          </cell>
          <cell r="F10" t="str">
            <v>June</v>
          </cell>
          <cell r="H10">
            <v>0.92</v>
          </cell>
        </row>
        <row r="11">
          <cell r="B11">
            <v>4.3700000000000003E-2</v>
          </cell>
          <cell r="C11">
            <v>1.4999999999999999E-2</v>
          </cell>
          <cell r="D11">
            <v>3.0099999999999998E-2</v>
          </cell>
          <cell r="F11" t="str">
            <v>July</v>
          </cell>
          <cell r="H11">
            <v>0.87</v>
          </cell>
        </row>
        <row r="12">
          <cell r="B12">
            <v>8.3299999999999999E-2</v>
          </cell>
          <cell r="C12">
            <v>3.3300000000000003E-2</v>
          </cell>
          <cell r="D12">
            <v>5.9700000000000003E-2</v>
          </cell>
          <cell r="F12" t="str">
            <v>August</v>
          </cell>
          <cell r="H12">
            <v>0.99</v>
          </cell>
        </row>
        <row r="13">
          <cell r="B13">
            <v>8.48E-2</v>
          </cell>
          <cell r="C13">
            <v>4.4999999999999998E-2</v>
          </cell>
          <cell r="D13">
            <v>6.6000000000000003E-2</v>
          </cell>
          <cell r="F13" t="str">
            <v>September</v>
          </cell>
          <cell r="H13">
            <v>0.98</v>
          </cell>
        </row>
        <row r="14">
          <cell r="B14">
            <v>7.17E-2</v>
          </cell>
          <cell r="C14">
            <v>4.9000000000000002E-2</v>
          </cell>
          <cell r="D14">
            <v>6.0999999999999999E-2</v>
          </cell>
          <cell r="F14" t="str">
            <v>October</v>
          </cell>
          <cell r="H14">
            <v>1</v>
          </cell>
        </row>
        <row r="15">
          <cell r="B15">
            <v>7.0499999999999993E-2</v>
          </cell>
          <cell r="C15">
            <v>5.5100000000000003E-2</v>
          </cell>
          <cell r="D15">
            <v>6.3200000000000006E-2</v>
          </cell>
          <cell r="F15" t="str">
            <v>November</v>
          </cell>
          <cell r="H15">
            <v>0.97</v>
          </cell>
        </row>
        <row r="16">
          <cell r="B16">
            <v>6.8699999999999997E-2</v>
          </cell>
          <cell r="C16">
            <v>6.3200000000000006E-2</v>
          </cell>
          <cell r="D16">
            <v>6.6100000000000006E-2</v>
          </cell>
          <cell r="F16" t="str">
            <v>December</v>
          </cell>
          <cell r="H16">
            <v>0.96</v>
          </cell>
        </row>
        <row r="17">
          <cell r="B17">
            <v>7.2700000000000001E-2</v>
          </cell>
          <cell r="C17">
            <v>7.0199999999999999E-2</v>
          </cell>
          <cell r="D17">
            <v>7.1499999999999994E-2</v>
          </cell>
        </row>
        <row r="18">
          <cell r="B18">
            <v>6.8500000000000005E-2</v>
          </cell>
          <cell r="C18">
            <v>6.9599999999999995E-2</v>
          </cell>
          <cell r="D18">
            <v>6.9000000000000006E-2</v>
          </cell>
        </row>
        <row r="19">
          <cell r="B19">
            <v>6.3799999999999996E-2</v>
          </cell>
          <cell r="C19">
            <v>7.3599999999999999E-2</v>
          </cell>
          <cell r="D19">
            <v>6.8400000000000002E-2</v>
          </cell>
        </row>
        <row r="20">
          <cell r="B20">
            <v>6.0999999999999999E-2</v>
          </cell>
          <cell r="C20">
            <v>7.9000000000000001E-2</v>
          </cell>
          <cell r="D20">
            <v>6.9500000000000006E-2</v>
          </cell>
        </row>
        <row r="21">
          <cell r="B21">
            <v>6.0600000000000001E-2</v>
          </cell>
          <cell r="C21">
            <v>8.6599999999999996E-2</v>
          </cell>
          <cell r="D21">
            <v>7.2800000000000004E-2</v>
          </cell>
        </row>
        <row r="22">
          <cell r="B22">
            <v>6.0499999999999998E-2</v>
          </cell>
          <cell r="C22">
            <v>9.0300000000000005E-2</v>
          </cell>
          <cell r="D22">
            <v>7.46E-2</v>
          </cell>
        </row>
        <row r="23">
          <cell r="B23">
            <v>4.5999999999999999E-2</v>
          </cell>
          <cell r="C23">
            <v>7.0300000000000001E-2</v>
          </cell>
          <cell r="D23">
            <v>5.7500000000000002E-2</v>
          </cell>
        </row>
        <row r="24">
          <cell r="B24">
            <v>3.4500000000000003E-2</v>
          </cell>
          <cell r="C24">
            <v>5.3400000000000003E-2</v>
          </cell>
          <cell r="D24">
            <v>4.3400000000000001E-2</v>
          </cell>
        </row>
        <row r="25">
          <cell r="B25">
            <v>2.5600000000000001E-2</v>
          </cell>
          <cell r="C25">
            <v>4.3099999999999999E-2</v>
          </cell>
          <cell r="D25">
            <v>3.3799999999999997E-2</v>
          </cell>
        </row>
        <row r="26">
          <cell r="B26">
            <v>1.9900000000000001E-2</v>
          </cell>
          <cell r="C26">
            <v>3.4099999999999998E-2</v>
          </cell>
          <cell r="D26">
            <v>2.6599999999999999E-2</v>
          </cell>
        </row>
        <row r="27">
          <cell r="B27">
            <v>1.49E-2</v>
          </cell>
          <cell r="C27">
            <v>2.4400000000000002E-2</v>
          </cell>
          <cell r="D27">
            <v>1.9400000000000001E-2</v>
          </cell>
        </row>
        <row r="28">
          <cell r="B28">
            <v>0.01</v>
          </cell>
          <cell r="C28">
            <v>1.5100000000000001E-2</v>
          </cell>
          <cell r="D28">
            <v>1.24E-2</v>
          </cell>
        </row>
      </sheetData>
      <sheetData sheetId="1"/>
      <sheetData sheetId="2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6.4999999999999997E-3</v>
          </cell>
          <cell r="C5">
            <v>9.4000000000000004E-3</v>
          </cell>
          <cell r="D5">
            <v>7.7999999999999996E-3</v>
          </cell>
          <cell r="F5" t="str">
            <v>January</v>
          </cell>
          <cell r="H5">
            <v>1</v>
          </cell>
        </row>
        <row r="6">
          <cell r="B6">
            <v>4.4999999999999997E-3</v>
          </cell>
          <cell r="C6">
            <v>5.5999999999999999E-3</v>
          </cell>
          <cell r="D6">
            <v>5.0000000000000001E-3</v>
          </cell>
          <cell r="F6" t="str">
            <v>February</v>
          </cell>
          <cell r="H6">
            <v>1</v>
          </cell>
        </row>
        <row r="7">
          <cell r="B7">
            <v>4.1999999999999997E-3</v>
          </cell>
          <cell r="C7">
            <v>3.7000000000000002E-3</v>
          </cell>
          <cell r="D7">
            <v>4.0000000000000001E-3</v>
          </cell>
          <cell r="F7" t="str">
            <v>March</v>
          </cell>
          <cell r="H7">
            <v>1.04</v>
          </cell>
        </row>
        <row r="8">
          <cell r="B8">
            <v>3.2000000000000002E-3</v>
          </cell>
          <cell r="C8">
            <v>2.5000000000000001E-3</v>
          </cell>
          <cell r="D8">
            <v>2.8999999999999998E-3</v>
          </cell>
          <cell r="F8" t="str">
            <v>April</v>
          </cell>
          <cell r="H8"/>
        </row>
        <row r="9">
          <cell r="B9">
            <v>5.7999999999999996E-3</v>
          </cell>
          <cell r="C9">
            <v>2.5000000000000001E-3</v>
          </cell>
          <cell r="D9">
            <v>4.3E-3</v>
          </cell>
          <cell r="F9" t="str">
            <v>May</v>
          </cell>
          <cell r="H9">
            <v>0.98</v>
          </cell>
        </row>
        <row r="10">
          <cell r="B10">
            <v>1.5100000000000001E-2</v>
          </cell>
          <cell r="C10">
            <v>5.4000000000000003E-3</v>
          </cell>
          <cell r="D10">
            <v>1.0500000000000001E-2</v>
          </cell>
          <cell r="F10" t="str">
            <v>June</v>
          </cell>
          <cell r="H10">
            <v>0.98</v>
          </cell>
        </row>
        <row r="11">
          <cell r="B11">
            <v>4.58E-2</v>
          </cell>
          <cell r="C11">
            <v>1.54E-2</v>
          </cell>
          <cell r="D11">
            <v>3.15E-2</v>
          </cell>
          <cell r="F11" t="str">
            <v>July</v>
          </cell>
          <cell r="H11">
            <v>0.89</v>
          </cell>
        </row>
        <row r="12">
          <cell r="B12">
            <v>8.1000000000000003E-2</v>
          </cell>
          <cell r="C12">
            <v>3.3599999999999998E-2</v>
          </cell>
          <cell r="D12">
            <v>5.8700000000000002E-2</v>
          </cell>
          <cell r="F12" t="str">
            <v>August</v>
          </cell>
          <cell r="H12">
            <v>1.04</v>
          </cell>
        </row>
        <row r="13">
          <cell r="B13">
            <v>8.4000000000000005E-2</v>
          </cell>
          <cell r="C13">
            <v>4.58E-2</v>
          </cell>
          <cell r="D13">
            <v>6.6000000000000003E-2</v>
          </cell>
          <cell r="F13" t="str">
            <v>September</v>
          </cell>
          <cell r="H13">
            <v>0.96</v>
          </cell>
        </row>
        <row r="14">
          <cell r="B14">
            <v>7.2900000000000006E-2</v>
          </cell>
          <cell r="C14">
            <v>5.0200000000000002E-2</v>
          </cell>
          <cell r="D14">
            <v>6.2300000000000001E-2</v>
          </cell>
          <cell r="F14" t="str">
            <v>October</v>
          </cell>
          <cell r="H14">
            <v>1.07</v>
          </cell>
        </row>
        <row r="15">
          <cell r="B15">
            <v>7.0099999999999996E-2</v>
          </cell>
          <cell r="C15">
            <v>5.5199999999999999E-2</v>
          </cell>
          <cell r="D15">
            <v>6.3100000000000003E-2</v>
          </cell>
          <cell r="F15" t="str">
            <v>November</v>
          </cell>
          <cell r="H15">
            <v>1.03</v>
          </cell>
        </row>
        <row r="16">
          <cell r="B16">
            <v>6.8199999999999997E-2</v>
          </cell>
          <cell r="C16">
            <v>6.3399999999999998E-2</v>
          </cell>
          <cell r="D16">
            <v>6.59E-2</v>
          </cell>
          <cell r="F16" t="str">
            <v>December</v>
          </cell>
          <cell r="H16">
            <v>1.02</v>
          </cell>
        </row>
        <row r="17">
          <cell r="B17">
            <v>7.1800000000000003E-2</v>
          </cell>
          <cell r="C17">
            <v>6.9599999999999995E-2</v>
          </cell>
          <cell r="D17">
            <v>7.0800000000000002E-2</v>
          </cell>
        </row>
        <row r="18">
          <cell r="B18">
            <v>6.83E-2</v>
          </cell>
          <cell r="C18">
            <v>6.9800000000000001E-2</v>
          </cell>
          <cell r="D18">
            <v>6.9000000000000006E-2</v>
          </cell>
        </row>
        <row r="19">
          <cell r="B19">
            <v>6.3600000000000004E-2</v>
          </cell>
          <cell r="C19">
            <v>7.2700000000000001E-2</v>
          </cell>
          <cell r="D19">
            <v>6.7900000000000002E-2</v>
          </cell>
        </row>
        <row r="20">
          <cell r="B20">
            <v>6.0999999999999999E-2</v>
          </cell>
          <cell r="C20">
            <v>7.9399999999999998E-2</v>
          </cell>
          <cell r="D20">
            <v>6.9699999999999998E-2</v>
          </cell>
        </row>
        <row r="21">
          <cell r="B21">
            <v>6.0100000000000001E-2</v>
          </cell>
          <cell r="C21">
            <v>8.6199999999999999E-2</v>
          </cell>
          <cell r="D21">
            <v>7.2400000000000006E-2</v>
          </cell>
        </row>
        <row r="22">
          <cell r="B22">
            <v>5.9200000000000003E-2</v>
          </cell>
          <cell r="C22">
            <v>9.06E-2</v>
          </cell>
          <cell r="D22">
            <v>7.3999999999999996E-2</v>
          </cell>
        </row>
        <row r="23">
          <cell r="B23">
            <v>4.7E-2</v>
          </cell>
          <cell r="C23">
            <v>7.0499999999999993E-2</v>
          </cell>
          <cell r="D23">
            <v>5.8000000000000003E-2</v>
          </cell>
        </row>
        <row r="24">
          <cell r="B24">
            <v>3.5200000000000002E-2</v>
          </cell>
          <cell r="C24">
            <v>5.3100000000000001E-2</v>
          </cell>
          <cell r="D24">
            <v>4.36E-2</v>
          </cell>
        </row>
        <row r="25">
          <cell r="B25">
            <v>2.6200000000000001E-2</v>
          </cell>
          <cell r="C25">
            <v>4.2799999999999998E-2</v>
          </cell>
          <cell r="D25">
            <v>3.4000000000000002E-2</v>
          </cell>
        </row>
        <row r="26">
          <cell r="B26">
            <v>2.0500000000000001E-2</v>
          </cell>
          <cell r="C26">
            <v>3.3399999999999999E-2</v>
          </cell>
          <cell r="D26">
            <v>2.6599999999999999E-2</v>
          </cell>
        </row>
        <row r="27">
          <cell r="B27">
            <v>1.55E-2</v>
          </cell>
          <cell r="C27">
            <v>2.3699999999999999E-2</v>
          </cell>
          <cell r="D27">
            <v>1.9400000000000001E-2</v>
          </cell>
        </row>
        <row r="28">
          <cell r="B28">
            <v>1.0200000000000001E-2</v>
          </cell>
          <cell r="C28">
            <v>1.52E-2</v>
          </cell>
          <cell r="D28">
            <v>1.2500000000000001E-2</v>
          </cell>
        </row>
      </sheetData>
      <sheetData sheetId="1"/>
      <sheetData sheetId="2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6.1000000000000004E-3</v>
          </cell>
          <cell r="C5">
            <v>8.8999999999999999E-3</v>
          </cell>
          <cell r="D5">
            <v>7.4999999999999997E-3</v>
          </cell>
          <cell r="F5" t="str">
            <v>January</v>
          </cell>
          <cell r="H5">
            <v>1.07</v>
          </cell>
        </row>
        <row r="6">
          <cell r="B6">
            <v>4.4999999999999997E-3</v>
          </cell>
          <cell r="C6">
            <v>5.5999999999999999E-3</v>
          </cell>
          <cell r="D6">
            <v>5.0000000000000001E-3</v>
          </cell>
          <cell r="F6" t="str">
            <v>February</v>
          </cell>
          <cell r="H6">
            <v>1.1399999999999999</v>
          </cell>
        </row>
        <row r="7">
          <cell r="B7">
            <v>4.4999999999999997E-3</v>
          </cell>
          <cell r="C7">
            <v>4.1999999999999997E-3</v>
          </cell>
          <cell r="D7">
            <v>4.3E-3</v>
          </cell>
          <cell r="F7" t="str">
            <v>March</v>
          </cell>
          <cell r="H7">
            <v>1.0900000000000001</v>
          </cell>
        </row>
        <row r="8">
          <cell r="B8">
            <v>3.3E-3</v>
          </cell>
          <cell r="C8">
            <v>2.5000000000000001E-3</v>
          </cell>
          <cell r="D8">
            <v>2.8999999999999998E-3</v>
          </cell>
          <cell r="F8" t="str">
            <v>April</v>
          </cell>
          <cell r="H8">
            <v>1.05</v>
          </cell>
        </row>
        <row r="9">
          <cell r="B9">
            <v>6.0000000000000001E-3</v>
          </cell>
          <cell r="C9">
            <v>2.7000000000000001E-3</v>
          </cell>
          <cell r="D9">
            <v>4.4999999999999997E-3</v>
          </cell>
          <cell r="F9" t="str">
            <v>May</v>
          </cell>
          <cell r="H9">
            <v>1.02</v>
          </cell>
        </row>
        <row r="10">
          <cell r="B10">
            <v>1.61E-2</v>
          </cell>
          <cell r="C10">
            <v>5.8999999999999999E-3</v>
          </cell>
          <cell r="D10">
            <v>1.1299999999999999E-2</v>
          </cell>
          <cell r="F10" t="str">
            <v>June</v>
          </cell>
          <cell r="H10">
            <v>0.92</v>
          </cell>
        </row>
        <row r="11">
          <cell r="B11">
            <v>5.2699999999999997E-2</v>
          </cell>
          <cell r="C11">
            <v>1.61E-2</v>
          </cell>
          <cell r="D11">
            <v>3.5400000000000001E-2</v>
          </cell>
          <cell r="F11" t="str">
            <v>July</v>
          </cell>
          <cell r="H11">
            <v>0.81</v>
          </cell>
        </row>
        <row r="12">
          <cell r="B12">
            <v>8.6099999999999996E-2</v>
          </cell>
          <cell r="C12">
            <v>3.4700000000000002E-2</v>
          </cell>
          <cell r="D12">
            <v>6.1899999999999997E-2</v>
          </cell>
          <cell r="F12" t="str">
            <v>August</v>
          </cell>
          <cell r="H12">
            <v>0.93</v>
          </cell>
        </row>
        <row r="13">
          <cell r="B13">
            <v>8.2600000000000007E-2</v>
          </cell>
          <cell r="C13">
            <v>4.5600000000000002E-2</v>
          </cell>
          <cell r="D13">
            <v>6.5100000000000005E-2</v>
          </cell>
          <cell r="F13" t="str">
            <v>September</v>
          </cell>
          <cell r="H13">
            <v>0.92</v>
          </cell>
        </row>
        <row r="14">
          <cell r="B14">
            <v>7.17E-2</v>
          </cell>
          <cell r="C14">
            <v>5.0500000000000003E-2</v>
          </cell>
          <cell r="D14">
            <v>6.1699999999999998E-2</v>
          </cell>
          <cell r="F14" t="str">
            <v>October</v>
          </cell>
          <cell r="H14">
            <v>1.01</v>
          </cell>
        </row>
        <row r="15">
          <cell r="B15">
            <v>7.0400000000000004E-2</v>
          </cell>
          <cell r="C15">
            <v>5.57E-2</v>
          </cell>
          <cell r="D15">
            <v>6.3500000000000001E-2</v>
          </cell>
          <cell r="F15" t="str">
            <v>November</v>
          </cell>
          <cell r="H15">
            <v>0.98</v>
          </cell>
        </row>
        <row r="16">
          <cell r="B16">
            <v>6.8000000000000005E-2</v>
          </cell>
          <cell r="C16">
            <v>6.3700000000000007E-2</v>
          </cell>
          <cell r="D16">
            <v>6.6000000000000003E-2</v>
          </cell>
          <cell r="F16" t="str">
            <v>December</v>
          </cell>
          <cell r="H16">
            <v>0.98</v>
          </cell>
        </row>
        <row r="17">
          <cell r="B17">
            <v>7.22E-2</v>
          </cell>
          <cell r="C17">
            <v>6.9599999999999995E-2</v>
          </cell>
          <cell r="D17">
            <v>7.0999999999999994E-2</v>
          </cell>
        </row>
        <row r="18">
          <cell r="B18">
            <v>6.7100000000000007E-2</v>
          </cell>
          <cell r="C18">
            <v>6.9599999999999995E-2</v>
          </cell>
          <cell r="D18">
            <v>6.83E-2</v>
          </cell>
        </row>
        <row r="19">
          <cell r="B19">
            <v>6.2600000000000003E-2</v>
          </cell>
          <cell r="C19">
            <v>7.3700000000000002E-2</v>
          </cell>
          <cell r="D19">
            <v>6.7799999999999999E-2</v>
          </cell>
        </row>
        <row r="20">
          <cell r="B20">
            <v>5.9900000000000002E-2</v>
          </cell>
          <cell r="C20">
            <v>8.1699999999999995E-2</v>
          </cell>
          <cell r="D20">
            <v>7.0199999999999999E-2</v>
          </cell>
        </row>
        <row r="21">
          <cell r="B21">
            <v>5.8999999999999997E-2</v>
          </cell>
          <cell r="C21">
            <v>8.8700000000000001E-2</v>
          </cell>
          <cell r="D21">
            <v>7.2999999999999995E-2</v>
          </cell>
        </row>
        <row r="22">
          <cell r="B22">
            <v>5.8099999999999999E-2</v>
          </cell>
          <cell r="C22">
            <v>8.9700000000000002E-2</v>
          </cell>
          <cell r="D22">
            <v>7.2999999999999995E-2</v>
          </cell>
        </row>
        <row r="23">
          <cell r="B23">
            <v>4.5199999999999997E-2</v>
          </cell>
          <cell r="C23">
            <v>6.83E-2</v>
          </cell>
          <cell r="D23">
            <v>5.6099999999999997E-2</v>
          </cell>
        </row>
        <row r="24">
          <cell r="B24">
            <v>3.3599999999999998E-2</v>
          </cell>
          <cell r="C24">
            <v>5.0999999999999997E-2</v>
          </cell>
          <cell r="D24">
            <v>4.1799999999999997E-2</v>
          </cell>
        </row>
        <row r="25">
          <cell r="B25">
            <v>2.5100000000000001E-2</v>
          </cell>
          <cell r="C25">
            <v>4.2299999999999997E-2</v>
          </cell>
          <cell r="D25">
            <v>3.32E-2</v>
          </cell>
        </row>
        <row r="26">
          <cell r="B26">
            <v>2.0500000000000001E-2</v>
          </cell>
          <cell r="C26">
            <v>3.2199999999999999E-2</v>
          </cell>
          <cell r="D26">
            <v>2.5999999999999999E-2</v>
          </cell>
        </row>
        <row r="27">
          <cell r="B27">
            <v>1.49E-2</v>
          </cell>
          <cell r="C27">
            <v>2.2800000000000001E-2</v>
          </cell>
          <cell r="D27">
            <v>1.8599999999999998E-2</v>
          </cell>
        </row>
        <row r="28">
          <cell r="B28">
            <v>9.7000000000000003E-3</v>
          </cell>
          <cell r="C28">
            <v>1.4200000000000001E-2</v>
          </cell>
          <cell r="D28">
            <v>1.1900000000000001E-2</v>
          </cell>
        </row>
      </sheetData>
      <sheetData sheetId="1" refreshError="1"/>
      <sheetData sheetId="2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6.1000000000000004E-3</v>
          </cell>
          <cell r="C5">
            <v>8.8999999999999999E-3</v>
          </cell>
          <cell r="D5">
            <v>7.4999999999999997E-3</v>
          </cell>
          <cell r="F5" t="str">
            <v>January</v>
          </cell>
          <cell r="H5">
            <v>1.07</v>
          </cell>
        </row>
        <row r="6">
          <cell r="B6">
            <v>4.4999999999999997E-3</v>
          </cell>
          <cell r="C6">
            <v>5.5999999999999999E-3</v>
          </cell>
          <cell r="D6">
            <v>5.0000000000000001E-3</v>
          </cell>
          <cell r="F6" t="str">
            <v>February</v>
          </cell>
          <cell r="H6">
            <v>1.1399999999999999</v>
          </cell>
        </row>
        <row r="7">
          <cell r="B7">
            <v>4.4999999999999997E-3</v>
          </cell>
          <cell r="C7">
            <v>4.1999999999999997E-3</v>
          </cell>
          <cell r="D7">
            <v>4.3E-3</v>
          </cell>
          <cell r="F7" t="str">
            <v>March</v>
          </cell>
          <cell r="H7">
            <v>1.0900000000000001</v>
          </cell>
        </row>
        <row r="8">
          <cell r="B8">
            <v>3.3E-3</v>
          </cell>
          <cell r="C8">
            <v>2.5000000000000001E-3</v>
          </cell>
          <cell r="D8">
            <v>2.8999999999999998E-3</v>
          </cell>
          <cell r="F8" t="str">
            <v>April</v>
          </cell>
          <cell r="H8">
            <v>1.05</v>
          </cell>
        </row>
        <row r="9">
          <cell r="B9">
            <v>6.0000000000000001E-3</v>
          </cell>
          <cell r="C9">
            <v>2.7000000000000001E-3</v>
          </cell>
          <cell r="D9">
            <v>4.4999999999999997E-3</v>
          </cell>
          <cell r="F9" t="str">
            <v>May</v>
          </cell>
          <cell r="H9">
            <v>1.02</v>
          </cell>
        </row>
        <row r="10">
          <cell r="B10">
            <v>1.61E-2</v>
          </cell>
          <cell r="C10">
            <v>5.8999999999999999E-3</v>
          </cell>
          <cell r="D10">
            <v>1.1299999999999999E-2</v>
          </cell>
          <cell r="F10" t="str">
            <v>June</v>
          </cell>
          <cell r="H10">
            <v>0.92</v>
          </cell>
        </row>
        <row r="11">
          <cell r="B11">
            <v>5.2699999999999997E-2</v>
          </cell>
          <cell r="C11">
            <v>1.61E-2</v>
          </cell>
          <cell r="D11">
            <v>3.5400000000000001E-2</v>
          </cell>
          <cell r="F11" t="str">
            <v>July</v>
          </cell>
          <cell r="H11">
            <v>0.81</v>
          </cell>
        </row>
        <row r="12">
          <cell r="B12">
            <v>8.6099999999999996E-2</v>
          </cell>
          <cell r="C12">
            <v>3.4700000000000002E-2</v>
          </cell>
          <cell r="D12">
            <v>6.1899999999999997E-2</v>
          </cell>
          <cell r="F12" t="str">
            <v>August</v>
          </cell>
          <cell r="H12">
            <v>0.93</v>
          </cell>
        </row>
        <row r="13">
          <cell r="B13">
            <v>8.2600000000000007E-2</v>
          </cell>
          <cell r="C13">
            <v>4.5600000000000002E-2</v>
          </cell>
          <cell r="D13">
            <v>6.5100000000000005E-2</v>
          </cell>
          <cell r="F13" t="str">
            <v>September</v>
          </cell>
          <cell r="H13">
            <v>0.92</v>
          </cell>
        </row>
        <row r="14">
          <cell r="B14">
            <v>7.17E-2</v>
          </cell>
          <cell r="C14">
            <v>5.0500000000000003E-2</v>
          </cell>
          <cell r="D14">
            <v>6.1699999999999998E-2</v>
          </cell>
          <cell r="F14" t="str">
            <v>October</v>
          </cell>
          <cell r="H14">
            <v>1.01</v>
          </cell>
        </row>
        <row r="15">
          <cell r="B15">
            <v>7.0400000000000004E-2</v>
          </cell>
          <cell r="C15">
            <v>5.57E-2</v>
          </cell>
          <cell r="D15">
            <v>6.3500000000000001E-2</v>
          </cell>
          <cell r="F15" t="str">
            <v>November</v>
          </cell>
          <cell r="H15">
            <v>0.98</v>
          </cell>
        </row>
        <row r="16">
          <cell r="B16">
            <v>6.8000000000000005E-2</v>
          </cell>
          <cell r="C16">
            <v>6.3700000000000007E-2</v>
          </cell>
          <cell r="D16">
            <v>6.6000000000000003E-2</v>
          </cell>
          <cell r="F16" t="str">
            <v>December</v>
          </cell>
          <cell r="H16">
            <v>0.98</v>
          </cell>
        </row>
        <row r="17">
          <cell r="B17">
            <v>7.22E-2</v>
          </cell>
          <cell r="C17">
            <v>6.9599999999999995E-2</v>
          </cell>
          <cell r="D17">
            <v>7.0999999999999994E-2</v>
          </cell>
        </row>
        <row r="18">
          <cell r="B18">
            <v>6.7100000000000007E-2</v>
          </cell>
          <cell r="C18">
            <v>6.9599999999999995E-2</v>
          </cell>
          <cell r="D18">
            <v>6.83E-2</v>
          </cell>
        </row>
        <row r="19">
          <cell r="B19">
            <v>6.2600000000000003E-2</v>
          </cell>
          <cell r="C19">
            <v>7.3700000000000002E-2</v>
          </cell>
          <cell r="D19">
            <v>6.7799999999999999E-2</v>
          </cell>
        </row>
        <row r="20">
          <cell r="B20">
            <v>5.9900000000000002E-2</v>
          </cell>
          <cell r="C20">
            <v>8.1699999999999995E-2</v>
          </cell>
          <cell r="D20">
            <v>7.0199999999999999E-2</v>
          </cell>
        </row>
        <row r="21">
          <cell r="B21">
            <v>5.8999999999999997E-2</v>
          </cell>
          <cell r="C21">
            <v>8.8700000000000001E-2</v>
          </cell>
          <cell r="D21">
            <v>7.2999999999999995E-2</v>
          </cell>
        </row>
        <row r="22">
          <cell r="B22">
            <v>5.8099999999999999E-2</v>
          </cell>
          <cell r="C22">
            <v>8.9700000000000002E-2</v>
          </cell>
          <cell r="D22">
            <v>7.2999999999999995E-2</v>
          </cell>
        </row>
        <row r="23">
          <cell r="B23">
            <v>4.5199999999999997E-2</v>
          </cell>
          <cell r="C23">
            <v>6.83E-2</v>
          </cell>
          <cell r="D23">
            <v>5.6099999999999997E-2</v>
          </cell>
        </row>
        <row r="24">
          <cell r="B24">
            <v>3.3599999999999998E-2</v>
          </cell>
          <cell r="C24">
            <v>5.0999999999999997E-2</v>
          </cell>
          <cell r="D24">
            <v>4.1799999999999997E-2</v>
          </cell>
        </row>
        <row r="25">
          <cell r="B25">
            <v>2.5100000000000001E-2</v>
          </cell>
          <cell r="C25">
            <v>4.2299999999999997E-2</v>
          </cell>
          <cell r="D25">
            <v>3.32E-2</v>
          </cell>
        </row>
        <row r="26">
          <cell r="B26">
            <v>2.0500000000000001E-2</v>
          </cell>
          <cell r="C26">
            <v>3.2199999999999999E-2</v>
          </cell>
          <cell r="D26">
            <v>2.5999999999999999E-2</v>
          </cell>
        </row>
        <row r="27">
          <cell r="B27">
            <v>1.49E-2</v>
          </cell>
          <cell r="C27">
            <v>2.2800000000000001E-2</v>
          </cell>
          <cell r="D27">
            <v>1.8599999999999998E-2</v>
          </cell>
        </row>
        <row r="28">
          <cell r="B28">
            <v>9.7000000000000003E-3</v>
          </cell>
          <cell r="C28">
            <v>1.4200000000000001E-2</v>
          </cell>
          <cell r="D28">
            <v>1.1900000000000001E-2</v>
          </cell>
        </row>
      </sheetData>
      <sheetData sheetId="1" refreshError="1"/>
      <sheetData sheetId="2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 t="str">
            <v>0590.45%1380.29%2310.24%3290.22%4480.36%51321.00%64373.32%78466.42%88746.63%97515.70%107926.01%118506.45%129367.10%139437.16%149997.58%151,1428.66%161,2359.37%171,0878.25%186544.96%194453.38%203192.42%212301.74%221721.31%231280.97%</v>
          </cell>
          <cell r="C5">
            <v>3.8E-3</v>
          </cell>
          <cell r="D5">
            <v>4.1999999999999997E-3</v>
          </cell>
          <cell r="F5" t="str">
            <v>January</v>
          </cell>
          <cell r="H5">
            <v>1.03</v>
          </cell>
        </row>
        <row r="6">
          <cell r="B6">
            <v>2.8999999999999998E-3</v>
          </cell>
          <cell r="C6">
            <v>2.7000000000000001E-3</v>
          </cell>
          <cell r="D6">
            <v>2.8E-3</v>
          </cell>
          <cell r="F6" t="str">
            <v>February</v>
          </cell>
          <cell r="H6">
            <v>1.07</v>
          </cell>
        </row>
        <row r="7">
          <cell r="B7">
            <v>2.3999999999999998E-3</v>
          </cell>
          <cell r="C7">
            <v>2.8E-3</v>
          </cell>
          <cell r="D7">
            <v>2.5999999999999999E-3</v>
          </cell>
          <cell r="F7" t="str">
            <v>March</v>
          </cell>
          <cell r="H7">
            <v>1.08</v>
          </cell>
        </row>
        <row r="8">
          <cell r="B8">
            <v>2.2000000000000001E-3</v>
          </cell>
          <cell r="C8">
            <v>3.3E-3</v>
          </cell>
          <cell r="D8">
            <v>2.7000000000000001E-3</v>
          </cell>
          <cell r="F8" t="str">
            <v>April</v>
          </cell>
          <cell r="H8">
            <v>1.05</v>
          </cell>
        </row>
        <row r="9">
          <cell r="B9">
            <v>3.5999999999999999E-3</v>
          </cell>
          <cell r="C9">
            <v>7.4000000000000003E-3</v>
          </cell>
          <cell r="D9">
            <v>5.4000000000000003E-3</v>
          </cell>
          <cell r="F9" t="str">
            <v>May</v>
          </cell>
          <cell r="H9">
            <v>0.99</v>
          </cell>
        </row>
        <row r="10">
          <cell r="B10">
            <v>0.01</v>
          </cell>
          <cell r="C10">
            <v>2.6100000000000002E-2</v>
          </cell>
          <cell r="D10">
            <v>1.77E-2</v>
          </cell>
          <cell r="F10" t="str">
            <v>June</v>
          </cell>
          <cell r="H10">
            <v>0.95</v>
          </cell>
        </row>
        <row r="11">
          <cell r="B11">
            <v>3.32E-2</v>
          </cell>
          <cell r="C11">
            <v>7.0099999999999996E-2</v>
          </cell>
          <cell r="D11">
            <v>5.0900000000000001E-2</v>
          </cell>
          <cell r="F11" t="str">
            <v>July</v>
          </cell>
          <cell r="H11">
            <v>0.92</v>
          </cell>
        </row>
        <row r="12">
          <cell r="B12">
            <v>6.4199999999999993E-2</v>
          </cell>
          <cell r="C12">
            <v>8.1900000000000001E-2</v>
          </cell>
          <cell r="D12">
            <v>7.2700000000000001E-2</v>
          </cell>
          <cell r="F12" t="str">
            <v>August</v>
          </cell>
          <cell r="H12">
            <v>1.01</v>
          </cell>
        </row>
        <row r="13">
          <cell r="B13">
            <v>6.6299999999999998E-2</v>
          </cell>
          <cell r="C13">
            <v>7.2900000000000006E-2</v>
          </cell>
          <cell r="D13">
            <v>6.9500000000000006E-2</v>
          </cell>
          <cell r="F13" t="str">
            <v>September</v>
          </cell>
          <cell r="H13">
            <v>0.94</v>
          </cell>
        </row>
        <row r="14">
          <cell r="B14">
            <v>5.7000000000000002E-2</v>
          </cell>
          <cell r="C14">
            <v>6.5299999999999997E-2</v>
          </cell>
          <cell r="D14">
            <v>6.0999999999999999E-2</v>
          </cell>
          <cell r="F14" t="str">
            <v>October</v>
          </cell>
          <cell r="H14">
            <v>1.03</v>
          </cell>
        </row>
        <row r="15">
          <cell r="B15">
            <v>6.0100000000000001E-2</v>
          </cell>
          <cell r="C15">
            <v>6.4899999999999999E-2</v>
          </cell>
          <cell r="D15">
            <v>6.2399999999999997E-2</v>
          </cell>
          <cell r="F15" t="str">
            <v>November</v>
          </cell>
          <cell r="H15">
            <v>0.97</v>
          </cell>
        </row>
        <row r="16">
          <cell r="B16">
            <v>6.4500000000000002E-2</v>
          </cell>
          <cell r="C16">
            <v>6.9000000000000006E-2</v>
          </cell>
          <cell r="D16">
            <v>6.6699999999999995E-2</v>
          </cell>
          <cell r="F16" t="str">
            <v>December</v>
          </cell>
          <cell r="H16">
            <v>0.95</v>
          </cell>
        </row>
        <row r="17">
          <cell r="B17">
            <v>7.0999999999999994E-2</v>
          </cell>
          <cell r="C17">
            <v>7.1800000000000003E-2</v>
          </cell>
          <cell r="D17">
            <v>7.1400000000000005E-2</v>
          </cell>
        </row>
        <row r="18">
          <cell r="B18">
            <v>7.1599999999999997E-2</v>
          </cell>
          <cell r="C18">
            <v>6.7400000000000002E-2</v>
          </cell>
          <cell r="D18">
            <v>6.9599999999999995E-2</v>
          </cell>
        </row>
        <row r="19">
          <cell r="B19">
            <v>7.5800000000000006E-2</v>
          </cell>
          <cell r="C19">
            <v>6.7199999999999996E-2</v>
          </cell>
          <cell r="D19">
            <v>7.17E-2</v>
          </cell>
        </row>
        <row r="20">
          <cell r="B20">
            <v>8.6599999999999996E-2</v>
          </cell>
          <cell r="C20">
            <v>6.8000000000000005E-2</v>
          </cell>
          <cell r="D20">
            <v>7.7700000000000005E-2</v>
          </cell>
        </row>
        <row r="21">
          <cell r="B21">
            <v>9.3700000000000006E-2</v>
          </cell>
          <cell r="C21">
            <v>7.0400000000000004E-2</v>
          </cell>
          <cell r="D21">
            <v>8.2500000000000004E-2</v>
          </cell>
        </row>
        <row r="22">
          <cell r="B22">
            <v>8.2500000000000004E-2</v>
          </cell>
          <cell r="C22">
            <v>6.6699999999999995E-2</v>
          </cell>
          <cell r="D22">
            <v>7.4899999999999994E-2</v>
          </cell>
        </row>
        <row r="23">
          <cell r="B23">
            <v>4.9599999999999998E-2</v>
          </cell>
          <cell r="C23">
            <v>4.2200000000000001E-2</v>
          </cell>
          <cell r="D23">
            <v>4.5999999999999999E-2</v>
          </cell>
        </row>
        <row r="24">
          <cell r="B24">
            <v>3.3799999999999997E-2</v>
          </cell>
          <cell r="C24">
            <v>2.63E-2</v>
          </cell>
          <cell r="D24">
            <v>3.0200000000000001E-2</v>
          </cell>
        </row>
        <row r="25">
          <cell r="B25">
            <v>2.4199999999999999E-2</v>
          </cell>
          <cell r="C25">
            <v>1.9300000000000001E-2</v>
          </cell>
          <cell r="D25">
            <v>2.18E-2</v>
          </cell>
        </row>
        <row r="26">
          <cell r="B26">
            <v>1.7399999999999999E-2</v>
          </cell>
          <cell r="C26">
            <v>1.4999999999999999E-2</v>
          </cell>
          <cell r="D26">
            <v>1.6299999999999999E-2</v>
          </cell>
        </row>
        <row r="27">
          <cell r="B27">
            <v>1.3100000000000001E-2</v>
          </cell>
          <cell r="C27">
            <v>9.5999999999999992E-3</v>
          </cell>
          <cell r="D27">
            <v>1.14E-2</v>
          </cell>
        </row>
        <row r="28">
          <cell r="B28">
            <v>9.7000000000000003E-3</v>
          </cell>
          <cell r="C28">
            <v>5.8999999999999999E-3</v>
          </cell>
          <cell r="D28">
            <v>7.9000000000000008E-3</v>
          </cell>
        </row>
      </sheetData>
      <sheetData sheetId="1">
        <row r="1">
          <cell r="D1">
            <v>3.8E-3</v>
          </cell>
          <cell r="E1">
            <v>4.1999999999999997E-3</v>
          </cell>
        </row>
        <row r="2">
          <cell r="C2">
            <v>2.8999999999999998E-3</v>
          </cell>
          <cell r="D2">
            <v>2.7000000000000001E-3</v>
          </cell>
          <cell r="E2">
            <v>2.8E-3</v>
          </cell>
        </row>
        <row r="3">
          <cell r="C3">
            <v>2.3999999999999998E-3</v>
          </cell>
          <cell r="D3">
            <v>2.8E-3</v>
          </cell>
          <cell r="E3">
            <v>2.5999999999999999E-3</v>
          </cell>
        </row>
        <row r="4">
          <cell r="C4">
            <v>2.2000000000000001E-3</v>
          </cell>
          <cell r="D4">
            <v>3.3E-3</v>
          </cell>
          <cell r="E4">
            <v>2.7000000000000001E-3</v>
          </cell>
        </row>
        <row r="5">
          <cell r="C5">
            <v>3.5999999999999999E-3</v>
          </cell>
          <cell r="D5">
            <v>7.4000000000000003E-3</v>
          </cell>
          <cell r="E5">
            <v>5.4000000000000003E-3</v>
          </cell>
        </row>
        <row r="6">
          <cell r="C6">
            <v>0.01</v>
          </cell>
          <cell r="D6">
            <v>2.6100000000000002E-2</v>
          </cell>
          <cell r="E6">
            <v>1.77E-2</v>
          </cell>
        </row>
        <row r="7">
          <cell r="C7">
            <v>3.32E-2</v>
          </cell>
          <cell r="D7">
            <v>7.0099999999999996E-2</v>
          </cell>
          <cell r="E7">
            <v>5.0900000000000001E-2</v>
          </cell>
        </row>
        <row r="8">
          <cell r="C8">
            <v>6.4199999999999993E-2</v>
          </cell>
          <cell r="D8">
            <v>8.1900000000000001E-2</v>
          </cell>
          <cell r="E8">
            <v>7.2700000000000001E-2</v>
          </cell>
        </row>
        <row r="9">
          <cell r="C9">
            <v>6.6299999999999998E-2</v>
          </cell>
          <cell r="D9">
            <v>7.2900000000000006E-2</v>
          </cell>
          <cell r="E9">
            <v>6.9500000000000006E-2</v>
          </cell>
        </row>
        <row r="10">
          <cell r="C10">
            <v>5.7000000000000002E-2</v>
          </cell>
          <cell r="D10">
            <v>6.5299999999999997E-2</v>
          </cell>
          <cell r="E10">
            <v>6.0999999999999999E-2</v>
          </cell>
        </row>
        <row r="11">
          <cell r="C11">
            <v>6.0100000000000001E-2</v>
          </cell>
          <cell r="D11">
            <v>6.4899999999999999E-2</v>
          </cell>
          <cell r="E11">
            <v>6.2399999999999997E-2</v>
          </cell>
        </row>
        <row r="12">
          <cell r="C12">
            <v>6.4500000000000002E-2</v>
          </cell>
          <cell r="D12">
            <v>6.9000000000000006E-2</v>
          </cell>
          <cell r="E12">
            <v>6.6699999999999995E-2</v>
          </cell>
        </row>
        <row r="13">
          <cell r="C13">
            <v>7.0999999999999994E-2</v>
          </cell>
          <cell r="D13">
            <v>7.1800000000000003E-2</v>
          </cell>
          <cell r="E13">
            <v>7.1400000000000005E-2</v>
          </cell>
        </row>
        <row r="14">
          <cell r="C14">
            <v>7.1599999999999997E-2</v>
          </cell>
          <cell r="D14">
            <v>6.7400000000000002E-2</v>
          </cell>
          <cell r="E14">
            <v>6.9599999999999995E-2</v>
          </cell>
        </row>
        <row r="15">
          <cell r="C15">
            <v>7.5800000000000006E-2</v>
          </cell>
          <cell r="D15">
            <v>6.7199999999999996E-2</v>
          </cell>
          <cell r="E15">
            <v>7.17E-2</v>
          </cell>
        </row>
        <row r="16">
          <cell r="C16">
            <v>8.6599999999999996E-2</v>
          </cell>
          <cell r="D16">
            <v>6.8000000000000005E-2</v>
          </cell>
          <cell r="E16">
            <v>7.7700000000000005E-2</v>
          </cell>
        </row>
        <row r="17">
          <cell r="C17">
            <v>9.3700000000000006E-2</v>
          </cell>
          <cell r="D17">
            <v>7.0400000000000004E-2</v>
          </cell>
          <cell r="E17">
            <v>8.2500000000000004E-2</v>
          </cell>
        </row>
        <row r="18">
          <cell r="C18">
            <v>8.2500000000000004E-2</v>
          </cell>
          <cell r="D18">
            <v>6.6699999999999995E-2</v>
          </cell>
          <cell r="E18">
            <v>7.4899999999999994E-2</v>
          </cell>
        </row>
        <row r="19">
          <cell r="C19">
            <v>4.9599999999999998E-2</v>
          </cell>
          <cell r="D19">
            <v>4.2200000000000001E-2</v>
          </cell>
          <cell r="E19">
            <v>4.5999999999999999E-2</v>
          </cell>
        </row>
        <row r="20">
          <cell r="C20">
            <v>3.3799999999999997E-2</v>
          </cell>
          <cell r="D20">
            <v>2.63E-2</v>
          </cell>
          <cell r="E20">
            <v>3.0200000000000001E-2</v>
          </cell>
        </row>
        <row r="21">
          <cell r="C21">
            <v>2.4199999999999999E-2</v>
          </cell>
          <cell r="D21">
            <v>1.9300000000000001E-2</v>
          </cell>
          <cell r="E21">
            <v>2.18E-2</v>
          </cell>
        </row>
        <row r="22">
          <cell r="C22">
            <v>1.7399999999999999E-2</v>
          </cell>
          <cell r="D22">
            <v>1.4999999999999999E-2</v>
          </cell>
          <cell r="E22">
            <v>1.6299999999999999E-2</v>
          </cell>
        </row>
        <row r="23">
          <cell r="C23">
            <v>1.3100000000000001E-2</v>
          </cell>
          <cell r="D23">
            <v>9.5999999999999992E-3</v>
          </cell>
          <cell r="E23">
            <v>1.14E-2</v>
          </cell>
        </row>
        <row r="24">
          <cell r="C24">
            <v>9.7000000000000003E-3</v>
          </cell>
          <cell r="D24">
            <v>5.8999999999999999E-3</v>
          </cell>
          <cell r="E24">
            <v>7.9000000000000008E-3</v>
          </cell>
        </row>
      </sheetData>
      <sheetData sheetId="2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5.1000000000000004E-3</v>
          </cell>
          <cell r="C5">
            <v>3.8E-3</v>
          </cell>
          <cell r="D5">
            <v>4.4000000000000003E-3</v>
          </cell>
          <cell r="F5" t="str">
            <v>January</v>
          </cell>
          <cell r="H5">
            <v>0.96</v>
          </cell>
        </row>
        <row r="6">
          <cell r="B6">
            <v>3.2000000000000002E-3</v>
          </cell>
          <cell r="C6">
            <v>2.8999999999999998E-3</v>
          </cell>
          <cell r="D6">
            <v>3.0000000000000001E-3</v>
          </cell>
          <cell r="F6" t="str">
            <v>February</v>
          </cell>
          <cell r="H6">
            <v>1.06</v>
          </cell>
        </row>
        <row r="7">
          <cell r="B7">
            <v>2.5999999999999999E-3</v>
          </cell>
          <cell r="C7">
            <v>3.0999999999999999E-3</v>
          </cell>
          <cell r="D7">
            <v>2.8E-3</v>
          </cell>
          <cell r="F7" t="str">
            <v>March</v>
          </cell>
          <cell r="H7">
            <v>1.07</v>
          </cell>
        </row>
        <row r="8">
          <cell r="B8">
            <v>2.2000000000000001E-3</v>
          </cell>
          <cell r="C8">
            <v>3.5000000000000001E-3</v>
          </cell>
          <cell r="D8">
            <v>2.8E-3</v>
          </cell>
          <cell r="F8" t="str">
            <v>April</v>
          </cell>
          <cell r="H8">
            <v>1.08</v>
          </cell>
        </row>
        <row r="9">
          <cell r="B9">
            <v>3.3999999999999998E-3</v>
          </cell>
          <cell r="C9">
            <v>7.1000000000000004E-3</v>
          </cell>
          <cell r="D9">
            <v>5.1999999999999998E-3</v>
          </cell>
          <cell r="F9" t="str">
            <v>May</v>
          </cell>
          <cell r="H9">
            <v>1.03</v>
          </cell>
        </row>
        <row r="10">
          <cell r="B10">
            <v>8.0000000000000002E-3</v>
          </cell>
          <cell r="C10">
            <v>1.95E-2</v>
          </cell>
          <cell r="D10">
            <v>1.35E-2</v>
          </cell>
          <cell r="F10" t="str">
            <v>June</v>
          </cell>
          <cell r="H10">
            <v>1.03</v>
          </cell>
        </row>
        <row r="11">
          <cell r="B11">
            <v>2.7699999999999999E-2</v>
          </cell>
          <cell r="C11">
            <v>6.0299999999999999E-2</v>
          </cell>
          <cell r="D11">
            <v>4.3299999999999998E-2</v>
          </cell>
          <cell r="F11" t="str">
            <v>July</v>
          </cell>
          <cell r="H11">
            <v>0.94</v>
          </cell>
        </row>
        <row r="12">
          <cell r="B12">
            <v>6.2100000000000002E-2</v>
          </cell>
          <cell r="C12">
            <v>8.2600000000000007E-2</v>
          </cell>
          <cell r="D12">
            <v>7.1999999999999995E-2</v>
          </cell>
          <cell r="F12" t="str">
            <v>August</v>
          </cell>
          <cell r="H12">
            <v>1</v>
          </cell>
        </row>
        <row r="13">
          <cell r="B13">
            <v>6.9099999999999995E-2</v>
          </cell>
          <cell r="C13">
            <v>7.5800000000000006E-2</v>
          </cell>
          <cell r="D13">
            <v>7.2300000000000003E-2</v>
          </cell>
          <cell r="F13" t="str">
            <v>September</v>
          </cell>
          <cell r="H13">
            <v>0.96</v>
          </cell>
        </row>
        <row r="14">
          <cell r="B14">
            <v>5.7000000000000002E-2</v>
          </cell>
          <cell r="C14">
            <v>6.54E-2</v>
          </cell>
          <cell r="D14">
            <v>6.0999999999999999E-2</v>
          </cell>
          <cell r="F14" t="str">
            <v>October</v>
          </cell>
          <cell r="H14">
            <v>0.96</v>
          </cell>
        </row>
        <row r="15">
          <cell r="B15">
            <v>5.9200000000000003E-2</v>
          </cell>
          <cell r="C15">
            <v>6.4199999999999993E-2</v>
          </cell>
          <cell r="D15">
            <v>6.1600000000000002E-2</v>
          </cell>
          <cell r="F15" t="str">
            <v>November</v>
          </cell>
          <cell r="H15">
            <v>0.96</v>
          </cell>
        </row>
        <row r="16">
          <cell r="B16">
            <v>6.2700000000000006E-2</v>
          </cell>
          <cell r="C16">
            <v>6.8400000000000002E-2</v>
          </cell>
          <cell r="D16">
            <v>6.54E-2</v>
          </cell>
          <cell r="F16" t="str">
            <v>December</v>
          </cell>
          <cell r="H16">
            <v>0.96</v>
          </cell>
        </row>
        <row r="17">
          <cell r="B17">
            <v>7.1900000000000006E-2</v>
          </cell>
          <cell r="C17">
            <v>7.22E-2</v>
          </cell>
          <cell r="D17">
            <v>7.2099999999999997E-2</v>
          </cell>
        </row>
        <row r="18">
          <cell r="B18">
            <v>7.1300000000000002E-2</v>
          </cell>
          <cell r="C18">
            <v>6.6699999999999995E-2</v>
          </cell>
          <cell r="D18">
            <v>6.9099999999999995E-2</v>
          </cell>
        </row>
        <row r="19">
          <cell r="B19">
            <v>7.4099999999999999E-2</v>
          </cell>
          <cell r="C19">
            <v>6.6600000000000006E-2</v>
          </cell>
          <cell r="D19">
            <v>7.0499999999999993E-2</v>
          </cell>
        </row>
        <row r="20">
          <cell r="B20">
            <v>8.3400000000000002E-2</v>
          </cell>
          <cell r="C20">
            <v>6.88E-2</v>
          </cell>
          <cell r="D20">
            <v>7.6399999999999996E-2</v>
          </cell>
        </row>
        <row r="21">
          <cell r="B21">
            <v>9.1499999999999998E-2</v>
          </cell>
          <cell r="C21">
            <v>6.9900000000000004E-2</v>
          </cell>
          <cell r="D21">
            <v>8.1100000000000005E-2</v>
          </cell>
        </row>
        <row r="22">
          <cell r="B22">
            <v>9.0700000000000003E-2</v>
          </cell>
          <cell r="C22">
            <v>7.1099999999999997E-2</v>
          </cell>
          <cell r="D22">
            <v>8.1299999999999997E-2</v>
          </cell>
        </row>
        <row r="23">
          <cell r="B23">
            <v>5.2499999999999998E-2</v>
          </cell>
          <cell r="C23">
            <v>4.6699999999999998E-2</v>
          </cell>
          <cell r="D23">
            <v>4.9700000000000001E-2</v>
          </cell>
        </row>
        <row r="24">
          <cell r="B24">
            <v>3.5400000000000001E-2</v>
          </cell>
          <cell r="C24">
            <v>2.8799999999999999E-2</v>
          </cell>
          <cell r="D24">
            <v>3.2199999999999999E-2</v>
          </cell>
        </row>
        <row r="25">
          <cell r="B25">
            <v>2.53E-2</v>
          </cell>
          <cell r="C25">
            <v>1.9900000000000001E-2</v>
          </cell>
          <cell r="D25">
            <v>2.2700000000000001E-2</v>
          </cell>
        </row>
        <row r="26">
          <cell r="B26">
            <v>1.83E-2</v>
          </cell>
          <cell r="C26">
            <v>1.6400000000000001E-2</v>
          </cell>
          <cell r="D26">
            <v>1.7399999999999999E-2</v>
          </cell>
        </row>
        <row r="27">
          <cell r="B27">
            <v>1.32E-2</v>
          </cell>
          <cell r="C27">
            <v>1.04E-2</v>
          </cell>
          <cell r="D27">
            <v>1.1900000000000001E-2</v>
          </cell>
        </row>
        <row r="28">
          <cell r="B28">
            <v>1.01E-2</v>
          </cell>
          <cell r="C28">
            <v>6.0000000000000001E-3</v>
          </cell>
          <cell r="D28">
            <v>8.0999999999999996E-3</v>
          </cell>
        </row>
      </sheetData>
      <sheetData sheetId="1"/>
      <sheetData sheetId="2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4.7999999999999996E-3</v>
          </cell>
          <cell r="C5">
            <v>4.1000000000000003E-3</v>
          </cell>
          <cell r="D5">
            <v>4.4999999999999997E-3</v>
          </cell>
          <cell r="F5" t="str">
            <v>January</v>
          </cell>
          <cell r="H5">
            <v>1.001540860113215</v>
          </cell>
        </row>
        <row r="6">
          <cell r="B6">
            <v>3.0999999999999999E-3</v>
          </cell>
          <cell r="C6">
            <v>3.0000000000000001E-3</v>
          </cell>
          <cell r="D6">
            <v>3.0999999999999999E-3</v>
          </cell>
          <cell r="F6" t="str">
            <v>February</v>
          </cell>
          <cell r="H6">
            <v>1.0670547351396245</v>
          </cell>
        </row>
        <row r="7">
          <cell r="B7">
            <v>2.5000000000000001E-3</v>
          </cell>
          <cell r="C7">
            <v>2.8999999999999998E-3</v>
          </cell>
          <cell r="D7">
            <v>2.7000000000000001E-3</v>
          </cell>
          <cell r="F7" t="str">
            <v>March</v>
          </cell>
          <cell r="H7">
            <v>1.0890930417234319</v>
          </cell>
        </row>
        <row r="8">
          <cell r="B8">
            <v>2.2000000000000001E-3</v>
          </cell>
          <cell r="C8">
            <v>3.5000000000000001E-3</v>
          </cell>
          <cell r="D8">
            <v>2.8E-3</v>
          </cell>
          <cell r="F8" t="str">
            <v>April</v>
          </cell>
          <cell r="H8">
            <v>1.0035042728815904</v>
          </cell>
        </row>
        <row r="9">
          <cell r="B9">
            <v>4.1000000000000003E-3</v>
          </cell>
          <cell r="C9">
            <v>7.4000000000000003E-3</v>
          </cell>
          <cell r="D9">
            <v>5.7000000000000002E-3</v>
          </cell>
          <cell r="F9" t="str">
            <v>May</v>
          </cell>
          <cell r="H9">
            <v>0.99252518923802091</v>
          </cell>
        </row>
        <row r="10">
          <cell r="B10">
            <v>9.4999999999999998E-3</v>
          </cell>
          <cell r="C10">
            <v>2.1700000000000001E-2</v>
          </cell>
          <cell r="D10">
            <v>1.54E-2</v>
          </cell>
          <cell r="F10" t="str">
            <v>June</v>
          </cell>
          <cell r="H10">
            <v>0.94295903424862115</v>
          </cell>
        </row>
        <row r="11">
          <cell r="B11">
            <v>3.0300000000000001E-2</v>
          </cell>
          <cell r="C11">
            <v>6.1199999999999997E-2</v>
          </cell>
          <cell r="D11">
            <v>4.5199999999999997E-2</v>
          </cell>
          <cell r="F11" t="str">
            <v>July</v>
          </cell>
          <cell r="H11">
            <v>0.89563677956593635</v>
          </cell>
        </row>
        <row r="12">
          <cell r="B12">
            <v>6.2E-2</v>
          </cell>
          <cell r="C12">
            <v>7.9799999999999996E-2</v>
          </cell>
          <cell r="D12">
            <v>7.0599999999999996E-2</v>
          </cell>
          <cell r="F12" t="str">
            <v>August</v>
          </cell>
          <cell r="H12">
            <v>0.98603390620788123</v>
          </cell>
        </row>
        <row r="13">
          <cell r="B13">
            <v>6.7699999999999996E-2</v>
          </cell>
          <cell r="C13">
            <v>7.2999999999999995E-2</v>
          </cell>
          <cell r="D13">
            <v>7.0300000000000001E-2</v>
          </cell>
          <cell r="F13" t="str">
            <v>September</v>
          </cell>
          <cell r="H13"/>
        </row>
        <row r="14">
          <cell r="B14">
            <v>5.8700000000000002E-2</v>
          </cell>
          <cell r="C14">
            <v>6.5699999999999995E-2</v>
          </cell>
          <cell r="D14">
            <v>6.2100000000000002E-2</v>
          </cell>
          <cell r="F14" t="str">
            <v>October</v>
          </cell>
          <cell r="H14">
            <v>1.0545129352110212</v>
          </cell>
        </row>
        <row r="15">
          <cell r="B15">
            <v>6.08E-2</v>
          </cell>
          <cell r="C15">
            <v>6.5100000000000005E-2</v>
          </cell>
          <cell r="D15">
            <v>6.2899999999999998E-2</v>
          </cell>
          <cell r="F15" t="str">
            <v>November</v>
          </cell>
          <cell r="H15">
            <v>1.0000983527731839</v>
          </cell>
        </row>
        <row r="16">
          <cell r="B16">
            <v>6.4500000000000002E-2</v>
          </cell>
          <cell r="C16">
            <v>6.93E-2</v>
          </cell>
          <cell r="D16">
            <v>6.6799999999999998E-2</v>
          </cell>
          <cell r="F16" t="str">
            <v>December</v>
          </cell>
          <cell r="H16">
            <v>0.96704089289747264</v>
          </cell>
        </row>
        <row r="17">
          <cell r="B17">
            <v>7.1499999999999994E-2</v>
          </cell>
          <cell r="C17">
            <v>7.2499999999999995E-2</v>
          </cell>
          <cell r="D17">
            <v>7.1999999999999995E-2</v>
          </cell>
        </row>
        <row r="18">
          <cell r="B18">
            <v>7.1300000000000002E-2</v>
          </cell>
          <cell r="C18">
            <v>6.7599999999999993E-2</v>
          </cell>
          <cell r="D18">
            <v>6.9500000000000006E-2</v>
          </cell>
        </row>
        <row r="19">
          <cell r="B19">
            <v>7.4300000000000005E-2</v>
          </cell>
          <cell r="C19">
            <v>6.7400000000000002E-2</v>
          </cell>
          <cell r="D19">
            <v>7.0999999999999994E-2</v>
          </cell>
        </row>
        <row r="20">
          <cell r="B20">
            <v>8.2400000000000001E-2</v>
          </cell>
          <cell r="C20">
            <v>6.8599999999999994E-2</v>
          </cell>
          <cell r="D20">
            <v>7.5700000000000003E-2</v>
          </cell>
        </row>
        <row r="21">
          <cell r="B21">
            <v>8.9899999999999994E-2</v>
          </cell>
          <cell r="C21">
            <v>7.0000000000000007E-2</v>
          </cell>
          <cell r="D21">
            <v>8.0299999999999996E-2</v>
          </cell>
        </row>
        <row r="22">
          <cell r="B22">
            <v>8.5999999999999993E-2</v>
          </cell>
          <cell r="C22">
            <v>6.9599999999999995E-2</v>
          </cell>
          <cell r="D22">
            <v>7.8100000000000003E-2</v>
          </cell>
        </row>
        <row r="23">
          <cell r="B23">
            <v>5.1900000000000002E-2</v>
          </cell>
          <cell r="C23">
            <v>4.4999999999999998E-2</v>
          </cell>
          <cell r="D23">
            <v>4.8500000000000001E-2</v>
          </cell>
        </row>
        <row r="24">
          <cell r="B24">
            <v>3.5299999999999998E-2</v>
          </cell>
          <cell r="C24">
            <v>2.87E-2</v>
          </cell>
          <cell r="D24">
            <v>3.2099999999999997E-2</v>
          </cell>
        </row>
        <row r="25">
          <cell r="B25">
            <v>2.5399999999999999E-2</v>
          </cell>
          <cell r="C25">
            <v>2.06E-2</v>
          </cell>
          <cell r="D25">
            <v>2.3099999999999999E-2</v>
          </cell>
        </row>
        <row r="26">
          <cell r="B26">
            <v>1.7899999999999999E-2</v>
          </cell>
          <cell r="C26">
            <v>1.6299999999999999E-2</v>
          </cell>
          <cell r="D26">
            <v>1.7100000000000001E-2</v>
          </cell>
        </row>
        <row r="27">
          <cell r="B27">
            <v>1.35E-2</v>
          </cell>
          <cell r="C27">
            <v>1.04E-2</v>
          </cell>
          <cell r="D27">
            <v>1.2E-2</v>
          </cell>
        </row>
        <row r="28">
          <cell r="B28">
            <v>1.0200000000000001E-2</v>
          </cell>
          <cell r="C28">
            <v>6.4999999999999997E-3</v>
          </cell>
          <cell r="D28">
            <v>8.3999999999999995E-3</v>
          </cell>
        </row>
      </sheetData>
      <sheetData sheetId="1">
        <row r="1">
          <cell r="C1">
            <v>4.7999999999999996E-3</v>
          </cell>
        </row>
      </sheetData>
      <sheetData sheetId="2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 t="str">
            <v>0590.45%1380.29%2310.24%3290.22%4480.36%51321.00%64373.32%78466.42%88746.63%97515.70%107926.01%118506.45%129367.10%139437.16%149997.58%151,1428.66%161,2359.37%171,0878.25%186544.96%194453.38%203192.42%212301.74%221721.31%231280.97%</v>
          </cell>
          <cell r="C5">
            <v>3.8E-3</v>
          </cell>
          <cell r="D5">
            <v>4.1999999999999997E-3</v>
          </cell>
          <cell r="F5" t="str">
            <v>January</v>
          </cell>
          <cell r="H5">
            <v>1.03</v>
          </cell>
        </row>
        <row r="6">
          <cell r="B6">
            <v>2.8999999999999998E-3</v>
          </cell>
          <cell r="C6">
            <v>2.7000000000000001E-3</v>
          </cell>
          <cell r="D6">
            <v>2.8E-3</v>
          </cell>
          <cell r="F6" t="str">
            <v>February</v>
          </cell>
          <cell r="H6">
            <v>1.07</v>
          </cell>
        </row>
        <row r="7">
          <cell r="B7">
            <v>2.3999999999999998E-3</v>
          </cell>
          <cell r="C7">
            <v>2.8E-3</v>
          </cell>
          <cell r="D7">
            <v>2.5999999999999999E-3</v>
          </cell>
          <cell r="F7" t="str">
            <v>March</v>
          </cell>
          <cell r="H7">
            <v>1.08</v>
          </cell>
        </row>
        <row r="8">
          <cell r="B8">
            <v>2.2000000000000001E-3</v>
          </cell>
          <cell r="C8">
            <v>3.3E-3</v>
          </cell>
          <cell r="D8">
            <v>2.7000000000000001E-3</v>
          </cell>
          <cell r="F8" t="str">
            <v>April</v>
          </cell>
          <cell r="H8">
            <v>1.05</v>
          </cell>
        </row>
        <row r="9">
          <cell r="B9">
            <v>3.5999999999999999E-3</v>
          </cell>
          <cell r="C9">
            <v>7.4000000000000003E-3</v>
          </cell>
          <cell r="D9">
            <v>5.4000000000000003E-3</v>
          </cell>
          <cell r="F9" t="str">
            <v>May</v>
          </cell>
          <cell r="H9">
            <v>0.99</v>
          </cell>
        </row>
        <row r="10">
          <cell r="B10">
            <v>0.01</v>
          </cell>
          <cell r="C10">
            <v>2.6100000000000002E-2</v>
          </cell>
          <cell r="D10">
            <v>1.77E-2</v>
          </cell>
          <cell r="F10" t="str">
            <v>June</v>
          </cell>
          <cell r="H10">
            <v>0.95</v>
          </cell>
        </row>
        <row r="11">
          <cell r="B11">
            <v>3.32E-2</v>
          </cell>
          <cell r="C11">
            <v>7.0099999999999996E-2</v>
          </cell>
          <cell r="D11">
            <v>5.0900000000000001E-2</v>
          </cell>
          <cell r="F11" t="str">
            <v>July</v>
          </cell>
          <cell r="H11">
            <v>0.92</v>
          </cell>
        </row>
        <row r="12">
          <cell r="B12">
            <v>6.4199999999999993E-2</v>
          </cell>
          <cell r="C12">
            <v>8.1900000000000001E-2</v>
          </cell>
          <cell r="D12">
            <v>7.2700000000000001E-2</v>
          </cell>
          <cell r="F12" t="str">
            <v>August</v>
          </cell>
          <cell r="H12">
            <v>1.01</v>
          </cell>
        </row>
        <row r="13">
          <cell r="B13">
            <v>6.6299999999999998E-2</v>
          </cell>
          <cell r="C13">
            <v>7.2900000000000006E-2</v>
          </cell>
          <cell r="D13">
            <v>6.9500000000000006E-2</v>
          </cell>
          <cell r="F13" t="str">
            <v>September</v>
          </cell>
          <cell r="H13">
            <v>0.94</v>
          </cell>
        </row>
        <row r="14">
          <cell r="B14">
            <v>5.7000000000000002E-2</v>
          </cell>
          <cell r="C14">
            <v>6.5299999999999997E-2</v>
          </cell>
          <cell r="D14">
            <v>6.0999999999999999E-2</v>
          </cell>
          <cell r="F14" t="str">
            <v>October</v>
          </cell>
          <cell r="H14">
            <v>1.03</v>
          </cell>
        </row>
        <row r="15">
          <cell r="B15">
            <v>6.0100000000000001E-2</v>
          </cell>
          <cell r="C15">
            <v>6.4899999999999999E-2</v>
          </cell>
          <cell r="D15">
            <v>6.2399999999999997E-2</v>
          </cell>
          <cell r="F15" t="str">
            <v>November</v>
          </cell>
          <cell r="H15">
            <v>0.97</v>
          </cell>
        </row>
        <row r="16">
          <cell r="B16">
            <v>6.4500000000000002E-2</v>
          </cell>
          <cell r="C16">
            <v>6.9000000000000006E-2</v>
          </cell>
          <cell r="D16">
            <v>6.6699999999999995E-2</v>
          </cell>
          <cell r="F16" t="str">
            <v>December</v>
          </cell>
          <cell r="H16">
            <v>0.95</v>
          </cell>
        </row>
        <row r="17">
          <cell r="B17">
            <v>7.0999999999999994E-2</v>
          </cell>
          <cell r="C17">
            <v>7.1800000000000003E-2</v>
          </cell>
          <cell r="D17">
            <v>7.1400000000000005E-2</v>
          </cell>
        </row>
        <row r="18">
          <cell r="B18">
            <v>7.1599999999999997E-2</v>
          </cell>
          <cell r="C18">
            <v>6.7400000000000002E-2</v>
          </cell>
          <cell r="D18">
            <v>6.9599999999999995E-2</v>
          </cell>
        </row>
        <row r="19">
          <cell r="B19">
            <v>7.5800000000000006E-2</v>
          </cell>
          <cell r="C19">
            <v>6.7199999999999996E-2</v>
          </cell>
          <cell r="D19">
            <v>7.17E-2</v>
          </cell>
        </row>
        <row r="20">
          <cell r="B20">
            <v>8.6599999999999996E-2</v>
          </cell>
          <cell r="C20">
            <v>6.8000000000000005E-2</v>
          </cell>
          <cell r="D20">
            <v>7.7700000000000005E-2</v>
          </cell>
        </row>
        <row r="21">
          <cell r="B21">
            <v>9.3700000000000006E-2</v>
          </cell>
          <cell r="C21">
            <v>7.0400000000000004E-2</v>
          </cell>
          <cell r="D21">
            <v>8.2500000000000004E-2</v>
          </cell>
        </row>
        <row r="22">
          <cell r="B22">
            <v>8.2500000000000004E-2</v>
          </cell>
          <cell r="C22">
            <v>6.6699999999999995E-2</v>
          </cell>
          <cell r="D22">
            <v>7.4899999999999994E-2</v>
          </cell>
        </row>
        <row r="23">
          <cell r="B23">
            <v>4.9599999999999998E-2</v>
          </cell>
          <cell r="C23">
            <v>4.2200000000000001E-2</v>
          </cell>
          <cell r="D23">
            <v>4.5999999999999999E-2</v>
          </cell>
        </row>
        <row r="24">
          <cell r="B24">
            <v>3.3799999999999997E-2</v>
          </cell>
          <cell r="C24">
            <v>2.63E-2</v>
          </cell>
          <cell r="D24">
            <v>3.0200000000000001E-2</v>
          </cell>
        </row>
        <row r="25">
          <cell r="B25">
            <v>2.4199999999999999E-2</v>
          </cell>
          <cell r="C25">
            <v>1.9300000000000001E-2</v>
          </cell>
          <cell r="D25">
            <v>2.18E-2</v>
          </cell>
        </row>
        <row r="26">
          <cell r="B26">
            <v>1.7399999999999999E-2</v>
          </cell>
          <cell r="C26">
            <v>1.4999999999999999E-2</v>
          </cell>
          <cell r="D26">
            <v>1.6299999999999999E-2</v>
          </cell>
        </row>
        <row r="27">
          <cell r="B27">
            <v>1.3100000000000001E-2</v>
          </cell>
          <cell r="C27">
            <v>9.5999999999999992E-3</v>
          </cell>
          <cell r="D27">
            <v>1.14E-2</v>
          </cell>
        </row>
        <row r="28">
          <cell r="B28">
            <v>9.7000000000000003E-3</v>
          </cell>
          <cell r="C28">
            <v>5.8999999999999999E-3</v>
          </cell>
          <cell r="D28">
            <v>7.9000000000000008E-3</v>
          </cell>
        </row>
      </sheetData>
      <sheetData sheetId="1">
        <row r="1">
          <cell r="D1">
            <v>3.8E-3</v>
          </cell>
        </row>
      </sheetData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6.7999999999999996E-3</v>
          </cell>
          <cell r="C5">
            <v>4.7000000000000002E-3</v>
          </cell>
          <cell r="D5">
            <v>5.7000000000000002E-3</v>
          </cell>
          <cell r="F5" t="str">
            <v>January</v>
          </cell>
          <cell r="H5">
            <v>1.01</v>
          </cell>
        </row>
        <row r="6">
          <cell r="B6">
            <v>4.4000000000000003E-3</v>
          </cell>
          <cell r="C6">
            <v>3.5999999999999999E-3</v>
          </cell>
          <cell r="D6">
            <v>4.0000000000000001E-3</v>
          </cell>
          <cell r="F6" t="str">
            <v>February</v>
          </cell>
          <cell r="H6">
            <v>1.1000000000000001</v>
          </cell>
        </row>
        <row r="7">
          <cell r="B7">
            <v>3.8E-3</v>
          </cell>
          <cell r="C7">
            <v>3.5999999999999999E-3</v>
          </cell>
          <cell r="D7">
            <v>3.7000000000000002E-3</v>
          </cell>
          <cell r="F7" t="str">
            <v>March</v>
          </cell>
          <cell r="H7">
            <v>1.1200000000000001</v>
          </cell>
        </row>
        <row r="8">
          <cell r="B8">
            <v>3.5000000000000001E-3</v>
          </cell>
          <cell r="C8">
            <v>4.1000000000000003E-3</v>
          </cell>
          <cell r="D8">
            <v>3.8E-3</v>
          </cell>
          <cell r="F8" t="str">
            <v>April</v>
          </cell>
          <cell r="H8">
            <v>1.03</v>
          </cell>
        </row>
        <row r="9">
          <cell r="B9">
            <v>4.7999999999999996E-3</v>
          </cell>
          <cell r="C9">
            <v>9.7999999999999997E-3</v>
          </cell>
          <cell r="D9">
            <v>7.3000000000000001E-3</v>
          </cell>
          <cell r="F9" t="str">
            <v>May</v>
          </cell>
          <cell r="H9">
            <v>0.96</v>
          </cell>
        </row>
        <row r="10">
          <cell r="B10">
            <v>1.17E-2</v>
          </cell>
          <cell r="C10">
            <v>3.2500000000000001E-2</v>
          </cell>
          <cell r="D10">
            <v>2.2200000000000001E-2</v>
          </cell>
          <cell r="F10" t="str">
            <v>June</v>
          </cell>
          <cell r="H10">
            <v>0.93</v>
          </cell>
        </row>
        <row r="11">
          <cell r="B11">
            <v>2.7400000000000001E-2</v>
          </cell>
          <cell r="C11">
            <v>7.7799999999999994E-2</v>
          </cell>
          <cell r="D11">
            <v>5.2900000000000003E-2</v>
          </cell>
          <cell r="F11" t="str">
            <v>July</v>
          </cell>
          <cell r="H11">
            <v>0.9</v>
          </cell>
        </row>
        <row r="12">
          <cell r="B12">
            <v>3.6999999999999998E-2</v>
          </cell>
          <cell r="C12">
            <v>8.4699999999999998E-2</v>
          </cell>
          <cell r="D12">
            <v>6.1100000000000002E-2</v>
          </cell>
          <cell r="F12" t="str">
            <v>August</v>
          </cell>
          <cell r="H12">
            <v>0.96</v>
          </cell>
        </row>
        <row r="13">
          <cell r="B13">
            <v>4.5499999999999999E-2</v>
          </cell>
          <cell r="C13">
            <v>7.2700000000000001E-2</v>
          </cell>
          <cell r="D13">
            <v>5.9200000000000003E-2</v>
          </cell>
          <cell r="F13" t="str">
            <v>September</v>
          </cell>
          <cell r="H13">
            <v>0.95</v>
          </cell>
        </row>
        <row r="14">
          <cell r="B14">
            <v>4.6899999999999997E-2</v>
          </cell>
          <cell r="C14">
            <v>6.5000000000000002E-2</v>
          </cell>
          <cell r="D14">
            <v>5.6000000000000001E-2</v>
          </cell>
          <cell r="F14" t="str">
            <v>October</v>
          </cell>
          <cell r="H14">
            <v>1</v>
          </cell>
        </row>
        <row r="15">
          <cell r="B15">
            <v>5.1900000000000002E-2</v>
          </cell>
          <cell r="C15">
            <v>6.4199999999999993E-2</v>
          </cell>
          <cell r="D15">
            <v>5.8099999999999999E-2</v>
          </cell>
          <cell r="F15" t="str">
            <v>November</v>
          </cell>
          <cell r="H15">
            <v>1.03</v>
          </cell>
        </row>
        <row r="16">
          <cell r="B16">
            <v>5.8200000000000002E-2</v>
          </cell>
          <cell r="C16">
            <v>6.3600000000000004E-2</v>
          </cell>
          <cell r="D16">
            <v>6.0900000000000003E-2</v>
          </cell>
          <cell r="F16" t="str">
            <v>December</v>
          </cell>
          <cell r="H16">
            <v>1.02</v>
          </cell>
        </row>
        <row r="17">
          <cell r="B17">
            <v>6.3500000000000001E-2</v>
          </cell>
          <cell r="C17">
            <v>6.5500000000000003E-2</v>
          </cell>
          <cell r="D17">
            <v>6.4500000000000002E-2</v>
          </cell>
        </row>
        <row r="18">
          <cell r="B18">
            <v>6.5199999999999994E-2</v>
          </cell>
          <cell r="C18">
            <v>6.3399999999999998E-2</v>
          </cell>
          <cell r="D18">
            <v>6.4299999999999996E-2</v>
          </cell>
        </row>
        <row r="19">
          <cell r="B19">
            <v>7.0599999999999996E-2</v>
          </cell>
          <cell r="C19">
            <v>6.25E-2</v>
          </cell>
          <cell r="D19">
            <v>6.6500000000000004E-2</v>
          </cell>
        </row>
        <row r="20">
          <cell r="B20">
            <v>8.2600000000000007E-2</v>
          </cell>
          <cell r="C20">
            <v>0.06</v>
          </cell>
          <cell r="D20">
            <v>7.1199999999999999E-2</v>
          </cell>
        </row>
        <row r="21">
          <cell r="B21">
            <v>9.5000000000000001E-2</v>
          </cell>
          <cell r="C21">
            <v>5.96E-2</v>
          </cell>
          <cell r="D21">
            <v>7.7200000000000005E-2</v>
          </cell>
        </row>
        <row r="22">
          <cell r="B22">
            <v>0.1032</v>
          </cell>
          <cell r="C22">
            <v>5.7500000000000002E-2</v>
          </cell>
          <cell r="D22">
            <v>8.0100000000000005E-2</v>
          </cell>
        </row>
        <row r="23">
          <cell r="B23">
            <v>7.0999999999999994E-2</v>
          </cell>
          <cell r="C23">
            <v>4.7800000000000002E-2</v>
          </cell>
          <cell r="D23">
            <v>5.9299999999999999E-2</v>
          </cell>
        </row>
        <row r="24">
          <cell r="B24">
            <v>4.8500000000000001E-2</v>
          </cell>
          <cell r="C24">
            <v>3.3599999999999998E-2</v>
          </cell>
          <cell r="D24">
            <v>4.0899999999999999E-2</v>
          </cell>
        </row>
        <row r="25">
          <cell r="B25">
            <v>3.7999999999999999E-2</v>
          </cell>
          <cell r="C25">
            <v>2.4899999999999999E-2</v>
          </cell>
          <cell r="D25">
            <v>3.1399999999999997E-2</v>
          </cell>
        </row>
        <row r="26">
          <cell r="B26">
            <v>2.98E-2</v>
          </cell>
          <cell r="C26">
            <v>1.84E-2</v>
          </cell>
          <cell r="D26">
            <v>2.41E-2</v>
          </cell>
        </row>
        <row r="27">
          <cell r="B27">
            <v>1.9400000000000001E-2</v>
          </cell>
          <cell r="C27">
            <v>1.2800000000000001E-2</v>
          </cell>
          <cell r="D27">
            <v>1.61E-2</v>
          </cell>
        </row>
        <row r="28">
          <cell r="B28">
            <v>1.14E-2</v>
          </cell>
          <cell r="C28">
            <v>7.6E-3</v>
          </cell>
          <cell r="D28">
            <v>9.4999999999999998E-3</v>
          </cell>
        </row>
      </sheetData>
      <sheetData sheetId="1" refreshError="1"/>
      <sheetData sheetId="2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4.7999999999999996E-3</v>
          </cell>
          <cell r="C5">
            <v>6.3E-3</v>
          </cell>
          <cell r="D5">
            <v>5.4000000000000003E-3</v>
          </cell>
          <cell r="F5" t="str">
            <v>January</v>
          </cell>
          <cell r="H5">
            <v>1.1499999999999999</v>
          </cell>
        </row>
        <row r="6">
          <cell r="B6">
            <v>3.3E-3</v>
          </cell>
          <cell r="C6">
            <v>4.1999999999999997E-3</v>
          </cell>
          <cell r="D6">
            <v>3.7000000000000002E-3</v>
          </cell>
          <cell r="F6" t="str">
            <v>February</v>
          </cell>
          <cell r="H6">
            <v>1.18</v>
          </cell>
        </row>
        <row r="7">
          <cell r="B7">
            <v>2.3999999999999998E-3</v>
          </cell>
          <cell r="C7">
            <v>3.0000000000000001E-3</v>
          </cell>
          <cell r="D7">
            <v>2.7000000000000001E-3</v>
          </cell>
          <cell r="F7" t="str">
            <v>March</v>
          </cell>
          <cell r="H7">
            <v>1.2</v>
          </cell>
        </row>
        <row r="8">
          <cell r="B8">
            <v>3.2000000000000002E-3</v>
          </cell>
          <cell r="C8">
            <v>2.5000000000000001E-3</v>
          </cell>
          <cell r="D8">
            <v>2.8999999999999998E-3</v>
          </cell>
          <cell r="F8" t="str">
            <v>April</v>
          </cell>
          <cell r="H8">
            <v>1.1000000000000001</v>
          </cell>
        </row>
        <row r="9">
          <cell r="B9">
            <v>6.7999999999999996E-3</v>
          </cell>
          <cell r="C9">
            <v>5.4999999999999997E-3</v>
          </cell>
          <cell r="D9">
            <v>6.3E-3</v>
          </cell>
          <cell r="F9" t="str">
            <v>May</v>
          </cell>
          <cell r="H9">
            <v>0.97</v>
          </cell>
        </row>
        <row r="10">
          <cell r="B10">
            <v>1.34E-2</v>
          </cell>
          <cell r="C10">
            <v>1.46E-2</v>
          </cell>
          <cell r="D10">
            <v>1.3899999999999999E-2</v>
          </cell>
          <cell r="F10" t="str">
            <v>June</v>
          </cell>
          <cell r="H10">
            <v>0.94</v>
          </cell>
        </row>
        <row r="11">
          <cell r="B11">
            <v>3.4700000000000002E-2</v>
          </cell>
          <cell r="C11">
            <v>4.4400000000000002E-2</v>
          </cell>
          <cell r="D11">
            <v>3.8899999999999997E-2</v>
          </cell>
          <cell r="F11" t="str">
            <v>July</v>
          </cell>
          <cell r="H11">
            <v>0.91</v>
          </cell>
        </row>
        <row r="12">
          <cell r="B12">
            <v>6.08E-2</v>
          </cell>
          <cell r="C12">
            <v>5.9900000000000002E-2</v>
          </cell>
          <cell r="D12">
            <v>6.0400000000000002E-2</v>
          </cell>
          <cell r="F12" t="str">
            <v>August</v>
          </cell>
          <cell r="H12">
            <v>0.89</v>
          </cell>
        </row>
        <row r="13">
          <cell r="B13">
            <v>6.0900000000000003E-2</v>
          </cell>
          <cell r="C13">
            <v>6.0400000000000002E-2</v>
          </cell>
          <cell r="D13">
            <v>6.0699999999999997E-2</v>
          </cell>
          <cell r="F13" t="str">
            <v>September</v>
          </cell>
          <cell r="H13">
            <v>0.84</v>
          </cell>
        </row>
        <row r="14">
          <cell r="B14">
            <v>6.5000000000000002E-2</v>
          </cell>
          <cell r="C14">
            <v>5.8400000000000001E-2</v>
          </cell>
          <cell r="D14">
            <v>6.2100000000000002E-2</v>
          </cell>
          <cell r="F14" t="str">
            <v>October</v>
          </cell>
          <cell r="H14">
            <v>0.93</v>
          </cell>
        </row>
        <row r="15">
          <cell r="B15">
            <v>7.0000000000000007E-2</v>
          </cell>
          <cell r="C15">
            <v>6.2100000000000002E-2</v>
          </cell>
          <cell r="D15">
            <v>6.6500000000000004E-2</v>
          </cell>
          <cell r="F15" t="str">
            <v>November</v>
          </cell>
          <cell r="H15">
            <v>0.97</v>
          </cell>
        </row>
        <row r="16">
          <cell r="B16">
            <v>7.2300000000000003E-2</v>
          </cell>
          <cell r="C16">
            <v>6.5600000000000006E-2</v>
          </cell>
          <cell r="D16">
            <v>6.9400000000000003E-2</v>
          </cell>
          <cell r="F16" t="str">
            <v>December</v>
          </cell>
          <cell r="H16">
            <v>0.98</v>
          </cell>
        </row>
        <row r="17">
          <cell r="B17">
            <v>7.0800000000000002E-2</v>
          </cell>
          <cell r="C17">
            <v>6.9199999999999998E-2</v>
          </cell>
          <cell r="D17">
            <v>7.0099999999999996E-2</v>
          </cell>
        </row>
        <row r="18">
          <cell r="B18">
            <v>6.8500000000000005E-2</v>
          </cell>
          <cell r="C18">
            <v>7.0900000000000005E-2</v>
          </cell>
          <cell r="D18">
            <v>6.9599999999999995E-2</v>
          </cell>
        </row>
        <row r="19">
          <cell r="B19">
            <v>7.1300000000000002E-2</v>
          </cell>
          <cell r="C19">
            <v>7.1400000000000005E-2</v>
          </cell>
          <cell r="D19">
            <v>7.1300000000000002E-2</v>
          </cell>
        </row>
        <row r="20">
          <cell r="B20">
            <v>7.6399999999999996E-2</v>
          </cell>
          <cell r="C20">
            <v>7.0400000000000004E-2</v>
          </cell>
          <cell r="D20">
            <v>7.3800000000000004E-2</v>
          </cell>
        </row>
        <row r="21">
          <cell r="B21">
            <v>7.7200000000000005E-2</v>
          </cell>
          <cell r="C21">
            <v>7.1099999999999997E-2</v>
          </cell>
          <cell r="D21">
            <v>7.4499999999999997E-2</v>
          </cell>
        </row>
        <row r="22">
          <cell r="B22">
            <v>6.9199999999999998E-2</v>
          </cell>
          <cell r="C22">
            <v>7.1900000000000006E-2</v>
          </cell>
          <cell r="D22">
            <v>7.0400000000000004E-2</v>
          </cell>
        </row>
        <row r="23">
          <cell r="B23">
            <v>4.9399999999999999E-2</v>
          </cell>
          <cell r="C23">
            <v>6.0299999999999999E-2</v>
          </cell>
          <cell r="D23">
            <v>5.4100000000000002E-2</v>
          </cell>
        </row>
        <row r="24">
          <cell r="B24">
            <v>3.9699999999999999E-2</v>
          </cell>
          <cell r="C24">
            <v>4.1500000000000002E-2</v>
          </cell>
          <cell r="D24">
            <v>4.0500000000000001E-2</v>
          </cell>
        </row>
        <row r="25">
          <cell r="B25">
            <v>2.92E-2</v>
          </cell>
          <cell r="C25">
            <v>3.2399999999999998E-2</v>
          </cell>
          <cell r="D25">
            <v>3.0599999999999999E-2</v>
          </cell>
        </row>
        <row r="26">
          <cell r="B26">
            <v>2.2599999999999999E-2</v>
          </cell>
          <cell r="C26">
            <v>2.5999999999999999E-2</v>
          </cell>
          <cell r="D26">
            <v>2.41E-2</v>
          </cell>
        </row>
        <row r="27">
          <cell r="B27">
            <v>1.72E-2</v>
          </cell>
          <cell r="C27">
            <v>1.78E-2</v>
          </cell>
          <cell r="D27">
            <v>1.7500000000000002E-2</v>
          </cell>
        </row>
        <row r="28">
          <cell r="B28">
            <v>1.09E-2</v>
          </cell>
          <cell r="C28">
            <v>1.03E-2</v>
          </cell>
          <cell r="D28">
            <v>1.06E-2</v>
          </cell>
        </row>
      </sheetData>
      <sheetData sheetId="1">
        <row r="1">
          <cell r="C1">
            <v>4.7999999999999996E-3</v>
          </cell>
          <cell r="D1">
            <v>6.3E-3</v>
          </cell>
          <cell r="E1">
            <v>5.4000000000000003E-3</v>
          </cell>
        </row>
        <row r="2">
          <cell r="C2">
            <v>3.3E-3</v>
          </cell>
          <cell r="D2">
            <v>4.1999999999999997E-3</v>
          </cell>
          <cell r="E2">
            <v>3.7000000000000002E-3</v>
          </cell>
        </row>
        <row r="3">
          <cell r="C3">
            <v>2.3999999999999998E-3</v>
          </cell>
          <cell r="D3">
            <v>3.0000000000000001E-3</v>
          </cell>
          <cell r="E3">
            <v>2.7000000000000001E-3</v>
          </cell>
        </row>
        <row r="4">
          <cell r="C4">
            <v>3.2000000000000002E-3</v>
          </cell>
          <cell r="D4">
            <v>2.5000000000000001E-3</v>
          </cell>
          <cell r="E4">
            <v>2.8999999999999998E-3</v>
          </cell>
        </row>
        <row r="5">
          <cell r="C5">
            <v>6.7999999999999996E-3</v>
          </cell>
          <cell r="D5">
            <v>5.4999999999999997E-3</v>
          </cell>
          <cell r="E5">
            <v>6.3E-3</v>
          </cell>
        </row>
        <row r="6">
          <cell r="C6">
            <v>1.34E-2</v>
          </cell>
          <cell r="D6">
            <v>1.46E-2</v>
          </cell>
          <cell r="E6">
            <v>1.3899999999999999E-2</v>
          </cell>
        </row>
        <row r="7">
          <cell r="C7">
            <v>3.4700000000000002E-2</v>
          </cell>
          <cell r="D7">
            <v>4.4400000000000002E-2</v>
          </cell>
          <cell r="E7">
            <v>3.8899999999999997E-2</v>
          </cell>
        </row>
        <row r="8">
          <cell r="C8">
            <v>6.08E-2</v>
          </cell>
          <cell r="D8">
            <v>5.9900000000000002E-2</v>
          </cell>
          <cell r="E8">
            <v>6.0400000000000002E-2</v>
          </cell>
        </row>
        <row r="9">
          <cell r="C9">
            <v>6.0900000000000003E-2</v>
          </cell>
          <cell r="D9">
            <v>6.0400000000000002E-2</v>
          </cell>
          <cell r="E9">
            <v>6.0699999999999997E-2</v>
          </cell>
        </row>
        <row r="10">
          <cell r="C10">
            <v>6.5000000000000002E-2</v>
          </cell>
          <cell r="D10">
            <v>5.8400000000000001E-2</v>
          </cell>
          <cell r="E10">
            <v>6.2100000000000002E-2</v>
          </cell>
        </row>
        <row r="11">
          <cell r="C11">
            <v>7.0000000000000007E-2</v>
          </cell>
          <cell r="D11">
            <v>6.2100000000000002E-2</v>
          </cell>
          <cell r="E11">
            <v>6.6500000000000004E-2</v>
          </cell>
        </row>
        <row r="12">
          <cell r="C12">
            <v>7.2300000000000003E-2</v>
          </cell>
          <cell r="D12">
            <v>6.5600000000000006E-2</v>
          </cell>
          <cell r="E12">
            <v>6.9400000000000003E-2</v>
          </cell>
        </row>
        <row r="13">
          <cell r="C13">
            <v>7.0800000000000002E-2</v>
          </cell>
          <cell r="D13">
            <v>6.9199999999999998E-2</v>
          </cell>
          <cell r="E13">
            <v>7.0099999999999996E-2</v>
          </cell>
        </row>
        <row r="14">
          <cell r="C14">
            <v>6.8500000000000005E-2</v>
          </cell>
          <cell r="D14">
            <v>7.0900000000000005E-2</v>
          </cell>
          <cell r="E14">
            <v>6.9599999999999995E-2</v>
          </cell>
        </row>
        <row r="15">
          <cell r="C15">
            <v>7.1300000000000002E-2</v>
          </cell>
          <cell r="D15">
            <v>7.1400000000000005E-2</v>
          </cell>
          <cell r="E15">
            <v>7.1300000000000002E-2</v>
          </cell>
        </row>
        <row r="16">
          <cell r="C16">
            <v>7.6399999999999996E-2</v>
          </cell>
          <cell r="D16">
            <v>7.0400000000000004E-2</v>
          </cell>
          <cell r="E16">
            <v>7.3800000000000004E-2</v>
          </cell>
        </row>
        <row r="17">
          <cell r="C17">
            <v>7.7200000000000005E-2</v>
          </cell>
          <cell r="D17">
            <v>7.1099999999999997E-2</v>
          </cell>
          <cell r="E17">
            <v>7.4499999999999997E-2</v>
          </cell>
        </row>
        <row r="18">
          <cell r="C18">
            <v>6.9199999999999998E-2</v>
          </cell>
          <cell r="D18">
            <v>7.1900000000000006E-2</v>
          </cell>
          <cell r="E18">
            <v>7.0400000000000004E-2</v>
          </cell>
        </row>
        <row r="19">
          <cell r="C19">
            <v>4.9399999999999999E-2</v>
          </cell>
          <cell r="D19">
            <v>6.0299999999999999E-2</v>
          </cell>
          <cell r="E19">
            <v>5.4100000000000002E-2</v>
          </cell>
        </row>
        <row r="20">
          <cell r="C20">
            <v>3.9699999999999999E-2</v>
          </cell>
          <cell r="D20">
            <v>4.1500000000000002E-2</v>
          </cell>
          <cell r="E20">
            <v>4.0500000000000001E-2</v>
          </cell>
        </row>
        <row r="21">
          <cell r="C21">
            <v>2.92E-2</v>
          </cell>
          <cell r="D21">
            <v>3.2399999999999998E-2</v>
          </cell>
          <cell r="E21">
            <v>3.0599999999999999E-2</v>
          </cell>
        </row>
        <row r="22">
          <cell r="C22">
            <v>2.2599999999999999E-2</v>
          </cell>
          <cell r="D22">
            <v>2.5999999999999999E-2</v>
          </cell>
          <cell r="E22">
            <v>2.41E-2</v>
          </cell>
        </row>
        <row r="23">
          <cell r="C23">
            <v>1.72E-2</v>
          </cell>
          <cell r="D23">
            <v>1.78E-2</v>
          </cell>
          <cell r="E23">
            <v>1.7500000000000002E-2</v>
          </cell>
        </row>
        <row r="24">
          <cell r="C24">
            <v>1.09E-2</v>
          </cell>
          <cell r="D24">
            <v>1.03E-2</v>
          </cell>
          <cell r="E24">
            <v>1.06E-2</v>
          </cell>
        </row>
      </sheetData>
      <sheetData sheetId="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5.1000000000000004E-3</v>
          </cell>
          <cell r="C5">
            <v>6.7999999999999996E-3</v>
          </cell>
          <cell r="D5">
            <v>5.8999999999999999E-3</v>
          </cell>
          <cell r="F5" t="str">
            <v>January</v>
          </cell>
          <cell r="H5">
            <v>1.0900000000000001</v>
          </cell>
        </row>
        <row r="6">
          <cell r="B6">
            <v>3.5000000000000001E-3</v>
          </cell>
          <cell r="C6">
            <v>4.3E-3</v>
          </cell>
          <cell r="D6">
            <v>3.8999999999999998E-3</v>
          </cell>
          <cell r="F6" t="str">
            <v>February</v>
          </cell>
          <cell r="H6">
            <v>1.1599999999999999</v>
          </cell>
        </row>
        <row r="7">
          <cell r="B7">
            <v>2.5999999999999999E-3</v>
          </cell>
          <cell r="C7">
            <v>3.0999999999999999E-3</v>
          </cell>
          <cell r="D7">
            <v>2.8999999999999998E-3</v>
          </cell>
          <cell r="F7" t="str">
            <v>March</v>
          </cell>
          <cell r="H7">
            <v>1.1599999999999999</v>
          </cell>
        </row>
        <row r="8">
          <cell r="B8">
            <v>3.0999999999999999E-3</v>
          </cell>
          <cell r="C8">
            <v>2.8E-3</v>
          </cell>
          <cell r="D8">
            <v>3.0000000000000001E-3</v>
          </cell>
          <cell r="F8" t="str">
            <v>April</v>
          </cell>
          <cell r="H8">
            <v>1.08</v>
          </cell>
        </row>
        <row r="9">
          <cell r="B9">
            <v>6.1000000000000004E-3</v>
          </cell>
          <cell r="C9">
            <v>4.7999999999999996E-3</v>
          </cell>
          <cell r="D9">
            <v>5.4999999999999997E-3</v>
          </cell>
          <cell r="F9" t="str">
            <v>May</v>
          </cell>
          <cell r="H9">
            <v>0.93</v>
          </cell>
        </row>
        <row r="10">
          <cell r="B10">
            <v>1.24E-2</v>
          </cell>
          <cell r="C10">
            <v>1.37E-2</v>
          </cell>
          <cell r="D10">
            <v>1.2999999999999999E-2</v>
          </cell>
          <cell r="F10" t="str">
            <v>June</v>
          </cell>
          <cell r="H10">
            <v>0.89</v>
          </cell>
        </row>
        <row r="11">
          <cell r="B11">
            <v>3.1800000000000002E-2</v>
          </cell>
          <cell r="C11">
            <v>4.3900000000000002E-2</v>
          </cell>
          <cell r="D11">
            <v>3.7100000000000001E-2</v>
          </cell>
          <cell r="F11" t="str">
            <v>July</v>
          </cell>
          <cell r="H11">
            <v>0.88</v>
          </cell>
        </row>
        <row r="12">
          <cell r="B12">
            <v>5.96E-2</v>
          </cell>
          <cell r="C12">
            <v>6.1499999999999999E-2</v>
          </cell>
          <cell r="D12">
            <v>6.0400000000000002E-2</v>
          </cell>
          <cell r="F12" t="str">
            <v>August</v>
          </cell>
          <cell r="H12">
            <v>0.89</v>
          </cell>
        </row>
        <row r="13">
          <cell r="B13">
            <v>6.13E-2</v>
          </cell>
          <cell r="C13">
            <v>6.4799999999999996E-2</v>
          </cell>
          <cell r="D13">
            <v>6.2899999999999998E-2</v>
          </cell>
          <cell r="F13" t="str">
            <v>September</v>
          </cell>
          <cell r="H13">
            <v>0.88</v>
          </cell>
        </row>
        <row r="14">
          <cell r="B14">
            <v>6.5699999999999995E-2</v>
          </cell>
          <cell r="C14">
            <v>5.8999999999999997E-2</v>
          </cell>
          <cell r="D14">
            <v>6.2700000000000006E-2</v>
          </cell>
          <cell r="F14" t="str">
            <v>October</v>
          </cell>
          <cell r="H14">
            <v>0.97</v>
          </cell>
        </row>
        <row r="15">
          <cell r="B15">
            <v>6.9800000000000001E-2</v>
          </cell>
          <cell r="C15">
            <v>6.0199999999999997E-2</v>
          </cell>
          <cell r="D15">
            <v>6.5600000000000006E-2</v>
          </cell>
          <cell r="F15" t="str">
            <v>November</v>
          </cell>
          <cell r="H15">
            <v>1.07</v>
          </cell>
        </row>
        <row r="16">
          <cell r="B16">
            <v>7.1599999999999997E-2</v>
          </cell>
          <cell r="C16">
            <v>6.3600000000000004E-2</v>
          </cell>
          <cell r="D16">
            <v>6.8099999999999994E-2</v>
          </cell>
          <cell r="F16" t="str">
            <v>December</v>
          </cell>
          <cell r="H16">
            <v>1.03</v>
          </cell>
        </row>
        <row r="17">
          <cell r="B17">
            <v>6.9800000000000001E-2</v>
          </cell>
          <cell r="C17">
            <v>6.7299999999999999E-2</v>
          </cell>
          <cell r="D17">
            <v>6.8699999999999997E-2</v>
          </cell>
        </row>
        <row r="18">
          <cell r="B18">
            <v>6.7699999999999996E-2</v>
          </cell>
          <cell r="C18">
            <v>6.9699999999999998E-2</v>
          </cell>
          <cell r="D18">
            <v>6.8599999999999994E-2</v>
          </cell>
        </row>
        <row r="19">
          <cell r="B19">
            <v>7.0999999999999994E-2</v>
          </cell>
          <cell r="C19">
            <v>7.0300000000000001E-2</v>
          </cell>
          <cell r="D19">
            <v>7.0699999999999999E-2</v>
          </cell>
        </row>
        <row r="20">
          <cell r="B20">
            <v>7.6799999999999993E-2</v>
          </cell>
          <cell r="C20">
            <v>7.1199999999999999E-2</v>
          </cell>
          <cell r="D20">
            <v>7.4300000000000005E-2</v>
          </cell>
        </row>
        <row r="21">
          <cell r="B21">
            <v>7.8700000000000006E-2</v>
          </cell>
          <cell r="C21">
            <v>7.0099999999999996E-2</v>
          </cell>
          <cell r="D21">
            <v>7.4899999999999994E-2</v>
          </cell>
        </row>
        <row r="22">
          <cell r="B22">
            <v>7.1999999999999995E-2</v>
          </cell>
          <cell r="C22">
            <v>7.2499999999999995E-2</v>
          </cell>
          <cell r="D22">
            <v>7.22E-2</v>
          </cell>
        </row>
        <row r="23">
          <cell r="B23">
            <v>5.0200000000000002E-2</v>
          </cell>
          <cell r="C23">
            <v>6.0600000000000001E-2</v>
          </cell>
          <cell r="D23">
            <v>5.4699999999999999E-2</v>
          </cell>
        </row>
        <row r="24">
          <cell r="B24">
            <v>4.02E-2</v>
          </cell>
          <cell r="C24">
            <v>4.2099999999999999E-2</v>
          </cell>
          <cell r="D24">
            <v>4.1099999999999998E-2</v>
          </cell>
        </row>
        <row r="25">
          <cell r="B25">
            <v>2.9399999999999999E-2</v>
          </cell>
          <cell r="C25">
            <v>3.2099999999999997E-2</v>
          </cell>
          <cell r="D25">
            <v>3.0599999999999999E-2</v>
          </cell>
        </row>
        <row r="26">
          <cell r="B26">
            <v>2.2800000000000001E-2</v>
          </cell>
          <cell r="C26">
            <v>2.6499999999999999E-2</v>
          </cell>
          <cell r="D26">
            <v>2.4400000000000002E-2</v>
          </cell>
        </row>
        <row r="27">
          <cell r="B27">
            <v>1.7299999999999999E-2</v>
          </cell>
          <cell r="C27">
            <v>1.84E-2</v>
          </cell>
          <cell r="D27">
            <v>1.78E-2</v>
          </cell>
        </row>
        <row r="28">
          <cell r="B28">
            <v>1.15E-2</v>
          </cell>
          <cell r="C28">
            <v>1.06E-2</v>
          </cell>
          <cell r="D28">
            <v>1.11E-2</v>
          </cell>
        </row>
      </sheetData>
      <sheetData sheetId="1"/>
      <sheetData sheetId="2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5.0000000000000001E-3</v>
          </cell>
          <cell r="C5">
            <v>6.7999999999999996E-3</v>
          </cell>
          <cell r="D5">
            <v>5.7999999999999996E-3</v>
          </cell>
          <cell r="F5" t="str">
            <v>January</v>
          </cell>
          <cell r="H5">
            <v>1.08</v>
          </cell>
        </row>
        <row r="6">
          <cell r="B6">
            <v>3.5000000000000001E-3</v>
          </cell>
          <cell r="C6">
            <v>4.1999999999999997E-3</v>
          </cell>
          <cell r="D6">
            <v>3.8E-3</v>
          </cell>
          <cell r="F6" t="str">
            <v>February</v>
          </cell>
          <cell r="H6">
            <v>1.1399999999999999</v>
          </cell>
        </row>
        <row r="7">
          <cell r="B7">
            <v>2.5000000000000001E-3</v>
          </cell>
          <cell r="C7">
            <v>3.0000000000000001E-3</v>
          </cell>
          <cell r="D7">
            <v>2.7000000000000001E-3</v>
          </cell>
          <cell r="F7" t="str">
            <v>March</v>
          </cell>
          <cell r="H7">
            <v>1.18</v>
          </cell>
        </row>
        <row r="8">
          <cell r="B8">
            <v>2.8999999999999998E-3</v>
          </cell>
          <cell r="C8">
            <v>2.5000000000000001E-3</v>
          </cell>
          <cell r="D8">
            <v>2.7000000000000001E-3</v>
          </cell>
          <cell r="F8" t="str">
            <v>April</v>
          </cell>
          <cell r="H8">
            <v>1.06</v>
          </cell>
        </row>
        <row r="9">
          <cell r="B9">
            <v>6.4000000000000003E-3</v>
          </cell>
          <cell r="C9">
            <v>5.1999999999999998E-3</v>
          </cell>
          <cell r="D9">
            <v>5.8999999999999999E-3</v>
          </cell>
          <cell r="F9" t="str">
            <v>May</v>
          </cell>
          <cell r="H9">
            <v>0.95</v>
          </cell>
        </row>
        <row r="10">
          <cell r="B10">
            <v>1.2800000000000001E-2</v>
          </cell>
          <cell r="C10">
            <v>1.3899999999999999E-2</v>
          </cell>
          <cell r="D10">
            <v>1.3299999999999999E-2</v>
          </cell>
          <cell r="F10" t="str">
            <v>June</v>
          </cell>
          <cell r="H10">
            <v>0.88</v>
          </cell>
        </row>
        <row r="11">
          <cell r="B11">
            <v>3.1800000000000002E-2</v>
          </cell>
          <cell r="C11">
            <v>4.41E-2</v>
          </cell>
          <cell r="D11">
            <v>3.7199999999999997E-2</v>
          </cell>
          <cell r="F11" t="str">
            <v>July</v>
          </cell>
          <cell r="H11">
            <v>0.9</v>
          </cell>
        </row>
        <row r="12">
          <cell r="B12">
            <v>5.8999999999999997E-2</v>
          </cell>
          <cell r="C12">
            <v>6.0299999999999999E-2</v>
          </cell>
          <cell r="D12">
            <v>5.96E-2</v>
          </cell>
          <cell r="F12" t="str">
            <v>August</v>
          </cell>
          <cell r="H12">
            <v>0.88</v>
          </cell>
        </row>
        <row r="13">
          <cell r="B13">
            <v>6.1499999999999999E-2</v>
          </cell>
          <cell r="C13">
            <v>6.3100000000000003E-2</v>
          </cell>
          <cell r="D13">
            <v>6.2199999999999998E-2</v>
          </cell>
          <cell r="F13" t="str">
            <v>September</v>
          </cell>
          <cell r="H13">
            <v>0.82</v>
          </cell>
        </row>
        <row r="14">
          <cell r="B14">
            <v>6.6000000000000003E-2</v>
          </cell>
          <cell r="C14">
            <v>5.9499999999999997E-2</v>
          </cell>
          <cell r="D14">
            <v>6.3100000000000003E-2</v>
          </cell>
          <cell r="F14" t="str">
            <v>October</v>
          </cell>
          <cell r="H14">
            <v>0.98</v>
          </cell>
        </row>
        <row r="15">
          <cell r="B15">
            <v>7.0400000000000004E-2</v>
          </cell>
          <cell r="C15">
            <v>6.1400000000000003E-2</v>
          </cell>
          <cell r="D15">
            <v>6.6500000000000004E-2</v>
          </cell>
          <cell r="F15" t="str">
            <v>November</v>
          </cell>
          <cell r="H15">
            <v>1.03</v>
          </cell>
        </row>
        <row r="16">
          <cell r="B16">
            <v>7.2300000000000003E-2</v>
          </cell>
          <cell r="C16">
            <v>6.4600000000000005E-2</v>
          </cell>
          <cell r="D16">
            <v>6.8900000000000003E-2</v>
          </cell>
          <cell r="F16" t="str">
            <v>December</v>
          </cell>
          <cell r="H16">
            <v>1.03</v>
          </cell>
        </row>
        <row r="17">
          <cell r="B17">
            <v>7.0800000000000002E-2</v>
          </cell>
          <cell r="C17">
            <v>6.8199999999999997E-2</v>
          </cell>
          <cell r="D17">
            <v>6.9599999999999995E-2</v>
          </cell>
        </row>
        <row r="18">
          <cell r="B18">
            <v>6.8599999999999994E-2</v>
          </cell>
          <cell r="C18">
            <v>7.0099999999999996E-2</v>
          </cell>
          <cell r="D18">
            <v>6.93E-2</v>
          </cell>
        </row>
        <row r="19">
          <cell r="B19">
            <v>7.0699999999999999E-2</v>
          </cell>
          <cell r="C19">
            <v>7.0699999999999999E-2</v>
          </cell>
          <cell r="D19">
            <v>7.0699999999999999E-2</v>
          </cell>
        </row>
        <row r="20">
          <cell r="B20">
            <v>7.6700000000000004E-2</v>
          </cell>
          <cell r="C20">
            <v>7.1300000000000002E-2</v>
          </cell>
          <cell r="D20">
            <v>7.4300000000000005E-2</v>
          </cell>
        </row>
        <row r="21">
          <cell r="B21">
            <v>7.8E-2</v>
          </cell>
          <cell r="C21">
            <v>7.0499999999999993E-2</v>
          </cell>
          <cell r="D21">
            <v>7.4700000000000003E-2</v>
          </cell>
        </row>
        <row r="22">
          <cell r="B22">
            <v>7.0900000000000005E-2</v>
          </cell>
          <cell r="C22">
            <v>7.17E-2</v>
          </cell>
          <cell r="D22">
            <v>7.1199999999999999E-2</v>
          </cell>
        </row>
        <row r="23">
          <cell r="B23">
            <v>5.0200000000000002E-2</v>
          </cell>
          <cell r="C23">
            <v>6.0400000000000002E-2</v>
          </cell>
          <cell r="D23">
            <v>5.4699999999999999E-2</v>
          </cell>
        </row>
        <row r="24">
          <cell r="B24">
            <v>3.9800000000000002E-2</v>
          </cell>
          <cell r="C24">
            <v>4.1700000000000001E-2</v>
          </cell>
          <cell r="D24">
            <v>4.07E-2</v>
          </cell>
        </row>
        <row r="25">
          <cell r="B25">
            <v>2.9399999999999999E-2</v>
          </cell>
          <cell r="C25">
            <v>3.2300000000000002E-2</v>
          </cell>
          <cell r="D25">
            <v>3.0700000000000002E-2</v>
          </cell>
        </row>
        <row r="26">
          <cell r="B26">
            <v>2.24E-2</v>
          </cell>
          <cell r="C26">
            <v>2.5899999999999999E-2</v>
          </cell>
          <cell r="D26">
            <v>2.4E-2</v>
          </cell>
        </row>
        <row r="27">
          <cell r="B27">
            <v>1.7100000000000001E-2</v>
          </cell>
          <cell r="C27">
            <v>1.7899999999999999E-2</v>
          </cell>
          <cell r="D27">
            <v>1.7500000000000002E-2</v>
          </cell>
        </row>
        <row r="28">
          <cell r="B28">
            <v>1.1299999999999999E-2</v>
          </cell>
          <cell r="C28">
            <v>1.0699999999999999E-2</v>
          </cell>
          <cell r="D28">
            <v>1.11E-2</v>
          </cell>
        </row>
      </sheetData>
      <sheetData sheetId="1">
        <row r="1">
          <cell r="C1">
            <v>5.0000000000000001E-3</v>
          </cell>
        </row>
      </sheetData>
      <sheetData sheetId="2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4.7999999999999996E-3</v>
          </cell>
          <cell r="C5">
            <v>6.3E-3</v>
          </cell>
          <cell r="D5">
            <v>5.4000000000000003E-3</v>
          </cell>
          <cell r="F5" t="str">
            <v>January</v>
          </cell>
          <cell r="H5">
            <v>1.1499999999999999</v>
          </cell>
        </row>
        <row r="6">
          <cell r="B6">
            <v>3.3E-3</v>
          </cell>
          <cell r="C6">
            <v>4.1999999999999997E-3</v>
          </cell>
          <cell r="D6">
            <v>3.7000000000000002E-3</v>
          </cell>
          <cell r="F6" t="str">
            <v>February</v>
          </cell>
          <cell r="H6">
            <v>1.18</v>
          </cell>
        </row>
        <row r="7">
          <cell r="B7">
            <v>2.3999999999999998E-3</v>
          </cell>
          <cell r="C7">
            <v>3.0000000000000001E-3</v>
          </cell>
          <cell r="D7">
            <v>2.7000000000000001E-3</v>
          </cell>
          <cell r="F7" t="str">
            <v>March</v>
          </cell>
          <cell r="H7">
            <v>1.2</v>
          </cell>
        </row>
        <row r="8">
          <cell r="B8">
            <v>3.2000000000000002E-3</v>
          </cell>
          <cell r="C8">
            <v>2.5000000000000001E-3</v>
          </cell>
          <cell r="D8">
            <v>2.8999999999999998E-3</v>
          </cell>
          <cell r="F8" t="str">
            <v>April</v>
          </cell>
          <cell r="H8">
            <v>1.1000000000000001</v>
          </cell>
        </row>
        <row r="9">
          <cell r="B9">
            <v>6.7999999999999996E-3</v>
          </cell>
          <cell r="C9">
            <v>5.4999999999999997E-3</v>
          </cell>
          <cell r="D9">
            <v>6.3E-3</v>
          </cell>
          <cell r="F9" t="str">
            <v>May</v>
          </cell>
          <cell r="H9">
            <v>0.97</v>
          </cell>
        </row>
        <row r="10">
          <cell r="B10">
            <v>1.34E-2</v>
          </cell>
          <cell r="C10">
            <v>1.46E-2</v>
          </cell>
          <cell r="D10">
            <v>1.3899999999999999E-2</v>
          </cell>
          <cell r="F10" t="str">
            <v>June</v>
          </cell>
          <cell r="H10">
            <v>0.94</v>
          </cell>
        </row>
        <row r="11">
          <cell r="B11">
            <v>3.4700000000000002E-2</v>
          </cell>
          <cell r="C11">
            <v>4.4400000000000002E-2</v>
          </cell>
          <cell r="D11">
            <v>3.8899999999999997E-2</v>
          </cell>
          <cell r="F11" t="str">
            <v>July</v>
          </cell>
          <cell r="H11">
            <v>0.91</v>
          </cell>
        </row>
        <row r="12">
          <cell r="B12">
            <v>6.08E-2</v>
          </cell>
          <cell r="C12">
            <v>5.9900000000000002E-2</v>
          </cell>
          <cell r="D12">
            <v>6.0400000000000002E-2</v>
          </cell>
          <cell r="F12" t="str">
            <v>August</v>
          </cell>
          <cell r="H12">
            <v>0.89</v>
          </cell>
        </row>
        <row r="13">
          <cell r="B13">
            <v>6.0900000000000003E-2</v>
          </cell>
          <cell r="C13">
            <v>6.0400000000000002E-2</v>
          </cell>
          <cell r="D13">
            <v>6.0699999999999997E-2</v>
          </cell>
          <cell r="F13" t="str">
            <v>September</v>
          </cell>
          <cell r="H13">
            <v>0.84</v>
          </cell>
        </row>
        <row r="14">
          <cell r="B14">
            <v>6.5000000000000002E-2</v>
          </cell>
          <cell r="C14">
            <v>5.8400000000000001E-2</v>
          </cell>
          <cell r="D14">
            <v>6.2100000000000002E-2</v>
          </cell>
          <cell r="F14" t="str">
            <v>October</v>
          </cell>
          <cell r="H14">
            <v>0.93</v>
          </cell>
        </row>
        <row r="15">
          <cell r="B15">
            <v>7.0000000000000007E-2</v>
          </cell>
          <cell r="C15">
            <v>6.2100000000000002E-2</v>
          </cell>
          <cell r="D15">
            <v>6.6500000000000004E-2</v>
          </cell>
          <cell r="F15" t="str">
            <v>November</v>
          </cell>
          <cell r="H15">
            <v>0.97</v>
          </cell>
        </row>
        <row r="16">
          <cell r="B16">
            <v>7.2300000000000003E-2</v>
          </cell>
          <cell r="C16">
            <v>6.5600000000000006E-2</v>
          </cell>
          <cell r="D16">
            <v>6.9400000000000003E-2</v>
          </cell>
          <cell r="F16" t="str">
            <v>December</v>
          </cell>
          <cell r="H16">
            <v>0.98</v>
          </cell>
        </row>
        <row r="17">
          <cell r="B17">
            <v>7.0800000000000002E-2</v>
          </cell>
          <cell r="C17">
            <v>6.9199999999999998E-2</v>
          </cell>
          <cell r="D17">
            <v>7.0099999999999996E-2</v>
          </cell>
        </row>
        <row r="18">
          <cell r="B18">
            <v>6.8500000000000005E-2</v>
          </cell>
          <cell r="C18">
            <v>7.0900000000000005E-2</v>
          </cell>
          <cell r="D18">
            <v>6.9599999999999995E-2</v>
          </cell>
        </row>
        <row r="19">
          <cell r="B19">
            <v>7.1300000000000002E-2</v>
          </cell>
          <cell r="C19">
            <v>7.1400000000000005E-2</v>
          </cell>
          <cell r="D19">
            <v>7.1300000000000002E-2</v>
          </cell>
        </row>
        <row r="20">
          <cell r="B20">
            <v>7.6399999999999996E-2</v>
          </cell>
          <cell r="C20">
            <v>7.0400000000000004E-2</v>
          </cell>
          <cell r="D20">
            <v>7.3800000000000004E-2</v>
          </cell>
        </row>
        <row r="21">
          <cell r="B21">
            <v>7.7200000000000005E-2</v>
          </cell>
          <cell r="C21">
            <v>7.1099999999999997E-2</v>
          </cell>
          <cell r="D21">
            <v>7.4499999999999997E-2</v>
          </cell>
        </row>
        <row r="22">
          <cell r="B22">
            <v>6.9199999999999998E-2</v>
          </cell>
          <cell r="C22">
            <v>7.1900000000000006E-2</v>
          </cell>
          <cell r="D22">
            <v>7.0400000000000004E-2</v>
          </cell>
        </row>
        <row r="23">
          <cell r="B23">
            <v>4.9399999999999999E-2</v>
          </cell>
          <cell r="C23">
            <v>6.0299999999999999E-2</v>
          </cell>
          <cell r="D23">
            <v>5.4100000000000002E-2</v>
          </cell>
        </row>
        <row r="24">
          <cell r="B24">
            <v>3.9699999999999999E-2</v>
          </cell>
          <cell r="C24">
            <v>4.1500000000000002E-2</v>
          </cell>
          <cell r="D24">
            <v>4.0500000000000001E-2</v>
          </cell>
        </row>
        <row r="25">
          <cell r="B25">
            <v>2.92E-2</v>
          </cell>
          <cell r="C25">
            <v>3.2399999999999998E-2</v>
          </cell>
          <cell r="D25">
            <v>3.0599999999999999E-2</v>
          </cell>
        </row>
        <row r="26">
          <cell r="B26">
            <v>2.2599999999999999E-2</v>
          </cell>
          <cell r="C26">
            <v>2.5999999999999999E-2</v>
          </cell>
          <cell r="D26">
            <v>2.41E-2</v>
          </cell>
        </row>
        <row r="27">
          <cell r="B27">
            <v>1.72E-2</v>
          </cell>
          <cell r="C27">
            <v>1.78E-2</v>
          </cell>
          <cell r="D27">
            <v>1.7500000000000002E-2</v>
          </cell>
        </row>
        <row r="28">
          <cell r="B28">
            <v>1.09E-2</v>
          </cell>
          <cell r="C28">
            <v>1.03E-2</v>
          </cell>
          <cell r="D28">
            <v>1.06E-2</v>
          </cell>
        </row>
      </sheetData>
      <sheetData sheetId="1">
        <row r="1">
          <cell r="C1">
            <v>4.7999999999999996E-3</v>
          </cell>
        </row>
      </sheetData>
      <sheetData sheetId="2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6.1000000000000004E-3</v>
          </cell>
          <cell r="C5">
            <v>4.7999999999999996E-3</v>
          </cell>
          <cell r="D5">
            <v>5.4999999999999997E-3</v>
          </cell>
          <cell r="F5" t="str">
            <v>January</v>
          </cell>
          <cell r="H5">
            <v>1.05</v>
          </cell>
        </row>
        <row r="6">
          <cell r="B6">
            <v>3.7000000000000002E-3</v>
          </cell>
          <cell r="C6">
            <v>3.3999999999999998E-3</v>
          </cell>
          <cell r="D6">
            <v>3.5000000000000001E-3</v>
          </cell>
          <cell r="F6" t="str">
            <v>February</v>
          </cell>
          <cell r="H6">
            <v>1.1200000000000001</v>
          </cell>
        </row>
        <row r="7">
          <cell r="B7">
            <v>2.8E-3</v>
          </cell>
          <cell r="C7">
            <v>2.5999999999999999E-3</v>
          </cell>
          <cell r="D7">
            <v>2.7000000000000001E-3</v>
          </cell>
          <cell r="F7" t="str">
            <v>March</v>
          </cell>
          <cell r="H7">
            <v>1.18</v>
          </cell>
        </row>
        <row r="8">
          <cell r="B8">
            <v>1.9E-3</v>
          </cell>
          <cell r="C8">
            <v>2.5999999999999999E-3</v>
          </cell>
          <cell r="D8">
            <v>2.2000000000000001E-3</v>
          </cell>
          <cell r="F8" t="str">
            <v>April</v>
          </cell>
          <cell r="H8">
            <v>1.08</v>
          </cell>
        </row>
        <row r="9">
          <cell r="B9">
            <v>8.9999999999999993E-3</v>
          </cell>
          <cell r="C9">
            <v>4.7000000000000002E-3</v>
          </cell>
          <cell r="D9">
            <v>6.7999999999999996E-3</v>
          </cell>
          <cell r="F9" t="str">
            <v>May</v>
          </cell>
          <cell r="H9">
            <v>0.9</v>
          </cell>
        </row>
        <row r="10">
          <cell r="B10">
            <v>5.8999999999999999E-3</v>
          </cell>
          <cell r="C10">
            <v>1.1900000000000001E-2</v>
          </cell>
          <cell r="D10">
            <v>8.8999999999999999E-3</v>
          </cell>
          <cell r="F10" t="str">
            <v>June</v>
          </cell>
          <cell r="H10">
            <v>0.84</v>
          </cell>
        </row>
        <row r="11">
          <cell r="B11">
            <v>1.8200000000000001E-2</v>
          </cell>
          <cell r="C11">
            <v>3.95E-2</v>
          </cell>
          <cell r="D11">
            <v>2.87E-2</v>
          </cell>
          <cell r="F11" t="str">
            <v>July</v>
          </cell>
          <cell r="H11">
            <v>0.78</v>
          </cell>
        </row>
        <row r="12">
          <cell r="B12">
            <v>4.82E-2</v>
          </cell>
          <cell r="C12">
            <v>6.5100000000000005E-2</v>
          </cell>
          <cell r="D12">
            <v>5.6500000000000002E-2</v>
          </cell>
          <cell r="F12" t="str">
            <v>August</v>
          </cell>
          <cell r="H12">
            <v>0.99</v>
          </cell>
        </row>
        <row r="13">
          <cell r="B13">
            <v>5.1299999999999998E-2</v>
          </cell>
          <cell r="C13">
            <v>6.9699999999999998E-2</v>
          </cell>
          <cell r="D13">
            <v>6.0400000000000002E-2</v>
          </cell>
          <cell r="F13" t="str">
            <v>September</v>
          </cell>
          <cell r="H13">
            <v>1</v>
          </cell>
        </row>
        <row r="14">
          <cell r="B14">
            <v>5.6099999999999997E-2</v>
          </cell>
          <cell r="C14">
            <v>6.4000000000000001E-2</v>
          </cell>
          <cell r="D14">
            <v>0.06</v>
          </cell>
          <cell r="F14" t="str">
            <v>October</v>
          </cell>
          <cell r="H14">
            <v>1.05</v>
          </cell>
        </row>
        <row r="15">
          <cell r="B15">
            <v>6.3799999999999996E-2</v>
          </cell>
          <cell r="C15">
            <v>6.4500000000000002E-2</v>
          </cell>
          <cell r="D15">
            <v>6.4199999999999993E-2</v>
          </cell>
          <cell r="F15" t="str">
            <v>November</v>
          </cell>
          <cell r="H15">
            <v>1</v>
          </cell>
        </row>
        <row r="16">
          <cell r="B16">
            <v>6.7699999999999996E-2</v>
          </cell>
          <cell r="C16">
            <v>6.8199999999999997E-2</v>
          </cell>
          <cell r="D16">
            <v>6.7900000000000002E-2</v>
          </cell>
          <cell r="F16" t="str">
            <v>December</v>
          </cell>
          <cell r="H16">
            <v>1.02</v>
          </cell>
        </row>
        <row r="17">
          <cell r="B17">
            <v>7.0900000000000005E-2</v>
          </cell>
          <cell r="C17">
            <v>7.22E-2</v>
          </cell>
          <cell r="D17">
            <v>7.1499999999999994E-2</v>
          </cell>
        </row>
        <row r="18">
          <cell r="B18">
            <v>7.0999999999999994E-2</v>
          </cell>
          <cell r="C18">
            <v>7.2900000000000006E-2</v>
          </cell>
          <cell r="D18">
            <v>7.1900000000000006E-2</v>
          </cell>
        </row>
        <row r="19">
          <cell r="B19">
            <v>7.5399999999999995E-2</v>
          </cell>
          <cell r="C19">
            <v>7.5300000000000006E-2</v>
          </cell>
          <cell r="D19">
            <v>7.5399999999999995E-2</v>
          </cell>
        </row>
        <row r="20">
          <cell r="B20">
            <v>8.09E-2</v>
          </cell>
          <cell r="C20">
            <v>7.46E-2</v>
          </cell>
          <cell r="D20">
            <v>7.7799999999999994E-2</v>
          </cell>
        </row>
        <row r="21">
          <cell r="B21">
            <v>8.4500000000000006E-2</v>
          </cell>
          <cell r="C21">
            <v>6.93E-2</v>
          </cell>
          <cell r="D21">
            <v>7.6999999999999999E-2</v>
          </cell>
        </row>
        <row r="22">
          <cell r="B22">
            <v>7.7499999999999999E-2</v>
          </cell>
          <cell r="C22">
            <v>6.6600000000000006E-2</v>
          </cell>
          <cell r="D22">
            <v>7.2099999999999997E-2</v>
          </cell>
        </row>
        <row r="23">
          <cell r="B23">
            <v>5.6399999999999999E-2</v>
          </cell>
          <cell r="C23">
            <v>5.3499999999999999E-2</v>
          </cell>
          <cell r="D23">
            <v>5.5E-2</v>
          </cell>
        </row>
        <row r="24">
          <cell r="B24">
            <v>5.0099999999999999E-2</v>
          </cell>
          <cell r="C24">
            <v>3.8399999999999997E-2</v>
          </cell>
          <cell r="D24">
            <v>4.4299999999999999E-2</v>
          </cell>
        </row>
        <row r="25">
          <cell r="B25">
            <v>3.32E-2</v>
          </cell>
          <cell r="C25">
            <v>2.92E-2</v>
          </cell>
          <cell r="D25">
            <v>3.1199999999999999E-2</v>
          </cell>
        </row>
        <row r="26">
          <cell r="B26">
            <v>2.8299999999999999E-2</v>
          </cell>
          <cell r="C26">
            <v>2.3300000000000001E-2</v>
          </cell>
          <cell r="D26">
            <v>2.58E-2</v>
          </cell>
        </row>
        <row r="27">
          <cell r="B27">
            <v>2.3E-2</v>
          </cell>
          <cell r="C27">
            <v>1.5699999999999999E-2</v>
          </cell>
          <cell r="D27">
            <v>1.9400000000000001E-2</v>
          </cell>
        </row>
        <row r="28">
          <cell r="B28">
            <v>1.43E-2</v>
          </cell>
          <cell r="C28">
            <v>7.9000000000000008E-3</v>
          </cell>
          <cell r="D28">
            <v>1.11E-2</v>
          </cell>
        </row>
      </sheetData>
      <sheetData sheetId="1"/>
      <sheetData sheetId="2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5.7999999999999996E-3</v>
          </cell>
          <cell r="C5">
            <v>4.4999999999999997E-3</v>
          </cell>
          <cell r="D5">
            <v>5.1999999999999998E-3</v>
          </cell>
          <cell r="F5" t="str">
            <v>January</v>
          </cell>
          <cell r="H5">
            <v>1.01</v>
          </cell>
        </row>
        <row r="6">
          <cell r="B6">
            <v>3.7000000000000002E-3</v>
          </cell>
          <cell r="C6">
            <v>3.0000000000000001E-3</v>
          </cell>
          <cell r="D6">
            <v>3.3999999999999998E-3</v>
          </cell>
          <cell r="F6" t="str">
            <v>February</v>
          </cell>
          <cell r="H6">
            <v>1.07</v>
          </cell>
        </row>
        <row r="7">
          <cell r="B7">
            <v>2.7000000000000001E-3</v>
          </cell>
          <cell r="C7">
            <v>2.3999999999999998E-3</v>
          </cell>
          <cell r="D7">
            <v>2.5000000000000001E-3</v>
          </cell>
          <cell r="F7" t="str">
            <v>March</v>
          </cell>
          <cell r="H7">
            <v>1.1000000000000001</v>
          </cell>
        </row>
        <row r="8">
          <cell r="B8">
            <v>2E-3</v>
          </cell>
          <cell r="C8">
            <v>2.3999999999999998E-3</v>
          </cell>
          <cell r="D8">
            <v>2.2000000000000001E-3</v>
          </cell>
          <cell r="F8" t="str">
            <v>April</v>
          </cell>
          <cell r="H8">
            <v>1</v>
          </cell>
        </row>
        <row r="9">
          <cell r="B9">
            <v>2.5999999999999999E-3</v>
          </cell>
          <cell r="C9">
            <v>4.1999999999999997E-3</v>
          </cell>
          <cell r="D9">
            <v>3.3999999999999998E-3</v>
          </cell>
          <cell r="F9" t="str">
            <v>May</v>
          </cell>
          <cell r="H9">
            <v>0.96</v>
          </cell>
        </row>
        <row r="10">
          <cell r="B10">
            <v>5.4000000000000003E-3</v>
          </cell>
          <cell r="C10">
            <v>1.17E-2</v>
          </cell>
          <cell r="D10">
            <v>8.3000000000000001E-3</v>
          </cell>
          <cell r="F10" t="str">
            <v>June</v>
          </cell>
          <cell r="H10">
            <v>0.93</v>
          </cell>
        </row>
        <row r="11">
          <cell r="B11">
            <v>1.9099999999999999E-2</v>
          </cell>
          <cell r="C11">
            <v>4.0599999999999997E-2</v>
          </cell>
          <cell r="D11">
            <v>2.9000000000000001E-2</v>
          </cell>
          <cell r="F11" t="str">
            <v>July</v>
          </cell>
          <cell r="H11">
            <v>0.92</v>
          </cell>
        </row>
        <row r="12">
          <cell r="B12">
            <v>4.8599999999999997E-2</v>
          </cell>
          <cell r="C12">
            <v>6.7000000000000004E-2</v>
          </cell>
          <cell r="D12">
            <v>5.7000000000000002E-2</v>
          </cell>
          <cell r="F12" t="str">
            <v>August</v>
          </cell>
          <cell r="H12">
            <v>0.94</v>
          </cell>
        </row>
        <row r="13">
          <cell r="B13">
            <v>5.1799999999999999E-2</v>
          </cell>
          <cell r="C13">
            <v>7.2700000000000001E-2</v>
          </cell>
          <cell r="D13">
            <v>6.1400000000000003E-2</v>
          </cell>
          <cell r="F13" t="str">
            <v>September</v>
          </cell>
          <cell r="H13">
            <v>0.81</v>
          </cell>
        </row>
        <row r="14">
          <cell r="B14">
            <v>5.9400000000000001E-2</v>
          </cell>
          <cell r="C14">
            <v>6.5299999999999997E-2</v>
          </cell>
          <cell r="D14">
            <v>6.2100000000000002E-2</v>
          </cell>
          <cell r="F14" t="str">
            <v>October</v>
          </cell>
          <cell r="H14">
            <v>1.05</v>
          </cell>
        </row>
        <row r="15">
          <cell r="B15">
            <v>6.6299999999999998E-2</v>
          </cell>
          <cell r="C15">
            <v>6.5100000000000005E-2</v>
          </cell>
          <cell r="D15">
            <v>6.5799999999999997E-2</v>
          </cell>
          <cell r="F15" t="str">
            <v>November</v>
          </cell>
          <cell r="H15">
            <v>1.0900000000000001</v>
          </cell>
        </row>
        <row r="16">
          <cell r="B16">
            <v>7.1099999999999997E-2</v>
          </cell>
          <cell r="C16">
            <v>6.9699999999999998E-2</v>
          </cell>
          <cell r="D16">
            <v>7.0499999999999993E-2</v>
          </cell>
          <cell r="F16" t="str">
            <v>December</v>
          </cell>
          <cell r="H16">
            <v>1.07</v>
          </cell>
        </row>
        <row r="17">
          <cell r="B17">
            <v>7.2800000000000004E-2</v>
          </cell>
          <cell r="C17">
            <v>7.1900000000000006E-2</v>
          </cell>
          <cell r="D17">
            <v>7.2400000000000006E-2</v>
          </cell>
        </row>
        <row r="18">
          <cell r="B18">
            <v>7.3099999999999998E-2</v>
          </cell>
          <cell r="C18">
            <v>7.2599999999999998E-2</v>
          </cell>
          <cell r="D18">
            <v>7.2800000000000004E-2</v>
          </cell>
        </row>
        <row r="19">
          <cell r="B19">
            <v>7.7100000000000002E-2</v>
          </cell>
          <cell r="C19">
            <v>7.4700000000000003E-2</v>
          </cell>
          <cell r="D19">
            <v>7.5999999999999998E-2</v>
          </cell>
        </row>
        <row r="20">
          <cell r="B20">
            <v>8.3500000000000005E-2</v>
          </cell>
          <cell r="C20">
            <v>7.3300000000000004E-2</v>
          </cell>
          <cell r="D20">
            <v>7.8799999999999995E-2</v>
          </cell>
        </row>
        <row r="21">
          <cell r="B21">
            <v>8.8599999999999998E-2</v>
          </cell>
          <cell r="C21">
            <v>6.93E-2</v>
          </cell>
          <cell r="D21">
            <v>7.9699999999999993E-2</v>
          </cell>
        </row>
        <row r="22">
          <cell r="B22">
            <v>7.9100000000000004E-2</v>
          </cell>
          <cell r="C22">
            <v>6.6600000000000006E-2</v>
          </cell>
          <cell r="D22">
            <v>7.3400000000000007E-2</v>
          </cell>
        </row>
        <row r="23">
          <cell r="B23">
            <v>5.6800000000000003E-2</v>
          </cell>
          <cell r="C23">
            <v>5.33E-2</v>
          </cell>
          <cell r="D23">
            <v>5.5199999999999999E-2</v>
          </cell>
        </row>
        <row r="24">
          <cell r="B24">
            <v>4.3499999999999997E-2</v>
          </cell>
          <cell r="C24">
            <v>3.7400000000000003E-2</v>
          </cell>
          <cell r="D24">
            <v>4.07E-2</v>
          </cell>
        </row>
        <row r="25">
          <cell r="B25">
            <v>3.0499999999999999E-2</v>
          </cell>
          <cell r="C25">
            <v>2.8299999999999999E-2</v>
          </cell>
          <cell r="D25">
            <v>2.9499999999999998E-2</v>
          </cell>
        </row>
        <row r="26">
          <cell r="B26">
            <v>2.3300000000000001E-2</v>
          </cell>
          <cell r="C26">
            <v>2.1899999999999999E-2</v>
          </cell>
          <cell r="D26">
            <v>2.2599999999999999E-2</v>
          </cell>
        </row>
        <row r="27">
          <cell r="B27">
            <v>1.9900000000000001E-2</v>
          </cell>
          <cell r="C27">
            <v>1.46E-2</v>
          </cell>
          <cell r="D27">
            <v>1.7399999999999999E-2</v>
          </cell>
        </row>
        <row r="28">
          <cell r="B28">
            <v>1.32E-2</v>
          </cell>
          <cell r="C28">
            <v>7.4000000000000003E-3</v>
          </cell>
          <cell r="D28">
            <v>1.0500000000000001E-2</v>
          </cell>
        </row>
      </sheetData>
      <sheetData sheetId="1">
        <row r="1">
          <cell r="C1">
            <v>5.7999999999999996E-3</v>
          </cell>
        </row>
      </sheetData>
      <sheetData sheetId="2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5.4999999999999997E-3</v>
          </cell>
          <cell r="C5">
            <v>4.1000000000000003E-3</v>
          </cell>
          <cell r="D5">
            <v>4.7999999999999996E-3</v>
          </cell>
          <cell r="F5" t="str">
            <v>January</v>
          </cell>
          <cell r="H5">
            <v>1.1399999999999999</v>
          </cell>
        </row>
        <row r="6">
          <cell r="B6">
            <v>3.5999999999999999E-3</v>
          </cell>
          <cell r="C6">
            <v>2.8999999999999998E-3</v>
          </cell>
          <cell r="D6">
            <v>3.3E-3</v>
          </cell>
          <cell r="F6" t="str">
            <v>February</v>
          </cell>
          <cell r="H6">
            <v>1.21</v>
          </cell>
        </row>
        <row r="7">
          <cell r="B7">
            <v>2.5000000000000001E-3</v>
          </cell>
          <cell r="C7">
            <v>2.3999999999999998E-3</v>
          </cell>
          <cell r="D7">
            <v>2.3999999999999998E-3</v>
          </cell>
          <cell r="F7" t="str">
            <v>April</v>
          </cell>
          <cell r="H7">
            <v>1</v>
          </cell>
        </row>
        <row r="8">
          <cell r="B8">
            <v>2E-3</v>
          </cell>
          <cell r="C8">
            <v>2.5000000000000001E-3</v>
          </cell>
          <cell r="D8">
            <v>2.3E-3</v>
          </cell>
          <cell r="F8" t="str">
            <v>May</v>
          </cell>
          <cell r="H8">
            <v>0.98</v>
          </cell>
        </row>
        <row r="9">
          <cell r="B9">
            <v>2.5999999999999999E-3</v>
          </cell>
          <cell r="C9">
            <v>4.4999999999999997E-3</v>
          </cell>
          <cell r="D9">
            <v>3.5000000000000001E-3</v>
          </cell>
          <cell r="F9" t="str">
            <v>June</v>
          </cell>
          <cell r="H9">
            <v>0.92</v>
          </cell>
        </row>
        <row r="10">
          <cell r="B10">
            <v>5.5999999999999999E-3</v>
          </cell>
          <cell r="C10">
            <v>1.26E-2</v>
          </cell>
          <cell r="D10">
            <v>8.9999999999999993E-3</v>
          </cell>
          <cell r="F10" t="str">
            <v>July</v>
          </cell>
          <cell r="H10">
            <v>0.9</v>
          </cell>
        </row>
        <row r="11">
          <cell r="B11">
            <v>2.0199999999999999E-2</v>
          </cell>
          <cell r="C11">
            <v>4.3900000000000002E-2</v>
          </cell>
          <cell r="D11">
            <v>3.1899999999999998E-2</v>
          </cell>
          <cell r="F11" t="str">
            <v>August</v>
          </cell>
          <cell r="H11">
            <v>0.9</v>
          </cell>
        </row>
        <row r="12">
          <cell r="B12">
            <v>4.9099999999999998E-2</v>
          </cell>
          <cell r="C12">
            <v>7.1400000000000005E-2</v>
          </cell>
          <cell r="D12">
            <v>6.0100000000000001E-2</v>
          </cell>
          <cell r="F12" t="str">
            <v>September</v>
          </cell>
          <cell r="H12">
            <v>0.92</v>
          </cell>
        </row>
        <row r="13">
          <cell r="B13">
            <v>5.1999999999999998E-2</v>
          </cell>
          <cell r="C13">
            <v>7.3300000000000004E-2</v>
          </cell>
          <cell r="D13">
            <v>6.25E-2</v>
          </cell>
          <cell r="F13" t="str">
            <v>October</v>
          </cell>
          <cell r="H13">
            <v>1.05</v>
          </cell>
        </row>
        <row r="14">
          <cell r="B14">
            <v>5.8799999999999998E-2</v>
          </cell>
          <cell r="C14">
            <v>6.3899999999999998E-2</v>
          </cell>
          <cell r="D14">
            <v>6.13E-2</v>
          </cell>
          <cell r="F14" t="str">
            <v>November</v>
          </cell>
          <cell r="H14">
            <v>1.0900000000000001</v>
          </cell>
        </row>
        <row r="15">
          <cell r="B15">
            <v>6.5799999999999997E-2</v>
          </cell>
          <cell r="C15">
            <v>6.4299999999999996E-2</v>
          </cell>
          <cell r="D15">
            <v>6.5100000000000005E-2</v>
          </cell>
          <cell r="F15" t="str">
            <v>December</v>
          </cell>
          <cell r="H15">
            <v>1.03</v>
          </cell>
        </row>
        <row r="16">
          <cell r="B16">
            <v>7.0300000000000001E-2</v>
          </cell>
          <cell r="C16">
            <v>6.7799999999999999E-2</v>
          </cell>
          <cell r="D16">
            <v>6.9099999999999995E-2</v>
          </cell>
          <cell r="F16" t="str">
            <v>December</v>
          </cell>
          <cell r="H16">
            <v>1.07</v>
          </cell>
        </row>
        <row r="17">
          <cell r="B17">
            <v>7.2599999999999998E-2</v>
          </cell>
          <cell r="C17">
            <v>7.1900000000000006E-2</v>
          </cell>
          <cell r="D17">
            <v>7.22E-2</v>
          </cell>
        </row>
        <row r="18">
          <cell r="B18">
            <v>7.3400000000000007E-2</v>
          </cell>
          <cell r="C18">
            <v>7.1900000000000006E-2</v>
          </cell>
          <cell r="D18">
            <v>7.2700000000000001E-2</v>
          </cell>
        </row>
        <row r="19">
          <cell r="B19">
            <v>7.85E-2</v>
          </cell>
          <cell r="C19">
            <v>7.4800000000000005E-2</v>
          </cell>
          <cell r="D19">
            <v>7.6700000000000004E-2</v>
          </cell>
        </row>
        <row r="20">
          <cell r="B20">
            <v>8.6499999999999994E-2</v>
          </cell>
          <cell r="C20">
            <v>7.3300000000000004E-2</v>
          </cell>
          <cell r="D20">
            <v>0.08</v>
          </cell>
        </row>
        <row r="21">
          <cell r="B21">
            <v>9.06E-2</v>
          </cell>
          <cell r="C21">
            <v>7.0000000000000007E-2</v>
          </cell>
          <cell r="D21">
            <v>8.0399999999999999E-2</v>
          </cell>
        </row>
        <row r="22">
          <cell r="B22">
            <v>7.9000000000000001E-2</v>
          </cell>
          <cell r="C22">
            <v>6.7199999999999996E-2</v>
          </cell>
          <cell r="D22">
            <v>7.3200000000000001E-2</v>
          </cell>
        </row>
        <row r="23">
          <cell r="B23">
            <v>5.4699999999999999E-2</v>
          </cell>
          <cell r="C23">
            <v>5.2900000000000003E-2</v>
          </cell>
          <cell r="D23">
            <v>5.3800000000000001E-2</v>
          </cell>
        </row>
        <row r="24">
          <cell r="B24">
            <v>4.1599999999999998E-2</v>
          </cell>
          <cell r="C24">
            <v>3.61E-2</v>
          </cell>
          <cell r="D24">
            <v>3.8899999999999997E-2</v>
          </cell>
        </row>
        <row r="25">
          <cell r="B25">
            <v>2.9700000000000001E-2</v>
          </cell>
          <cell r="C25">
            <v>2.7E-2</v>
          </cell>
          <cell r="D25">
            <v>2.8299999999999999E-2</v>
          </cell>
        </row>
        <row r="26">
          <cell r="B26">
            <v>2.3400000000000001E-2</v>
          </cell>
          <cell r="C26">
            <v>2.1000000000000001E-2</v>
          </cell>
          <cell r="D26">
            <v>2.2200000000000001E-2</v>
          </cell>
        </row>
        <row r="27">
          <cell r="B27">
            <v>1.9199999999999998E-2</v>
          </cell>
          <cell r="C27">
            <v>1.3599999999999999E-2</v>
          </cell>
          <cell r="D27">
            <v>1.6400000000000001E-2</v>
          </cell>
        </row>
        <row r="28">
          <cell r="B28">
            <v>1.2699999999999999E-2</v>
          </cell>
          <cell r="C28">
            <v>6.7000000000000002E-3</v>
          </cell>
          <cell r="D28">
            <v>9.7999999999999997E-3</v>
          </cell>
        </row>
      </sheetData>
      <sheetData sheetId="1" refreshError="1"/>
      <sheetData sheetId="2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5.4999999999999997E-3</v>
          </cell>
          <cell r="C5">
            <v>4.1000000000000003E-3</v>
          </cell>
          <cell r="D5">
            <v>4.7999999999999996E-3</v>
          </cell>
          <cell r="F5" t="str">
            <v>January</v>
          </cell>
          <cell r="H5">
            <v>1.1399999999999999</v>
          </cell>
        </row>
        <row r="6">
          <cell r="B6">
            <v>3.5999999999999999E-3</v>
          </cell>
          <cell r="C6">
            <v>2.8999999999999998E-3</v>
          </cell>
          <cell r="D6">
            <v>3.3E-3</v>
          </cell>
          <cell r="F6" t="str">
            <v>February</v>
          </cell>
          <cell r="H6">
            <v>1.21</v>
          </cell>
        </row>
        <row r="7">
          <cell r="B7">
            <v>2.5000000000000001E-3</v>
          </cell>
          <cell r="C7">
            <v>2.3999999999999998E-3</v>
          </cell>
          <cell r="D7">
            <v>2.3999999999999998E-3</v>
          </cell>
          <cell r="F7" t="str">
            <v>April</v>
          </cell>
          <cell r="H7">
            <v>1</v>
          </cell>
        </row>
        <row r="8">
          <cell r="B8">
            <v>2E-3</v>
          </cell>
          <cell r="C8">
            <v>2.5000000000000001E-3</v>
          </cell>
          <cell r="D8">
            <v>2.3E-3</v>
          </cell>
          <cell r="F8" t="str">
            <v>May</v>
          </cell>
          <cell r="H8">
            <v>0.98</v>
          </cell>
        </row>
        <row r="9">
          <cell r="B9">
            <v>2.5999999999999999E-3</v>
          </cell>
          <cell r="C9">
            <v>4.4999999999999997E-3</v>
          </cell>
          <cell r="D9">
            <v>3.5000000000000001E-3</v>
          </cell>
          <cell r="F9" t="str">
            <v>June</v>
          </cell>
          <cell r="H9">
            <v>0.92</v>
          </cell>
        </row>
        <row r="10">
          <cell r="B10">
            <v>5.5999999999999999E-3</v>
          </cell>
          <cell r="C10">
            <v>1.26E-2</v>
          </cell>
          <cell r="D10">
            <v>8.9999999999999993E-3</v>
          </cell>
          <cell r="F10" t="str">
            <v>July</v>
          </cell>
          <cell r="H10">
            <v>0.9</v>
          </cell>
        </row>
        <row r="11">
          <cell r="B11">
            <v>2.0199999999999999E-2</v>
          </cell>
          <cell r="C11">
            <v>4.3900000000000002E-2</v>
          </cell>
          <cell r="D11">
            <v>3.1899999999999998E-2</v>
          </cell>
          <cell r="F11" t="str">
            <v>August</v>
          </cell>
          <cell r="H11">
            <v>0.9</v>
          </cell>
        </row>
        <row r="12">
          <cell r="B12">
            <v>4.9099999999999998E-2</v>
          </cell>
          <cell r="C12">
            <v>7.1400000000000005E-2</v>
          </cell>
          <cell r="D12">
            <v>6.0100000000000001E-2</v>
          </cell>
          <cell r="F12" t="str">
            <v>September</v>
          </cell>
          <cell r="H12">
            <v>0.92</v>
          </cell>
        </row>
        <row r="13">
          <cell r="B13">
            <v>5.1999999999999998E-2</v>
          </cell>
          <cell r="C13">
            <v>7.3300000000000004E-2</v>
          </cell>
          <cell r="D13">
            <v>6.25E-2</v>
          </cell>
          <cell r="F13" t="str">
            <v>October</v>
          </cell>
          <cell r="H13">
            <v>1.05</v>
          </cell>
        </row>
        <row r="14">
          <cell r="B14">
            <v>5.8799999999999998E-2</v>
          </cell>
          <cell r="C14">
            <v>6.3899999999999998E-2</v>
          </cell>
          <cell r="D14">
            <v>6.13E-2</v>
          </cell>
          <cell r="F14" t="str">
            <v>November</v>
          </cell>
          <cell r="H14">
            <v>1.0900000000000001</v>
          </cell>
        </row>
        <row r="15">
          <cell r="B15">
            <v>6.5799999999999997E-2</v>
          </cell>
          <cell r="C15">
            <v>6.4299999999999996E-2</v>
          </cell>
          <cell r="D15">
            <v>6.5100000000000005E-2</v>
          </cell>
          <cell r="F15" t="str">
            <v>December</v>
          </cell>
          <cell r="H15">
            <v>1.03</v>
          </cell>
        </row>
        <row r="16">
          <cell r="B16">
            <v>7.0300000000000001E-2</v>
          </cell>
          <cell r="C16">
            <v>6.7799999999999999E-2</v>
          </cell>
          <cell r="D16">
            <v>6.9099999999999995E-2</v>
          </cell>
          <cell r="F16" t="str">
            <v>December</v>
          </cell>
          <cell r="H16">
            <v>1.07</v>
          </cell>
        </row>
        <row r="17">
          <cell r="B17">
            <v>7.2599999999999998E-2</v>
          </cell>
          <cell r="C17">
            <v>7.1900000000000006E-2</v>
          </cell>
          <cell r="D17">
            <v>7.22E-2</v>
          </cell>
        </row>
        <row r="18">
          <cell r="B18">
            <v>7.3400000000000007E-2</v>
          </cell>
          <cell r="C18">
            <v>7.1900000000000006E-2</v>
          </cell>
          <cell r="D18">
            <v>7.2700000000000001E-2</v>
          </cell>
        </row>
        <row r="19">
          <cell r="B19">
            <v>7.85E-2</v>
          </cell>
          <cell r="C19">
            <v>7.4800000000000005E-2</v>
          </cell>
          <cell r="D19">
            <v>7.6700000000000004E-2</v>
          </cell>
        </row>
        <row r="20">
          <cell r="B20">
            <v>8.6499999999999994E-2</v>
          </cell>
          <cell r="C20">
            <v>7.3300000000000004E-2</v>
          </cell>
          <cell r="D20">
            <v>0.08</v>
          </cell>
        </row>
        <row r="21">
          <cell r="B21">
            <v>9.06E-2</v>
          </cell>
          <cell r="C21">
            <v>7.0000000000000007E-2</v>
          </cell>
          <cell r="D21">
            <v>8.0399999999999999E-2</v>
          </cell>
        </row>
        <row r="22">
          <cell r="B22">
            <v>7.9000000000000001E-2</v>
          </cell>
          <cell r="C22">
            <v>6.7199999999999996E-2</v>
          </cell>
          <cell r="D22">
            <v>7.3200000000000001E-2</v>
          </cell>
        </row>
        <row r="23">
          <cell r="B23">
            <v>5.4699999999999999E-2</v>
          </cell>
          <cell r="C23">
            <v>5.2900000000000003E-2</v>
          </cell>
          <cell r="D23">
            <v>5.3800000000000001E-2</v>
          </cell>
        </row>
        <row r="24">
          <cell r="B24">
            <v>4.1599999999999998E-2</v>
          </cell>
          <cell r="C24">
            <v>3.61E-2</v>
          </cell>
          <cell r="D24">
            <v>3.8899999999999997E-2</v>
          </cell>
        </row>
        <row r="25">
          <cell r="B25">
            <v>2.9700000000000001E-2</v>
          </cell>
          <cell r="C25">
            <v>2.7E-2</v>
          </cell>
          <cell r="D25">
            <v>2.8299999999999999E-2</v>
          </cell>
        </row>
        <row r="26">
          <cell r="B26">
            <v>2.3400000000000001E-2</v>
          </cell>
          <cell r="C26">
            <v>2.1000000000000001E-2</v>
          </cell>
          <cell r="D26">
            <v>2.2200000000000001E-2</v>
          </cell>
        </row>
        <row r="27">
          <cell r="B27">
            <v>1.9199999999999998E-2</v>
          </cell>
          <cell r="C27">
            <v>1.3599999999999999E-2</v>
          </cell>
          <cell r="D27">
            <v>1.6400000000000001E-2</v>
          </cell>
        </row>
        <row r="28">
          <cell r="B28">
            <v>1.2699999999999999E-2</v>
          </cell>
          <cell r="C28">
            <v>6.7000000000000002E-3</v>
          </cell>
          <cell r="D28">
            <v>9.7999999999999997E-3</v>
          </cell>
        </row>
      </sheetData>
      <sheetData sheetId="1" refreshError="1"/>
      <sheetData sheetId="2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1.23E-2</v>
          </cell>
          <cell r="C5">
            <v>4.8999999999999998E-3</v>
          </cell>
          <cell r="D5">
            <v>8.5000000000000006E-3</v>
          </cell>
          <cell r="F5" t="str">
            <v>January</v>
          </cell>
          <cell r="H5"/>
        </row>
        <row r="6">
          <cell r="B6">
            <v>7.7999999999999996E-3</v>
          </cell>
          <cell r="C6">
            <v>3.2000000000000002E-3</v>
          </cell>
          <cell r="D6">
            <v>5.4999999999999997E-3</v>
          </cell>
          <cell r="F6" t="str">
            <v>February</v>
          </cell>
          <cell r="H6">
            <v>1.02</v>
          </cell>
        </row>
        <row r="7">
          <cell r="B7">
            <v>5.3E-3</v>
          </cell>
          <cell r="C7">
            <v>3.5999999999999999E-3</v>
          </cell>
          <cell r="D7">
            <v>4.4999999999999997E-3</v>
          </cell>
          <cell r="F7" t="str">
            <v>March</v>
          </cell>
          <cell r="H7">
            <v>1.06</v>
          </cell>
        </row>
        <row r="8">
          <cell r="B8">
            <v>4.3E-3</v>
          </cell>
          <cell r="C8">
            <v>6.8999999999999999E-3</v>
          </cell>
          <cell r="D8">
            <v>5.5999999999999999E-3</v>
          </cell>
          <cell r="F8" t="str">
            <v>April</v>
          </cell>
          <cell r="H8">
            <v>0.94</v>
          </cell>
        </row>
        <row r="9">
          <cell r="B9">
            <v>5.7000000000000002E-3</v>
          </cell>
          <cell r="C9">
            <v>1.7100000000000001E-2</v>
          </cell>
          <cell r="D9">
            <v>1.15E-2</v>
          </cell>
          <cell r="F9" t="str">
            <v>May</v>
          </cell>
          <cell r="H9">
            <v>0.95</v>
          </cell>
        </row>
        <row r="10">
          <cell r="B10">
            <v>1.1900000000000001E-2</v>
          </cell>
          <cell r="C10">
            <v>4.6699999999999998E-2</v>
          </cell>
          <cell r="D10">
            <v>2.9600000000000001E-2</v>
          </cell>
          <cell r="F10" t="str">
            <v>June</v>
          </cell>
          <cell r="H10"/>
        </row>
        <row r="11">
          <cell r="B11">
            <v>2.7099999999999999E-2</v>
          </cell>
          <cell r="C11">
            <v>7.8700000000000006E-2</v>
          </cell>
          <cell r="D11">
            <v>5.3199999999999997E-2</v>
          </cell>
          <cell r="F11" t="str">
            <v>July</v>
          </cell>
          <cell r="H11"/>
        </row>
        <row r="12">
          <cell r="B12">
            <v>4.6199999999999998E-2</v>
          </cell>
          <cell r="C12">
            <v>8.4900000000000003E-2</v>
          </cell>
          <cell r="D12">
            <v>6.5799999999999997E-2</v>
          </cell>
          <cell r="F12" t="str">
            <v>August</v>
          </cell>
          <cell r="H12"/>
        </row>
        <row r="13">
          <cell r="B13">
            <v>4.2599999999999999E-2</v>
          </cell>
          <cell r="C13">
            <v>7.1800000000000003E-2</v>
          </cell>
          <cell r="D13">
            <v>5.74E-2</v>
          </cell>
          <cell r="F13" t="str">
            <v>September</v>
          </cell>
          <cell r="H13"/>
        </row>
        <row r="14">
          <cell r="B14">
            <v>3.5700000000000003E-2</v>
          </cell>
          <cell r="C14">
            <v>6.2199999999999998E-2</v>
          </cell>
          <cell r="D14">
            <v>4.9099999999999998E-2</v>
          </cell>
          <cell r="F14" t="str">
            <v>October</v>
          </cell>
          <cell r="H14">
            <v>1.1000000000000001</v>
          </cell>
        </row>
        <row r="15">
          <cell r="B15">
            <v>3.9899999999999998E-2</v>
          </cell>
          <cell r="C15">
            <v>5.7799999999999997E-2</v>
          </cell>
          <cell r="D15">
            <v>4.8899999999999999E-2</v>
          </cell>
          <cell r="F15" t="str">
            <v>November</v>
          </cell>
          <cell r="H15">
            <v>1</v>
          </cell>
        </row>
        <row r="16">
          <cell r="B16">
            <v>4.7600000000000003E-2</v>
          </cell>
          <cell r="C16">
            <v>5.8000000000000003E-2</v>
          </cell>
          <cell r="D16">
            <v>5.2900000000000003E-2</v>
          </cell>
          <cell r="F16" t="str">
            <v>December</v>
          </cell>
          <cell r="H16">
            <v>0.99</v>
          </cell>
        </row>
        <row r="17">
          <cell r="B17">
            <v>5.5100000000000003E-2</v>
          </cell>
          <cell r="C17">
            <v>5.6399999999999999E-2</v>
          </cell>
          <cell r="D17">
            <v>5.57E-2</v>
          </cell>
        </row>
        <row r="18">
          <cell r="B18">
            <v>5.7200000000000001E-2</v>
          </cell>
          <cell r="C18">
            <v>5.3999999999999999E-2</v>
          </cell>
          <cell r="D18">
            <v>5.5599999999999997E-2</v>
          </cell>
        </row>
        <row r="19">
          <cell r="B19">
            <v>6.6100000000000006E-2</v>
          </cell>
          <cell r="C19">
            <v>5.6599999999999998E-2</v>
          </cell>
          <cell r="D19">
            <v>6.13E-2</v>
          </cell>
        </row>
        <row r="20">
          <cell r="B20">
            <v>7.8799999999999995E-2</v>
          </cell>
          <cell r="C20">
            <v>6.2199999999999998E-2</v>
          </cell>
          <cell r="D20">
            <v>7.0400000000000004E-2</v>
          </cell>
        </row>
        <row r="21">
          <cell r="B21">
            <v>8.9899999999999994E-2</v>
          </cell>
          <cell r="C21">
            <v>6.4100000000000004E-2</v>
          </cell>
          <cell r="D21">
            <v>7.6799999999999993E-2</v>
          </cell>
        </row>
        <row r="22">
          <cell r="B22">
            <v>9.06E-2</v>
          </cell>
          <cell r="C22">
            <v>6.5299999999999997E-2</v>
          </cell>
          <cell r="D22">
            <v>7.7799999999999994E-2</v>
          </cell>
        </row>
        <row r="23">
          <cell r="B23">
            <v>7.4099999999999999E-2</v>
          </cell>
          <cell r="C23">
            <v>4.6600000000000003E-2</v>
          </cell>
          <cell r="D23">
            <v>6.0199999999999997E-2</v>
          </cell>
        </row>
        <row r="24">
          <cell r="B24">
            <v>5.6599999999999998E-2</v>
          </cell>
          <cell r="C24">
            <v>3.32E-2</v>
          </cell>
          <cell r="D24">
            <v>4.4699999999999997E-2</v>
          </cell>
        </row>
        <row r="25">
          <cell r="B25">
            <v>4.7100000000000003E-2</v>
          </cell>
          <cell r="C25">
            <v>2.46E-2</v>
          </cell>
          <cell r="D25">
            <v>3.5700000000000003E-2</v>
          </cell>
        </row>
        <row r="26">
          <cell r="B26">
            <v>4.1099999999999998E-2</v>
          </cell>
          <cell r="C26">
            <v>1.95E-2</v>
          </cell>
          <cell r="D26">
            <v>3.0200000000000001E-2</v>
          </cell>
        </row>
        <row r="27">
          <cell r="B27">
            <v>3.3500000000000002E-2</v>
          </cell>
          <cell r="C27">
            <v>1.3599999999999999E-2</v>
          </cell>
          <cell r="D27">
            <v>2.3400000000000001E-2</v>
          </cell>
        </row>
        <row r="28">
          <cell r="B28">
            <v>2.3199999999999998E-2</v>
          </cell>
          <cell r="C28">
            <v>8.2000000000000007E-3</v>
          </cell>
          <cell r="D28">
            <v>1.5599999999999999E-2</v>
          </cell>
        </row>
      </sheetData>
      <sheetData sheetId="1"/>
      <sheetData sheetId="2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1.23E-2</v>
          </cell>
          <cell r="C5">
            <v>4.8999999999999998E-3</v>
          </cell>
          <cell r="D5">
            <v>8.5000000000000006E-3</v>
          </cell>
          <cell r="F5" t="str">
            <v>January</v>
          </cell>
          <cell r="H5">
            <v>1.1100000000000001</v>
          </cell>
        </row>
        <row r="6">
          <cell r="B6">
            <v>7.7999999999999996E-3</v>
          </cell>
          <cell r="C6">
            <v>3.2000000000000002E-3</v>
          </cell>
          <cell r="D6">
            <v>5.4999999999999997E-3</v>
          </cell>
          <cell r="F6" t="str">
            <v>February</v>
          </cell>
          <cell r="H6">
            <v>1.18</v>
          </cell>
        </row>
        <row r="7">
          <cell r="B7">
            <v>5.3E-3</v>
          </cell>
          <cell r="C7">
            <v>3.5999999999999999E-3</v>
          </cell>
          <cell r="D7">
            <v>4.4999999999999997E-3</v>
          </cell>
          <cell r="F7" t="str">
            <v>March</v>
          </cell>
          <cell r="H7">
            <v>1.1399999999999999</v>
          </cell>
        </row>
        <row r="8">
          <cell r="B8">
            <v>4.3E-3</v>
          </cell>
          <cell r="C8">
            <v>6.8999999999999999E-3</v>
          </cell>
          <cell r="D8">
            <v>5.5999999999999999E-3</v>
          </cell>
          <cell r="F8" t="str">
            <v>April</v>
          </cell>
          <cell r="H8">
            <v>1.03</v>
          </cell>
        </row>
        <row r="9">
          <cell r="B9">
            <v>5.7000000000000002E-3</v>
          </cell>
          <cell r="C9">
            <v>1.7100000000000001E-2</v>
          </cell>
          <cell r="D9">
            <v>1.15E-2</v>
          </cell>
          <cell r="F9" t="str">
            <v>May</v>
          </cell>
          <cell r="H9">
            <v>0.98</v>
          </cell>
        </row>
        <row r="10">
          <cell r="B10">
            <v>1.1900000000000001E-2</v>
          </cell>
          <cell r="C10">
            <v>4.6699999999999998E-2</v>
          </cell>
          <cell r="D10">
            <v>2.9600000000000001E-2</v>
          </cell>
          <cell r="F10" t="str">
            <v>June</v>
          </cell>
          <cell r="H10">
            <v>0.98</v>
          </cell>
        </row>
        <row r="11">
          <cell r="B11">
            <v>2.7099999999999999E-2</v>
          </cell>
          <cell r="C11">
            <v>7.8700000000000006E-2</v>
          </cell>
          <cell r="D11">
            <v>5.3199999999999997E-2</v>
          </cell>
          <cell r="F11" t="str">
            <v>July</v>
          </cell>
          <cell r="H11">
            <v>0.91</v>
          </cell>
        </row>
        <row r="12">
          <cell r="B12">
            <v>4.6199999999999998E-2</v>
          </cell>
          <cell r="C12">
            <v>8.4900000000000003E-2</v>
          </cell>
          <cell r="D12">
            <v>6.5799999999999997E-2</v>
          </cell>
          <cell r="F12" t="str">
            <v>August</v>
          </cell>
          <cell r="H12">
            <v>0.99</v>
          </cell>
        </row>
        <row r="13">
          <cell r="B13">
            <v>4.2599999999999999E-2</v>
          </cell>
          <cell r="C13">
            <v>7.1800000000000003E-2</v>
          </cell>
          <cell r="D13">
            <v>5.74E-2</v>
          </cell>
          <cell r="F13" t="str">
            <v>September</v>
          </cell>
          <cell r="H13">
            <v>0.97</v>
          </cell>
        </row>
        <row r="14">
          <cell r="B14">
            <v>3.5700000000000003E-2</v>
          </cell>
          <cell r="C14">
            <v>6.2199999999999998E-2</v>
          </cell>
          <cell r="D14">
            <v>4.9099999999999998E-2</v>
          </cell>
          <cell r="F14" t="str">
            <v>October</v>
          </cell>
          <cell r="H14">
            <v>0.92</v>
          </cell>
        </row>
        <row r="15">
          <cell r="B15">
            <v>3.9899999999999998E-2</v>
          </cell>
          <cell r="C15">
            <v>5.7799999999999997E-2</v>
          </cell>
          <cell r="D15">
            <v>4.8899999999999999E-2</v>
          </cell>
          <cell r="F15" t="str">
            <v>November</v>
          </cell>
          <cell r="H15">
            <v>0.92</v>
          </cell>
        </row>
        <row r="16">
          <cell r="B16">
            <v>4.7600000000000003E-2</v>
          </cell>
          <cell r="C16">
            <v>5.8000000000000003E-2</v>
          </cell>
          <cell r="D16">
            <v>5.2900000000000003E-2</v>
          </cell>
          <cell r="F16" t="str">
            <v>December</v>
          </cell>
          <cell r="H16">
            <v>0.87</v>
          </cell>
        </row>
        <row r="17">
          <cell r="B17">
            <v>5.5100000000000003E-2</v>
          </cell>
          <cell r="C17">
            <v>5.6399999999999999E-2</v>
          </cell>
          <cell r="D17">
            <v>5.57E-2</v>
          </cell>
        </row>
        <row r="18">
          <cell r="B18">
            <v>5.7200000000000001E-2</v>
          </cell>
          <cell r="C18">
            <v>5.3999999999999999E-2</v>
          </cell>
          <cell r="D18">
            <v>5.5599999999999997E-2</v>
          </cell>
        </row>
        <row r="19">
          <cell r="B19">
            <v>6.6100000000000006E-2</v>
          </cell>
          <cell r="C19">
            <v>5.6599999999999998E-2</v>
          </cell>
          <cell r="D19">
            <v>6.13E-2</v>
          </cell>
        </row>
        <row r="20">
          <cell r="B20">
            <v>7.8799999999999995E-2</v>
          </cell>
          <cell r="C20">
            <v>6.2199999999999998E-2</v>
          </cell>
          <cell r="D20">
            <v>7.0400000000000004E-2</v>
          </cell>
        </row>
        <row r="21">
          <cell r="B21">
            <v>8.9899999999999994E-2</v>
          </cell>
          <cell r="C21">
            <v>6.4100000000000004E-2</v>
          </cell>
          <cell r="D21">
            <v>7.6799999999999993E-2</v>
          </cell>
        </row>
        <row r="22">
          <cell r="B22">
            <v>9.06E-2</v>
          </cell>
          <cell r="C22">
            <v>6.5299999999999997E-2</v>
          </cell>
          <cell r="D22">
            <v>7.7799999999999994E-2</v>
          </cell>
        </row>
        <row r="23">
          <cell r="B23">
            <v>7.4099999999999999E-2</v>
          </cell>
          <cell r="C23">
            <v>4.6600000000000003E-2</v>
          </cell>
          <cell r="D23">
            <v>6.0199999999999997E-2</v>
          </cell>
        </row>
        <row r="24">
          <cell r="B24">
            <v>5.6599999999999998E-2</v>
          </cell>
          <cell r="C24">
            <v>3.32E-2</v>
          </cell>
          <cell r="D24">
            <v>4.4699999999999997E-2</v>
          </cell>
        </row>
        <row r="25">
          <cell r="B25">
            <v>4.7100000000000003E-2</v>
          </cell>
          <cell r="C25">
            <v>2.46E-2</v>
          </cell>
          <cell r="D25">
            <v>3.5700000000000003E-2</v>
          </cell>
        </row>
        <row r="26">
          <cell r="B26">
            <v>4.1099999999999998E-2</v>
          </cell>
          <cell r="C26">
            <v>1.95E-2</v>
          </cell>
          <cell r="D26">
            <v>3.0200000000000001E-2</v>
          </cell>
        </row>
        <row r="27">
          <cell r="B27">
            <v>3.3500000000000002E-2</v>
          </cell>
          <cell r="C27">
            <v>1.3599999999999999E-2</v>
          </cell>
          <cell r="D27">
            <v>2.3400000000000001E-2</v>
          </cell>
        </row>
        <row r="28">
          <cell r="B28">
            <v>2.3199999999999998E-2</v>
          </cell>
          <cell r="C28">
            <v>8.2000000000000007E-3</v>
          </cell>
          <cell r="D28">
            <v>1.5599999999999999E-2</v>
          </cell>
        </row>
      </sheetData>
      <sheetData sheetId="1" refreshError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6.1000000000000004E-3</v>
          </cell>
          <cell r="C5">
            <v>8.0000000000000002E-3</v>
          </cell>
          <cell r="D5">
            <v>7.1000000000000004E-3</v>
          </cell>
          <cell r="F5" t="str">
            <v>January</v>
          </cell>
          <cell r="H5">
            <v>0.97</v>
          </cell>
        </row>
        <row r="6">
          <cell r="B6">
            <v>3.8E-3</v>
          </cell>
          <cell r="C6">
            <v>4.7999999999999996E-3</v>
          </cell>
          <cell r="D6">
            <v>4.3E-3</v>
          </cell>
          <cell r="F6" t="str">
            <v>February</v>
          </cell>
          <cell r="H6">
            <v>1.06</v>
          </cell>
        </row>
        <row r="7">
          <cell r="B7">
            <v>2.8E-3</v>
          </cell>
          <cell r="C7">
            <v>3.2000000000000002E-3</v>
          </cell>
          <cell r="D7">
            <v>3.0000000000000001E-3</v>
          </cell>
          <cell r="F7" t="str">
            <v>March</v>
          </cell>
          <cell r="H7">
            <v>1.05</v>
          </cell>
        </row>
        <row r="8">
          <cell r="B8">
            <v>3.0999999999999999E-3</v>
          </cell>
          <cell r="C8">
            <v>2.3E-3</v>
          </cell>
          <cell r="D8">
            <v>2.7000000000000001E-3</v>
          </cell>
          <cell r="F8" t="str">
            <v>April</v>
          </cell>
          <cell r="H8">
            <v>1.03</v>
          </cell>
        </row>
        <row r="9">
          <cell r="B9">
            <v>5.3E-3</v>
          </cell>
          <cell r="C9">
            <v>2.7000000000000001E-3</v>
          </cell>
          <cell r="D9">
            <v>4.0000000000000001E-3</v>
          </cell>
          <cell r="F9" t="str">
            <v>May</v>
          </cell>
          <cell r="H9">
            <v>1</v>
          </cell>
        </row>
        <row r="10">
          <cell r="B10">
            <v>1.47E-2</v>
          </cell>
          <cell r="C10">
            <v>5.5999999999999999E-3</v>
          </cell>
          <cell r="D10">
            <v>0.01</v>
          </cell>
          <cell r="F10" t="str">
            <v>June</v>
          </cell>
          <cell r="H10">
            <v>0.96</v>
          </cell>
        </row>
        <row r="11">
          <cell r="B11">
            <v>3.4700000000000002E-2</v>
          </cell>
          <cell r="C11">
            <v>1.5900000000000001E-2</v>
          </cell>
          <cell r="D11">
            <v>2.5000000000000001E-2</v>
          </cell>
          <cell r="F11" t="str">
            <v>July</v>
          </cell>
          <cell r="H11">
            <v>0.93</v>
          </cell>
        </row>
        <row r="12">
          <cell r="B12">
            <v>5.4399999999999997E-2</v>
          </cell>
          <cell r="C12">
            <v>3.2000000000000001E-2</v>
          </cell>
          <cell r="D12">
            <v>4.2799999999999998E-2</v>
          </cell>
          <cell r="F12" t="str">
            <v>August</v>
          </cell>
          <cell r="H12">
            <v>0.99</v>
          </cell>
        </row>
        <row r="13">
          <cell r="B13">
            <v>5.8500000000000003E-2</v>
          </cell>
          <cell r="C13">
            <v>3.5099999999999999E-2</v>
          </cell>
          <cell r="D13">
            <v>4.6300000000000001E-2</v>
          </cell>
          <cell r="F13" t="str">
            <v>September</v>
          </cell>
          <cell r="H13">
            <v>1.01</v>
          </cell>
        </row>
        <row r="14">
          <cell r="B14">
            <v>6.5600000000000006E-2</v>
          </cell>
          <cell r="C14">
            <v>4.7199999999999999E-2</v>
          </cell>
          <cell r="D14">
            <v>5.6000000000000001E-2</v>
          </cell>
          <cell r="F14" t="str">
            <v>October</v>
          </cell>
          <cell r="H14">
            <v>1.01</v>
          </cell>
        </row>
        <row r="15">
          <cell r="B15">
            <v>6.59E-2</v>
          </cell>
          <cell r="C15">
            <v>5.4300000000000001E-2</v>
          </cell>
          <cell r="D15">
            <v>5.9900000000000002E-2</v>
          </cell>
          <cell r="F15" t="str">
            <v>November</v>
          </cell>
          <cell r="H15">
            <v>1</v>
          </cell>
        </row>
        <row r="16">
          <cell r="B16">
            <v>6.6900000000000001E-2</v>
          </cell>
          <cell r="C16">
            <v>6.2100000000000002E-2</v>
          </cell>
          <cell r="D16">
            <v>6.4399999999999999E-2</v>
          </cell>
          <cell r="F16" t="str">
            <v>December</v>
          </cell>
          <cell r="H16">
            <v>1.02</v>
          </cell>
        </row>
        <row r="17">
          <cell r="B17">
            <v>6.7900000000000002E-2</v>
          </cell>
          <cell r="C17">
            <v>6.7199999999999996E-2</v>
          </cell>
          <cell r="D17">
            <v>6.7599999999999993E-2</v>
          </cell>
        </row>
        <row r="18">
          <cell r="B18">
            <v>6.6199999999999995E-2</v>
          </cell>
          <cell r="C18">
            <v>6.9400000000000003E-2</v>
          </cell>
          <cell r="D18">
            <v>6.7900000000000002E-2</v>
          </cell>
        </row>
        <row r="19">
          <cell r="B19">
            <v>6.9000000000000006E-2</v>
          </cell>
          <cell r="C19">
            <v>7.2300000000000003E-2</v>
          </cell>
          <cell r="D19">
            <v>7.0699999999999999E-2</v>
          </cell>
        </row>
        <row r="20">
          <cell r="B20">
            <v>6.4299999999999996E-2</v>
          </cell>
          <cell r="C20">
            <v>7.2400000000000006E-2</v>
          </cell>
          <cell r="D20">
            <v>6.8500000000000005E-2</v>
          </cell>
        </row>
        <row r="21">
          <cell r="B21">
            <v>6.6100000000000006E-2</v>
          </cell>
          <cell r="C21">
            <v>7.8700000000000006E-2</v>
          </cell>
          <cell r="D21">
            <v>7.2700000000000001E-2</v>
          </cell>
        </row>
        <row r="22">
          <cell r="B22">
            <v>6.6199999999999995E-2</v>
          </cell>
          <cell r="C22">
            <v>8.4599999999999995E-2</v>
          </cell>
          <cell r="D22">
            <v>7.5800000000000006E-2</v>
          </cell>
        </row>
        <row r="23">
          <cell r="B23">
            <v>6.3100000000000003E-2</v>
          </cell>
          <cell r="C23">
            <v>8.09E-2</v>
          </cell>
          <cell r="D23">
            <v>7.2300000000000003E-2</v>
          </cell>
        </row>
        <row r="24">
          <cell r="B24">
            <v>5.4199999999999998E-2</v>
          </cell>
          <cell r="C24">
            <v>6.59E-2</v>
          </cell>
          <cell r="D24">
            <v>6.0299999999999999E-2</v>
          </cell>
        </row>
        <row r="25">
          <cell r="B25">
            <v>4.2299999999999997E-2</v>
          </cell>
          <cell r="C25">
            <v>5.28E-2</v>
          </cell>
          <cell r="D25">
            <v>4.7699999999999999E-2</v>
          </cell>
        </row>
        <row r="26">
          <cell r="B26">
            <v>3.04E-2</v>
          </cell>
          <cell r="C26">
            <v>4.0399999999999998E-2</v>
          </cell>
          <cell r="D26">
            <v>3.5499999999999997E-2</v>
          </cell>
        </row>
        <row r="27">
          <cell r="B27">
            <v>1.7999999999999999E-2</v>
          </cell>
          <cell r="C27">
            <v>2.6599999999999999E-2</v>
          </cell>
          <cell r="D27">
            <v>2.24E-2</v>
          </cell>
        </row>
        <row r="28">
          <cell r="B28">
            <v>1.06E-2</v>
          </cell>
          <cell r="C28">
            <v>1.5599999999999999E-2</v>
          </cell>
          <cell r="D28">
            <v>1.32E-2</v>
          </cell>
        </row>
      </sheetData>
      <sheetData sheetId="1"/>
      <sheetData sheetId="2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9.1000000000000004E-3</v>
          </cell>
          <cell r="C5">
            <v>7.4000000000000003E-3</v>
          </cell>
          <cell r="D5">
            <v>8.2000000000000007E-3</v>
          </cell>
          <cell r="F5" t="str">
            <v>January</v>
          </cell>
          <cell r="H5"/>
        </row>
        <row r="6">
          <cell r="B6">
            <v>6.0000000000000001E-3</v>
          </cell>
          <cell r="C6">
            <v>4.4000000000000003E-3</v>
          </cell>
          <cell r="D6">
            <v>5.1999999999999998E-3</v>
          </cell>
          <cell r="F6" t="str">
            <v>February</v>
          </cell>
          <cell r="H6"/>
        </row>
        <row r="7">
          <cell r="B7">
            <v>4.7999999999999996E-3</v>
          </cell>
          <cell r="C7">
            <v>3.8999999999999998E-3</v>
          </cell>
          <cell r="D7">
            <v>4.4000000000000003E-3</v>
          </cell>
          <cell r="F7" t="str">
            <v>March</v>
          </cell>
          <cell r="H7"/>
        </row>
        <row r="8">
          <cell r="B8">
            <v>5.0000000000000001E-3</v>
          </cell>
          <cell r="C8">
            <v>4.3E-3</v>
          </cell>
          <cell r="D8">
            <v>4.7000000000000002E-3</v>
          </cell>
          <cell r="F8" t="str">
            <v>April</v>
          </cell>
          <cell r="H8"/>
        </row>
        <row r="9">
          <cell r="B9">
            <v>8.6999999999999994E-3</v>
          </cell>
          <cell r="C9">
            <v>1.01E-2</v>
          </cell>
          <cell r="D9">
            <v>9.4000000000000004E-3</v>
          </cell>
          <cell r="F9" t="str">
            <v>May</v>
          </cell>
          <cell r="H9"/>
        </row>
        <row r="10">
          <cell r="B10">
            <v>1.5599999999999999E-2</v>
          </cell>
          <cell r="C10">
            <v>3.04E-2</v>
          </cell>
          <cell r="D10">
            <v>2.3199999999999998E-2</v>
          </cell>
          <cell r="F10" t="str">
            <v>June</v>
          </cell>
          <cell r="H10"/>
        </row>
        <row r="11">
          <cell r="B11">
            <v>3.39E-2</v>
          </cell>
          <cell r="C11">
            <v>6.08E-2</v>
          </cell>
          <cell r="D11">
            <v>4.7800000000000002E-2</v>
          </cell>
          <cell r="F11" t="str">
            <v>July</v>
          </cell>
          <cell r="H11">
            <v>0.92</v>
          </cell>
        </row>
        <row r="12">
          <cell r="B12">
            <v>0.06</v>
          </cell>
          <cell r="C12">
            <v>7.5999999999999998E-2</v>
          </cell>
          <cell r="D12">
            <v>6.83E-2</v>
          </cell>
          <cell r="F12" t="str">
            <v>August</v>
          </cell>
          <cell r="H12">
            <v>0.96</v>
          </cell>
        </row>
        <row r="13">
          <cell r="B13">
            <v>5.57E-2</v>
          </cell>
          <cell r="C13">
            <v>7.3499999999999996E-2</v>
          </cell>
          <cell r="D13">
            <v>6.4899999999999999E-2</v>
          </cell>
          <cell r="F13" t="str">
            <v>September</v>
          </cell>
          <cell r="H13">
            <v>0.97</v>
          </cell>
        </row>
        <row r="14">
          <cell r="B14">
            <v>4.5400000000000003E-2</v>
          </cell>
          <cell r="C14">
            <v>6.2399999999999997E-2</v>
          </cell>
          <cell r="D14">
            <v>5.4100000000000002E-2</v>
          </cell>
          <cell r="F14" t="str">
            <v>October</v>
          </cell>
          <cell r="H14">
            <v>1.05</v>
          </cell>
        </row>
        <row r="15">
          <cell r="B15">
            <v>4.65E-2</v>
          </cell>
          <cell r="C15">
            <v>5.79E-2</v>
          </cell>
          <cell r="D15">
            <v>5.2299999999999999E-2</v>
          </cell>
          <cell r="F15" t="str">
            <v>November</v>
          </cell>
          <cell r="H15">
            <v>1.02</v>
          </cell>
        </row>
        <row r="16">
          <cell r="B16">
            <v>5.0999999999999997E-2</v>
          </cell>
          <cell r="C16">
            <v>5.91E-2</v>
          </cell>
          <cell r="D16">
            <v>5.5199999999999999E-2</v>
          </cell>
          <cell r="F16" t="str">
            <v>December</v>
          </cell>
          <cell r="H16">
            <v>1.01</v>
          </cell>
        </row>
        <row r="17">
          <cell r="B17">
            <v>5.8700000000000002E-2</v>
          </cell>
          <cell r="C17">
            <v>6.08E-2</v>
          </cell>
          <cell r="D17">
            <v>5.9799999999999999E-2</v>
          </cell>
        </row>
        <row r="18">
          <cell r="B18">
            <v>5.8999999999999997E-2</v>
          </cell>
          <cell r="C18">
            <v>5.9200000000000003E-2</v>
          </cell>
          <cell r="D18">
            <v>5.91E-2</v>
          </cell>
        </row>
        <row r="19">
          <cell r="B19">
            <v>6.4600000000000005E-2</v>
          </cell>
          <cell r="C19">
            <v>5.9299999999999999E-2</v>
          </cell>
          <cell r="D19">
            <v>6.1899999999999997E-2</v>
          </cell>
        </row>
        <row r="20">
          <cell r="B20">
            <v>7.5499999999999998E-2</v>
          </cell>
          <cell r="C20">
            <v>6.2199999999999998E-2</v>
          </cell>
          <cell r="D20">
            <v>6.8699999999999997E-2</v>
          </cell>
        </row>
        <row r="21">
          <cell r="B21">
            <v>8.2699999999999996E-2</v>
          </cell>
          <cell r="C21">
            <v>6.59E-2</v>
          </cell>
          <cell r="D21">
            <v>7.4099999999999999E-2</v>
          </cell>
        </row>
        <row r="22">
          <cell r="B22">
            <v>8.6499999999999994E-2</v>
          </cell>
          <cell r="C22">
            <v>7.3700000000000002E-2</v>
          </cell>
          <cell r="D22">
            <v>7.9899999999999999E-2</v>
          </cell>
        </row>
        <row r="23">
          <cell r="B23">
            <v>6.8400000000000002E-2</v>
          </cell>
          <cell r="C23">
            <v>5.1900000000000002E-2</v>
          </cell>
          <cell r="D23">
            <v>5.9900000000000002E-2</v>
          </cell>
        </row>
        <row r="24">
          <cell r="B24">
            <v>5.04E-2</v>
          </cell>
          <cell r="C24">
            <v>3.73E-2</v>
          </cell>
          <cell r="D24">
            <v>4.3700000000000003E-2</v>
          </cell>
        </row>
        <row r="25">
          <cell r="B25">
            <v>3.9899999999999998E-2</v>
          </cell>
          <cell r="C25">
            <v>2.86E-2</v>
          </cell>
          <cell r="D25">
            <v>3.4099999999999998E-2</v>
          </cell>
        </row>
        <row r="26">
          <cell r="B26">
            <v>3.09E-2</v>
          </cell>
          <cell r="C26">
            <v>2.2499999999999999E-2</v>
          </cell>
          <cell r="D26">
            <v>2.6599999999999999E-2</v>
          </cell>
        </row>
        <row r="27">
          <cell r="B27">
            <v>2.3900000000000001E-2</v>
          </cell>
          <cell r="C27">
            <v>1.7000000000000001E-2</v>
          </cell>
          <cell r="D27">
            <v>2.0299999999999999E-2</v>
          </cell>
        </row>
        <row r="28">
          <cell r="B28">
            <v>1.77E-2</v>
          </cell>
          <cell r="C28">
            <v>1.1299999999999999E-2</v>
          </cell>
          <cell r="D28">
            <v>1.44E-2</v>
          </cell>
        </row>
      </sheetData>
      <sheetData sheetId="1">
        <row r="1">
          <cell r="C1">
            <v>9.1000000000000004E-3</v>
          </cell>
        </row>
      </sheetData>
      <sheetData sheetId="2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9.1000000000000004E-3</v>
          </cell>
          <cell r="C5">
            <v>7.4000000000000003E-3</v>
          </cell>
          <cell r="D5">
            <v>8.0000000000000002E-3</v>
          </cell>
          <cell r="F5" t="str">
            <v>January</v>
          </cell>
          <cell r="H5">
            <v>1.07</v>
          </cell>
        </row>
        <row r="6">
          <cell r="B6">
            <v>5.8999999999999999E-3</v>
          </cell>
          <cell r="C6">
            <v>4.4000000000000003E-3</v>
          </cell>
          <cell r="D6">
            <v>5.1999999999999998E-3</v>
          </cell>
          <cell r="F6" t="str">
            <v>February</v>
          </cell>
          <cell r="H6">
            <v>1.31</v>
          </cell>
        </row>
        <row r="7">
          <cell r="B7">
            <v>5.3E-3</v>
          </cell>
          <cell r="C7">
            <v>3.8999999999999998E-3</v>
          </cell>
          <cell r="D7">
            <v>4.4999999999999997E-3</v>
          </cell>
          <cell r="F7" t="str">
            <v>March</v>
          </cell>
          <cell r="H7">
            <v>1.1200000000000001</v>
          </cell>
        </row>
        <row r="8">
          <cell r="B8">
            <v>5.1000000000000004E-3</v>
          </cell>
          <cell r="C8">
            <v>4.3E-3</v>
          </cell>
          <cell r="D8">
            <v>4.7999999999999996E-3</v>
          </cell>
          <cell r="F8" t="str">
            <v>April</v>
          </cell>
          <cell r="H8">
            <v>1.02</v>
          </cell>
        </row>
        <row r="9">
          <cell r="B9">
            <v>9.1999999999999998E-3</v>
          </cell>
          <cell r="C9">
            <v>1.01E-2</v>
          </cell>
          <cell r="D9">
            <v>9.5999999999999992E-3</v>
          </cell>
          <cell r="F9" t="str">
            <v>May</v>
          </cell>
          <cell r="H9">
            <v>0.96</v>
          </cell>
        </row>
        <row r="10">
          <cell r="B10">
            <v>1.5800000000000002E-2</v>
          </cell>
          <cell r="C10">
            <v>3.04E-2</v>
          </cell>
          <cell r="D10">
            <v>2.3099999999999999E-2</v>
          </cell>
          <cell r="F10" t="str">
            <v>June</v>
          </cell>
          <cell r="H10">
            <v>0.9</v>
          </cell>
        </row>
        <row r="11">
          <cell r="B11">
            <v>3.61E-2</v>
          </cell>
          <cell r="C11">
            <v>6.08E-2</v>
          </cell>
          <cell r="D11">
            <v>4.7E-2</v>
          </cell>
          <cell r="F11" t="str">
            <v>July</v>
          </cell>
          <cell r="H11">
            <v>0.93</v>
          </cell>
        </row>
        <row r="12">
          <cell r="B12">
            <v>6.3799999999999996E-2</v>
          </cell>
          <cell r="C12">
            <v>7.5999999999999998E-2</v>
          </cell>
          <cell r="D12">
            <v>6.9900000000000004E-2</v>
          </cell>
          <cell r="F12" t="str">
            <v>August</v>
          </cell>
          <cell r="H12">
            <v>0.95</v>
          </cell>
        </row>
        <row r="13">
          <cell r="B13">
            <v>5.7799999999999997E-2</v>
          </cell>
          <cell r="C13">
            <v>7.3499999999999996E-2</v>
          </cell>
          <cell r="D13">
            <v>6.54E-2</v>
          </cell>
          <cell r="F13" t="str">
            <v>September</v>
          </cell>
          <cell r="H13">
            <v>0.9</v>
          </cell>
        </row>
        <row r="14">
          <cell r="B14">
            <v>4.6199999999999998E-2</v>
          </cell>
          <cell r="C14">
            <v>6.2399999999999997E-2</v>
          </cell>
          <cell r="D14">
            <v>5.4399999999999997E-2</v>
          </cell>
          <cell r="F14" t="str">
            <v>October</v>
          </cell>
          <cell r="H14">
            <v>1.01</v>
          </cell>
        </row>
        <row r="15">
          <cell r="B15">
            <v>4.7800000000000002E-2</v>
          </cell>
          <cell r="C15">
            <v>5.79E-2</v>
          </cell>
          <cell r="D15">
            <v>5.3600000000000002E-2</v>
          </cell>
          <cell r="F15" t="str">
            <v>November</v>
          </cell>
          <cell r="H15">
            <v>1.03</v>
          </cell>
        </row>
        <row r="16">
          <cell r="B16">
            <v>5.3999999999999999E-2</v>
          </cell>
          <cell r="C16">
            <v>5.91E-2</v>
          </cell>
          <cell r="D16">
            <v>5.7000000000000002E-2</v>
          </cell>
          <cell r="F16" t="str">
            <v>December</v>
          </cell>
          <cell r="H16">
            <v>0.99</v>
          </cell>
        </row>
        <row r="17">
          <cell r="B17">
            <v>6.1699999999999998E-2</v>
          </cell>
          <cell r="C17">
            <v>6.08E-2</v>
          </cell>
          <cell r="D17">
            <v>6.1400000000000003E-2</v>
          </cell>
        </row>
        <row r="18">
          <cell r="B18">
            <v>5.9900000000000002E-2</v>
          </cell>
          <cell r="C18">
            <v>5.9200000000000003E-2</v>
          </cell>
          <cell r="D18">
            <v>5.9400000000000001E-2</v>
          </cell>
        </row>
        <row r="19">
          <cell r="B19">
            <v>6.5500000000000003E-2</v>
          </cell>
          <cell r="C19">
            <v>5.9299999999999999E-2</v>
          </cell>
          <cell r="D19">
            <v>6.2399999999999997E-2</v>
          </cell>
        </row>
        <row r="20">
          <cell r="B20">
            <v>7.1999999999999995E-2</v>
          </cell>
          <cell r="C20">
            <v>6.2199999999999998E-2</v>
          </cell>
          <cell r="D20">
            <v>6.7599999999999993E-2</v>
          </cell>
        </row>
        <row r="21">
          <cell r="B21">
            <v>7.7600000000000002E-2</v>
          </cell>
          <cell r="C21">
            <v>6.59E-2</v>
          </cell>
          <cell r="D21">
            <v>7.2800000000000004E-2</v>
          </cell>
        </row>
        <row r="22">
          <cell r="B22">
            <v>8.3000000000000004E-2</v>
          </cell>
          <cell r="C22">
            <v>7.3700000000000002E-2</v>
          </cell>
          <cell r="D22">
            <v>7.8600000000000003E-2</v>
          </cell>
        </row>
        <row r="23">
          <cell r="B23">
            <v>6.2600000000000003E-2</v>
          </cell>
          <cell r="C23">
            <v>5.1900000000000002E-2</v>
          </cell>
          <cell r="D23">
            <v>5.7099999999999998E-2</v>
          </cell>
        </row>
        <row r="24">
          <cell r="B24">
            <v>4.8099999999999997E-2</v>
          </cell>
          <cell r="C24">
            <v>3.73E-2</v>
          </cell>
          <cell r="D24">
            <v>4.2200000000000001E-2</v>
          </cell>
        </row>
        <row r="25">
          <cell r="B25">
            <v>3.9399999999999998E-2</v>
          </cell>
          <cell r="C25">
            <v>2.86E-2</v>
          </cell>
          <cell r="D25">
            <v>3.3799999999999997E-2</v>
          </cell>
        </row>
        <row r="26">
          <cell r="B26">
            <v>3.1699999999999999E-2</v>
          </cell>
          <cell r="C26">
            <v>2.2499999999999999E-2</v>
          </cell>
          <cell r="D26">
            <v>2.7400000000000001E-2</v>
          </cell>
        </row>
        <row r="27">
          <cell r="B27">
            <v>2.47E-2</v>
          </cell>
          <cell r="C27">
            <v>1.7000000000000001E-2</v>
          </cell>
          <cell r="D27">
            <v>2.07E-2</v>
          </cell>
        </row>
        <row r="28">
          <cell r="B28">
            <v>1.7600000000000001E-2</v>
          </cell>
          <cell r="C28">
            <v>1.1299999999999999E-2</v>
          </cell>
          <cell r="D28">
            <v>1.41E-2</v>
          </cell>
        </row>
      </sheetData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1.23E-2</v>
          </cell>
          <cell r="C5">
            <v>4.8999999999999998E-3</v>
          </cell>
          <cell r="D5">
            <v>8.5000000000000006E-3</v>
          </cell>
          <cell r="F5" t="str">
            <v>January</v>
          </cell>
          <cell r="H5">
            <v>1.1100000000000001</v>
          </cell>
        </row>
        <row r="6">
          <cell r="B6">
            <v>7.7999999999999996E-3</v>
          </cell>
          <cell r="C6">
            <v>3.2000000000000002E-3</v>
          </cell>
          <cell r="D6">
            <v>5.4999999999999997E-3</v>
          </cell>
          <cell r="F6" t="str">
            <v>February</v>
          </cell>
          <cell r="H6">
            <v>1.18</v>
          </cell>
        </row>
        <row r="7">
          <cell r="B7">
            <v>5.3E-3</v>
          </cell>
          <cell r="C7">
            <v>3.5999999999999999E-3</v>
          </cell>
          <cell r="D7">
            <v>4.4999999999999997E-3</v>
          </cell>
          <cell r="F7" t="str">
            <v>March</v>
          </cell>
          <cell r="H7">
            <v>1.1399999999999999</v>
          </cell>
        </row>
        <row r="8">
          <cell r="B8">
            <v>4.3E-3</v>
          </cell>
          <cell r="C8">
            <v>6.8999999999999999E-3</v>
          </cell>
          <cell r="D8">
            <v>5.5999999999999999E-3</v>
          </cell>
          <cell r="F8" t="str">
            <v>April</v>
          </cell>
          <cell r="H8">
            <v>1.03</v>
          </cell>
        </row>
        <row r="9">
          <cell r="B9">
            <v>5.7000000000000002E-3</v>
          </cell>
          <cell r="C9">
            <v>1.7100000000000001E-2</v>
          </cell>
          <cell r="D9">
            <v>1.15E-2</v>
          </cell>
          <cell r="F9" t="str">
            <v>May</v>
          </cell>
          <cell r="H9">
            <v>0.98</v>
          </cell>
        </row>
        <row r="10">
          <cell r="B10">
            <v>1.1900000000000001E-2</v>
          </cell>
          <cell r="C10">
            <v>4.6699999999999998E-2</v>
          </cell>
          <cell r="D10">
            <v>2.9600000000000001E-2</v>
          </cell>
          <cell r="F10" t="str">
            <v>June</v>
          </cell>
          <cell r="H10">
            <v>0.98</v>
          </cell>
        </row>
        <row r="11">
          <cell r="B11">
            <v>2.7099999999999999E-2</v>
          </cell>
          <cell r="C11">
            <v>7.8700000000000006E-2</v>
          </cell>
          <cell r="D11">
            <v>5.3199999999999997E-2</v>
          </cell>
          <cell r="F11" t="str">
            <v>July</v>
          </cell>
          <cell r="H11">
            <v>0.91</v>
          </cell>
        </row>
        <row r="12">
          <cell r="B12">
            <v>4.6199999999999998E-2</v>
          </cell>
          <cell r="C12">
            <v>8.4900000000000003E-2</v>
          </cell>
          <cell r="D12">
            <v>6.5799999999999997E-2</v>
          </cell>
          <cell r="F12" t="str">
            <v>August</v>
          </cell>
          <cell r="H12">
            <v>0.99</v>
          </cell>
        </row>
        <row r="13">
          <cell r="B13">
            <v>4.2599999999999999E-2</v>
          </cell>
          <cell r="C13">
            <v>7.1800000000000003E-2</v>
          </cell>
          <cell r="D13">
            <v>5.74E-2</v>
          </cell>
          <cell r="F13" t="str">
            <v>September</v>
          </cell>
          <cell r="H13">
            <v>0.97</v>
          </cell>
        </row>
        <row r="14">
          <cell r="B14">
            <v>3.5700000000000003E-2</v>
          </cell>
          <cell r="C14">
            <v>6.2199999999999998E-2</v>
          </cell>
          <cell r="D14">
            <v>4.9099999999999998E-2</v>
          </cell>
          <cell r="F14" t="str">
            <v>October</v>
          </cell>
          <cell r="H14">
            <v>0.92</v>
          </cell>
        </row>
        <row r="15">
          <cell r="B15">
            <v>3.9899999999999998E-2</v>
          </cell>
          <cell r="C15">
            <v>5.7799999999999997E-2</v>
          </cell>
          <cell r="D15">
            <v>4.8899999999999999E-2</v>
          </cell>
          <cell r="F15" t="str">
            <v>November</v>
          </cell>
          <cell r="H15">
            <v>0.92</v>
          </cell>
        </row>
        <row r="16">
          <cell r="B16">
            <v>4.7600000000000003E-2</v>
          </cell>
          <cell r="C16">
            <v>5.8000000000000003E-2</v>
          </cell>
          <cell r="D16">
            <v>5.2900000000000003E-2</v>
          </cell>
          <cell r="F16" t="str">
            <v>December</v>
          </cell>
          <cell r="H16">
            <v>0.87</v>
          </cell>
        </row>
        <row r="17">
          <cell r="B17">
            <v>5.5100000000000003E-2</v>
          </cell>
          <cell r="C17">
            <v>5.6399999999999999E-2</v>
          </cell>
          <cell r="D17">
            <v>5.57E-2</v>
          </cell>
        </row>
        <row r="18">
          <cell r="B18">
            <v>5.7200000000000001E-2</v>
          </cell>
          <cell r="C18">
            <v>5.3999999999999999E-2</v>
          </cell>
          <cell r="D18">
            <v>5.5599999999999997E-2</v>
          </cell>
        </row>
        <row r="19">
          <cell r="B19">
            <v>6.6100000000000006E-2</v>
          </cell>
          <cell r="C19">
            <v>5.6599999999999998E-2</v>
          </cell>
          <cell r="D19">
            <v>6.13E-2</v>
          </cell>
        </row>
        <row r="20">
          <cell r="B20">
            <v>7.8799999999999995E-2</v>
          </cell>
          <cell r="C20">
            <v>6.2199999999999998E-2</v>
          </cell>
          <cell r="D20">
            <v>7.0400000000000004E-2</v>
          </cell>
        </row>
        <row r="21">
          <cell r="B21">
            <v>8.9899999999999994E-2</v>
          </cell>
          <cell r="C21">
            <v>6.4100000000000004E-2</v>
          </cell>
          <cell r="D21">
            <v>7.6799999999999993E-2</v>
          </cell>
        </row>
        <row r="22">
          <cell r="B22">
            <v>9.06E-2</v>
          </cell>
          <cell r="C22">
            <v>6.5299999999999997E-2</v>
          </cell>
          <cell r="D22">
            <v>7.7799999999999994E-2</v>
          </cell>
        </row>
        <row r="23">
          <cell r="B23">
            <v>7.4099999999999999E-2</v>
          </cell>
          <cell r="C23">
            <v>4.6600000000000003E-2</v>
          </cell>
          <cell r="D23">
            <v>6.0199999999999997E-2</v>
          </cell>
        </row>
        <row r="24">
          <cell r="B24">
            <v>5.6599999999999998E-2</v>
          </cell>
          <cell r="C24">
            <v>3.32E-2</v>
          </cell>
          <cell r="D24">
            <v>4.4699999999999997E-2</v>
          </cell>
        </row>
        <row r="25">
          <cell r="B25">
            <v>4.7100000000000003E-2</v>
          </cell>
          <cell r="C25">
            <v>2.46E-2</v>
          </cell>
          <cell r="D25">
            <v>3.5700000000000003E-2</v>
          </cell>
        </row>
        <row r="26">
          <cell r="B26">
            <v>4.1099999999999998E-2</v>
          </cell>
          <cell r="C26">
            <v>1.95E-2</v>
          </cell>
          <cell r="D26">
            <v>3.0200000000000001E-2</v>
          </cell>
        </row>
        <row r="27">
          <cell r="B27">
            <v>3.3500000000000002E-2</v>
          </cell>
          <cell r="C27">
            <v>1.3599999999999999E-2</v>
          </cell>
          <cell r="D27">
            <v>2.3400000000000001E-2</v>
          </cell>
        </row>
        <row r="28">
          <cell r="B28">
            <v>2.3199999999999998E-2</v>
          </cell>
          <cell r="C28">
            <v>8.2000000000000007E-3</v>
          </cell>
          <cell r="D28">
            <v>1.5599999999999999E-2</v>
          </cell>
        </row>
      </sheetData>
      <sheetData sheetId="1" refreshError="1"/>
      <sheetData sheetId="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4.7000000000000002E-3</v>
          </cell>
          <cell r="C5">
            <v>6.1999999999999998E-3</v>
          </cell>
          <cell r="D5">
            <v>5.4999999999999997E-3</v>
          </cell>
          <cell r="F5" t="str">
            <v>January</v>
          </cell>
          <cell r="H5">
            <v>1.04</v>
          </cell>
        </row>
        <row r="6">
          <cell r="B6">
            <v>3.2000000000000002E-3</v>
          </cell>
          <cell r="C6">
            <v>3.5999999999999999E-3</v>
          </cell>
          <cell r="D6">
            <v>3.3999999999999998E-3</v>
          </cell>
          <cell r="F6" t="str">
            <v>February</v>
          </cell>
          <cell r="H6">
            <v>1.08</v>
          </cell>
        </row>
        <row r="7">
          <cell r="B7">
            <v>2.8E-3</v>
          </cell>
          <cell r="C7">
            <v>2.8E-3</v>
          </cell>
          <cell r="D7">
            <v>2.8E-3</v>
          </cell>
          <cell r="F7" t="str">
            <v>March</v>
          </cell>
          <cell r="H7">
            <v>1.1000000000000001</v>
          </cell>
        </row>
        <row r="8">
          <cell r="B8">
            <v>4.3E-3</v>
          </cell>
          <cell r="C8">
            <v>2.3E-3</v>
          </cell>
          <cell r="D8">
            <v>3.2000000000000002E-3</v>
          </cell>
          <cell r="F8" t="str">
            <v>April</v>
          </cell>
          <cell r="H8">
            <v>1.02</v>
          </cell>
        </row>
        <row r="9">
          <cell r="B9">
            <v>7.1000000000000004E-3</v>
          </cell>
          <cell r="C9">
            <v>3.5999999999999999E-3</v>
          </cell>
          <cell r="D9">
            <v>5.3E-3</v>
          </cell>
          <cell r="F9" t="str">
            <v>May</v>
          </cell>
          <cell r="H9">
            <v>0.97</v>
          </cell>
        </row>
        <row r="10">
          <cell r="B10">
            <v>2.0299999999999999E-2</v>
          </cell>
          <cell r="C10">
            <v>1.03E-2</v>
          </cell>
          <cell r="D10">
            <v>1.5100000000000001E-2</v>
          </cell>
          <cell r="F10" t="str">
            <v>June</v>
          </cell>
          <cell r="H10">
            <v>0.94</v>
          </cell>
        </row>
        <row r="11">
          <cell r="B11">
            <v>5.28E-2</v>
          </cell>
          <cell r="C11">
            <v>3.0200000000000001E-2</v>
          </cell>
          <cell r="D11">
            <v>4.0899999999999999E-2</v>
          </cell>
          <cell r="F11" t="str">
            <v>July</v>
          </cell>
          <cell r="H11">
            <v>0.92</v>
          </cell>
        </row>
        <row r="12">
          <cell r="B12">
            <v>6.9000000000000006E-2</v>
          </cell>
          <cell r="C12">
            <v>4.6600000000000003E-2</v>
          </cell>
          <cell r="D12">
            <v>5.7200000000000001E-2</v>
          </cell>
          <cell r="F12" t="str">
            <v>August</v>
          </cell>
          <cell r="H12">
            <v>0.95</v>
          </cell>
        </row>
        <row r="13">
          <cell r="B13">
            <v>6.0299999999999999E-2</v>
          </cell>
          <cell r="C13">
            <v>4.8399999999999999E-2</v>
          </cell>
          <cell r="D13">
            <v>5.3999999999999999E-2</v>
          </cell>
          <cell r="F13" t="str">
            <v>September</v>
          </cell>
          <cell r="H13">
            <v>0.94</v>
          </cell>
        </row>
        <row r="14">
          <cell r="B14">
            <v>5.9400000000000001E-2</v>
          </cell>
          <cell r="C14">
            <v>5.4399999999999997E-2</v>
          </cell>
          <cell r="D14">
            <v>5.6800000000000003E-2</v>
          </cell>
          <cell r="F14" t="str">
            <v>October</v>
          </cell>
          <cell r="H14">
            <v>1</v>
          </cell>
        </row>
        <row r="15">
          <cell r="B15">
            <v>6.4100000000000004E-2</v>
          </cell>
          <cell r="C15">
            <v>6.1600000000000002E-2</v>
          </cell>
          <cell r="D15">
            <v>6.2799999999999995E-2</v>
          </cell>
          <cell r="F15" t="str">
            <v>November</v>
          </cell>
          <cell r="H15">
            <v>1.03</v>
          </cell>
        </row>
        <row r="16">
          <cell r="B16">
            <v>6.7199999999999996E-2</v>
          </cell>
          <cell r="C16">
            <v>7.0900000000000005E-2</v>
          </cell>
          <cell r="D16">
            <v>6.9099999999999995E-2</v>
          </cell>
          <cell r="F16" t="str">
            <v>December</v>
          </cell>
          <cell r="H16">
            <v>1.03</v>
          </cell>
        </row>
        <row r="17">
          <cell r="B17">
            <v>7.1900000000000006E-2</v>
          </cell>
          <cell r="C17">
            <v>7.6600000000000001E-2</v>
          </cell>
          <cell r="D17">
            <v>7.4399999999999994E-2</v>
          </cell>
        </row>
        <row r="18">
          <cell r="B18">
            <v>7.1300000000000002E-2</v>
          </cell>
          <cell r="C18">
            <v>7.5700000000000003E-2</v>
          </cell>
          <cell r="D18">
            <v>7.3599999999999999E-2</v>
          </cell>
        </row>
        <row r="19">
          <cell r="B19">
            <v>7.0800000000000002E-2</v>
          </cell>
          <cell r="C19">
            <v>7.5499999999999998E-2</v>
          </cell>
          <cell r="D19">
            <v>7.3200000000000001E-2</v>
          </cell>
        </row>
        <row r="20">
          <cell r="B20">
            <v>6.8500000000000005E-2</v>
          </cell>
          <cell r="C20">
            <v>7.6899999999999996E-2</v>
          </cell>
          <cell r="D20">
            <v>7.2900000000000006E-2</v>
          </cell>
        </row>
        <row r="21">
          <cell r="B21">
            <v>6.7199999999999996E-2</v>
          </cell>
          <cell r="C21">
            <v>7.8600000000000003E-2</v>
          </cell>
          <cell r="D21">
            <v>7.3200000000000001E-2</v>
          </cell>
        </row>
        <row r="22">
          <cell r="B22">
            <v>6.4299999999999996E-2</v>
          </cell>
          <cell r="C22">
            <v>7.7600000000000002E-2</v>
          </cell>
          <cell r="D22">
            <v>7.1300000000000002E-2</v>
          </cell>
        </row>
        <row r="23">
          <cell r="B23">
            <v>5.1799999999999999E-2</v>
          </cell>
          <cell r="C23">
            <v>6.2799999999999995E-2</v>
          </cell>
          <cell r="D23">
            <v>5.7500000000000002E-2</v>
          </cell>
        </row>
        <row r="24">
          <cell r="B24">
            <v>4.0899999999999999E-2</v>
          </cell>
          <cell r="C24">
            <v>4.5499999999999999E-2</v>
          </cell>
          <cell r="D24">
            <v>4.3299999999999998E-2</v>
          </cell>
        </row>
        <row r="25">
          <cell r="B25">
            <v>3.1699999999999999E-2</v>
          </cell>
          <cell r="C25">
            <v>3.56E-2</v>
          </cell>
          <cell r="D25">
            <v>3.3799999999999997E-2</v>
          </cell>
        </row>
        <row r="26">
          <cell r="B26">
            <v>2.3599999999999999E-2</v>
          </cell>
          <cell r="C26">
            <v>2.69E-2</v>
          </cell>
          <cell r="D26">
            <v>2.53E-2</v>
          </cell>
        </row>
        <row r="27">
          <cell r="B27">
            <v>1.43E-2</v>
          </cell>
          <cell r="C27">
            <v>1.7000000000000001E-2</v>
          </cell>
          <cell r="D27">
            <v>1.5699999999999999E-2</v>
          </cell>
        </row>
        <row r="28">
          <cell r="B28">
            <v>8.5000000000000006E-3</v>
          </cell>
          <cell r="C28">
            <v>1.0500000000000001E-2</v>
          </cell>
          <cell r="D28">
            <v>9.4999999999999998E-3</v>
          </cell>
        </row>
      </sheetData>
      <sheetData sheetId="1">
        <row r="1">
          <cell r="C1">
            <v>4.7000000000000002E-3</v>
          </cell>
          <cell r="D1">
            <v>6.1999999999999998E-3</v>
          </cell>
          <cell r="E1">
            <v>5.4999999999999997E-3</v>
          </cell>
        </row>
        <row r="2">
          <cell r="C2">
            <v>3.2000000000000002E-3</v>
          </cell>
          <cell r="D2">
            <v>3.5999999999999999E-3</v>
          </cell>
          <cell r="E2">
            <v>3.3999999999999998E-3</v>
          </cell>
        </row>
        <row r="3">
          <cell r="C3">
            <v>2.8E-3</v>
          </cell>
          <cell r="D3">
            <v>2.8E-3</v>
          </cell>
          <cell r="E3">
            <v>2.8E-3</v>
          </cell>
        </row>
        <row r="4">
          <cell r="C4">
            <v>4.3E-3</v>
          </cell>
          <cell r="D4">
            <v>2.3E-3</v>
          </cell>
          <cell r="E4">
            <v>3.2000000000000002E-3</v>
          </cell>
        </row>
        <row r="5">
          <cell r="C5">
            <v>7.1000000000000004E-3</v>
          </cell>
          <cell r="D5">
            <v>3.5999999999999999E-3</v>
          </cell>
          <cell r="E5">
            <v>5.3E-3</v>
          </cell>
        </row>
        <row r="6">
          <cell r="C6">
            <v>2.0299999999999999E-2</v>
          </cell>
          <cell r="D6">
            <v>1.03E-2</v>
          </cell>
          <cell r="E6">
            <v>1.5100000000000001E-2</v>
          </cell>
        </row>
        <row r="7">
          <cell r="C7">
            <v>5.28E-2</v>
          </cell>
          <cell r="D7">
            <v>3.0200000000000001E-2</v>
          </cell>
          <cell r="E7">
            <v>4.0899999999999999E-2</v>
          </cell>
        </row>
        <row r="8">
          <cell r="C8">
            <v>6.9000000000000006E-2</v>
          </cell>
          <cell r="D8">
            <v>4.6600000000000003E-2</v>
          </cell>
          <cell r="E8">
            <v>5.7200000000000001E-2</v>
          </cell>
        </row>
        <row r="9">
          <cell r="C9">
            <v>6.0299999999999999E-2</v>
          </cell>
          <cell r="D9">
            <v>4.8399999999999999E-2</v>
          </cell>
          <cell r="E9">
            <v>5.3999999999999999E-2</v>
          </cell>
        </row>
        <row r="10">
          <cell r="C10">
            <v>5.9400000000000001E-2</v>
          </cell>
          <cell r="D10">
            <v>5.4399999999999997E-2</v>
          </cell>
          <cell r="E10">
            <v>5.6800000000000003E-2</v>
          </cell>
        </row>
        <row r="11">
          <cell r="C11">
            <v>6.4100000000000004E-2</v>
          </cell>
          <cell r="D11">
            <v>6.1600000000000002E-2</v>
          </cell>
          <cell r="E11">
            <v>6.2799999999999995E-2</v>
          </cell>
        </row>
        <row r="12">
          <cell r="C12">
            <v>6.7199999999999996E-2</v>
          </cell>
          <cell r="D12">
            <v>7.0900000000000005E-2</v>
          </cell>
          <cell r="E12">
            <v>6.9099999999999995E-2</v>
          </cell>
        </row>
        <row r="13">
          <cell r="C13">
            <v>7.1900000000000006E-2</v>
          </cell>
          <cell r="D13">
            <v>7.6600000000000001E-2</v>
          </cell>
          <cell r="E13">
            <v>7.4399999999999994E-2</v>
          </cell>
        </row>
        <row r="14">
          <cell r="C14">
            <v>7.1300000000000002E-2</v>
          </cell>
          <cell r="D14">
            <v>7.5700000000000003E-2</v>
          </cell>
          <cell r="E14">
            <v>7.3599999999999999E-2</v>
          </cell>
        </row>
        <row r="15">
          <cell r="C15">
            <v>7.0800000000000002E-2</v>
          </cell>
          <cell r="D15">
            <v>7.5499999999999998E-2</v>
          </cell>
          <cell r="E15">
            <v>7.3200000000000001E-2</v>
          </cell>
        </row>
        <row r="16">
          <cell r="C16">
            <v>6.8500000000000005E-2</v>
          </cell>
          <cell r="D16">
            <v>7.6899999999999996E-2</v>
          </cell>
          <cell r="E16">
            <v>7.2900000000000006E-2</v>
          </cell>
        </row>
        <row r="17">
          <cell r="C17">
            <v>6.7199999999999996E-2</v>
          </cell>
          <cell r="D17">
            <v>7.8600000000000003E-2</v>
          </cell>
          <cell r="E17">
            <v>7.3200000000000001E-2</v>
          </cell>
        </row>
        <row r="18">
          <cell r="C18">
            <v>6.4299999999999996E-2</v>
          </cell>
          <cell r="D18">
            <v>7.7600000000000002E-2</v>
          </cell>
          <cell r="E18">
            <v>7.1300000000000002E-2</v>
          </cell>
        </row>
        <row r="19">
          <cell r="C19">
            <v>5.1799999999999999E-2</v>
          </cell>
          <cell r="D19">
            <v>6.2799999999999995E-2</v>
          </cell>
          <cell r="E19">
            <v>5.7500000000000002E-2</v>
          </cell>
        </row>
        <row r="20">
          <cell r="C20">
            <v>4.0899999999999999E-2</v>
          </cell>
          <cell r="D20">
            <v>4.5499999999999999E-2</v>
          </cell>
          <cell r="E20">
            <v>4.3299999999999998E-2</v>
          </cell>
        </row>
        <row r="21">
          <cell r="C21">
            <v>3.1699999999999999E-2</v>
          </cell>
          <cell r="D21">
            <v>3.56E-2</v>
          </cell>
          <cell r="E21">
            <v>3.3799999999999997E-2</v>
          </cell>
        </row>
        <row r="22">
          <cell r="C22">
            <v>2.3599999999999999E-2</v>
          </cell>
          <cell r="D22">
            <v>2.69E-2</v>
          </cell>
          <cell r="E22">
            <v>2.53E-2</v>
          </cell>
        </row>
        <row r="23">
          <cell r="C23">
            <v>1.43E-2</v>
          </cell>
          <cell r="D23">
            <v>1.7000000000000001E-2</v>
          </cell>
          <cell r="E23">
            <v>1.5699999999999999E-2</v>
          </cell>
        </row>
        <row r="24">
          <cell r="C24">
            <v>8.5000000000000006E-3</v>
          </cell>
          <cell r="D24">
            <v>1.0500000000000001E-2</v>
          </cell>
          <cell r="E24">
            <v>9.4999999999999998E-3</v>
          </cell>
        </row>
      </sheetData>
      <sheetData sheetId="2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5.1000000000000004E-3</v>
          </cell>
          <cell r="C5">
            <v>6.4000000000000003E-3</v>
          </cell>
          <cell r="D5">
            <v>5.7999999999999996E-3</v>
          </cell>
          <cell r="F5" t="str">
            <v>January</v>
          </cell>
          <cell r="H5">
            <v>1.02</v>
          </cell>
        </row>
        <row r="6">
          <cell r="B6">
            <v>3.5000000000000001E-3</v>
          </cell>
          <cell r="C6">
            <v>4.0000000000000001E-3</v>
          </cell>
          <cell r="D6">
            <v>3.8E-3</v>
          </cell>
          <cell r="F6" t="str">
            <v>February</v>
          </cell>
          <cell r="H6">
            <v>1.1000000000000001</v>
          </cell>
        </row>
        <row r="7">
          <cell r="B7">
            <v>2.7000000000000001E-3</v>
          </cell>
          <cell r="C7">
            <v>3.2000000000000002E-3</v>
          </cell>
          <cell r="D7">
            <v>3.0000000000000001E-3</v>
          </cell>
          <cell r="F7" t="str">
            <v>March</v>
          </cell>
          <cell r="H7">
            <v>1.1000000000000001</v>
          </cell>
        </row>
        <row r="8">
          <cell r="B8">
            <v>3.7000000000000002E-3</v>
          </cell>
          <cell r="C8">
            <v>2.5000000000000001E-3</v>
          </cell>
          <cell r="D8">
            <v>3.0999999999999999E-3</v>
          </cell>
          <cell r="F8" t="str">
            <v>April</v>
          </cell>
          <cell r="H8">
            <v>1.01</v>
          </cell>
        </row>
        <row r="9">
          <cell r="B9">
            <v>7.0000000000000001E-3</v>
          </cell>
          <cell r="C9">
            <v>3.5999999999999999E-3</v>
          </cell>
          <cell r="D9">
            <v>5.1999999999999998E-3</v>
          </cell>
          <cell r="F9" t="str">
            <v>May</v>
          </cell>
          <cell r="H9">
            <v>0.95</v>
          </cell>
        </row>
        <row r="10">
          <cell r="B10">
            <v>1.8700000000000001E-2</v>
          </cell>
          <cell r="C10">
            <v>1.06E-2</v>
          </cell>
          <cell r="D10">
            <v>1.44E-2</v>
          </cell>
          <cell r="F10" t="str">
            <v>June</v>
          </cell>
          <cell r="H10">
            <v>0.94</v>
          </cell>
        </row>
        <row r="11">
          <cell r="B11">
            <v>5.1799999999999999E-2</v>
          </cell>
          <cell r="C11">
            <v>2.8400000000000002E-2</v>
          </cell>
          <cell r="D11">
            <v>3.95E-2</v>
          </cell>
          <cell r="F11" t="str">
            <v>July</v>
          </cell>
          <cell r="H11">
            <v>0.92</v>
          </cell>
        </row>
        <row r="12">
          <cell r="B12">
            <v>7.0599999999999996E-2</v>
          </cell>
          <cell r="C12">
            <v>4.5499999999999999E-2</v>
          </cell>
          <cell r="D12">
            <v>5.74E-2</v>
          </cell>
          <cell r="F12" t="str">
            <v>August</v>
          </cell>
          <cell r="H12">
            <v>0.96</v>
          </cell>
        </row>
        <row r="13">
          <cell r="B13">
            <v>5.8500000000000003E-2</v>
          </cell>
          <cell r="C13">
            <v>4.9099999999999998E-2</v>
          </cell>
          <cell r="D13">
            <v>5.3600000000000002E-2</v>
          </cell>
          <cell r="F13" t="str">
            <v>September</v>
          </cell>
          <cell r="H13">
            <v>0.96</v>
          </cell>
        </row>
        <row r="14">
          <cell r="B14">
            <v>5.9299999999999999E-2</v>
          </cell>
          <cell r="C14">
            <v>5.3100000000000001E-2</v>
          </cell>
          <cell r="D14">
            <v>5.6000000000000001E-2</v>
          </cell>
          <cell r="F14" t="str">
            <v>October</v>
          </cell>
          <cell r="H14">
            <v>1.01</v>
          </cell>
        </row>
        <row r="15">
          <cell r="B15">
            <v>6.3399999999999998E-2</v>
          </cell>
          <cell r="C15">
            <v>6.0600000000000001E-2</v>
          </cell>
          <cell r="D15">
            <v>6.1899999999999997E-2</v>
          </cell>
          <cell r="F15" t="str">
            <v>November</v>
          </cell>
          <cell r="H15">
            <v>1.04</v>
          </cell>
        </row>
        <row r="16">
          <cell r="B16">
            <v>6.6600000000000006E-2</v>
          </cell>
          <cell r="C16">
            <v>6.9699999999999998E-2</v>
          </cell>
          <cell r="D16">
            <v>6.83E-2</v>
          </cell>
          <cell r="F16" t="str">
            <v>December</v>
          </cell>
          <cell r="H16">
            <v>1.03</v>
          </cell>
        </row>
        <row r="17">
          <cell r="B17">
            <v>7.17E-2</v>
          </cell>
          <cell r="C17">
            <v>7.6799999999999993E-2</v>
          </cell>
          <cell r="D17">
            <v>7.4399999999999994E-2</v>
          </cell>
        </row>
        <row r="18">
          <cell r="B18">
            <v>7.1900000000000006E-2</v>
          </cell>
          <cell r="C18">
            <v>7.4800000000000005E-2</v>
          </cell>
          <cell r="D18">
            <v>7.3400000000000007E-2</v>
          </cell>
        </row>
        <row r="19">
          <cell r="B19">
            <v>7.0699999999999999E-2</v>
          </cell>
          <cell r="C19">
            <v>7.5399999999999995E-2</v>
          </cell>
          <cell r="D19">
            <v>7.3099999999999998E-2</v>
          </cell>
        </row>
        <row r="20">
          <cell r="B20">
            <v>6.88E-2</v>
          </cell>
          <cell r="C20">
            <v>7.8399999999999997E-2</v>
          </cell>
          <cell r="D20">
            <v>7.3899999999999993E-2</v>
          </cell>
        </row>
        <row r="21">
          <cell r="B21">
            <v>6.7599999999999993E-2</v>
          </cell>
          <cell r="C21">
            <v>7.9899999999999999E-2</v>
          </cell>
          <cell r="D21">
            <v>7.4099999999999999E-2</v>
          </cell>
        </row>
        <row r="22">
          <cell r="B22">
            <v>6.3399999999999998E-2</v>
          </cell>
          <cell r="C22">
            <v>7.9699999999999993E-2</v>
          </cell>
          <cell r="D22">
            <v>7.1999999999999995E-2</v>
          </cell>
        </row>
        <row r="23">
          <cell r="B23">
            <v>5.2299999999999999E-2</v>
          </cell>
          <cell r="C23">
            <v>6.3E-2</v>
          </cell>
          <cell r="D23">
            <v>5.79E-2</v>
          </cell>
        </row>
        <row r="24">
          <cell r="B24">
            <v>4.1599999999999998E-2</v>
          </cell>
          <cell r="C24">
            <v>4.4999999999999998E-2</v>
          </cell>
          <cell r="D24">
            <v>4.3400000000000001E-2</v>
          </cell>
        </row>
        <row r="25">
          <cell r="B25">
            <v>3.2300000000000002E-2</v>
          </cell>
          <cell r="C25">
            <v>3.5799999999999998E-2</v>
          </cell>
          <cell r="D25">
            <v>3.4200000000000001E-2</v>
          </cell>
        </row>
        <row r="26">
          <cell r="B26">
            <v>2.46E-2</v>
          </cell>
          <cell r="C26">
            <v>2.7E-2</v>
          </cell>
          <cell r="D26">
            <v>2.5899999999999999E-2</v>
          </cell>
        </row>
        <row r="27">
          <cell r="B27">
            <v>1.49E-2</v>
          </cell>
          <cell r="C27">
            <v>1.6899999999999998E-2</v>
          </cell>
          <cell r="D27">
            <v>1.6E-2</v>
          </cell>
        </row>
        <row r="28">
          <cell r="B28">
            <v>9.1999999999999998E-3</v>
          </cell>
          <cell r="C28">
            <v>1.0699999999999999E-2</v>
          </cell>
          <cell r="D28">
            <v>0.01</v>
          </cell>
        </row>
      </sheetData>
      <sheetData sheetId="1"/>
      <sheetData sheetId="2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5.3E-3</v>
          </cell>
          <cell r="C5">
            <v>6.4000000000000003E-3</v>
          </cell>
          <cell r="D5">
            <v>5.8999999999999999E-3</v>
          </cell>
          <cell r="F5" t="str">
            <v>January</v>
          </cell>
          <cell r="H5">
            <v>1.0983573265296198</v>
          </cell>
        </row>
        <row r="6">
          <cell r="B6">
            <v>3.5999999999999999E-3</v>
          </cell>
          <cell r="C6">
            <v>4.0000000000000001E-3</v>
          </cell>
          <cell r="D6">
            <v>3.8E-3</v>
          </cell>
          <cell r="F6" t="str">
            <v>February</v>
          </cell>
          <cell r="H6">
            <v>1.0675346740538825</v>
          </cell>
        </row>
        <row r="7">
          <cell r="B7">
            <v>3.0000000000000001E-3</v>
          </cell>
          <cell r="C7">
            <v>3.2000000000000002E-3</v>
          </cell>
          <cell r="D7">
            <v>3.0999999999999999E-3</v>
          </cell>
          <cell r="F7" t="str">
            <v>March</v>
          </cell>
          <cell r="H7">
            <v>1.0994900075226035</v>
          </cell>
        </row>
        <row r="8">
          <cell r="B8">
            <v>4.5999999999999999E-3</v>
          </cell>
          <cell r="C8">
            <v>2.8E-3</v>
          </cell>
          <cell r="D8">
            <v>3.5999999999999999E-3</v>
          </cell>
          <cell r="F8" t="str">
            <v>April</v>
          </cell>
          <cell r="H8">
            <v>0.98478031423316637</v>
          </cell>
        </row>
        <row r="9">
          <cell r="B9">
            <v>7.7000000000000002E-3</v>
          </cell>
          <cell r="C9">
            <v>4.1000000000000003E-3</v>
          </cell>
          <cell r="D9">
            <v>5.7999999999999996E-3</v>
          </cell>
          <cell r="F9" t="str">
            <v>May</v>
          </cell>
          <cell r="H9">
            <v>0.9577675887338285</v>
          </cell>
        </row>
        <row r="10">
          <cell r="B10">
            <v>2.0199999999999999E-2</v>
          </cell>
          <cell r="C10">
            <v>1.0999999999999999E-2</v>
          </cell>
          <cell r="D10">
            <v>1.54E-2</v>
          </cell>
          <cell r="F10" t="str">
            <v>June</v>
          </cell>
          <cell r="H10">
            <v>0.92783735158589642</v>
          </cell>
        </row>
        <row r="11">
          <cell r="B11">
            <v>5.2699999999999997E-2</v>
          </cell>
          <cell r="C11">
            <v>2.9600000000000001E-2</v>
          </cell>
          <cell r="D11">
            <v>4.0599999999999997E-2</v>
          </cell>
          <cell r="F11" t="str">
            <v>July</v>
          </cell>
          <cell r="H11">
            <v>0.89928006109612624</v>
          </cell>
        </row>
        <row r="12">
          <cell r="B12">
            <v>6.8699999999999997E-2</v>
          </cell>
          <cell r="C12">
            <v>4.5699999999999998E-2</v>
          </cell>
          <cell r="D12">
            <v>5.6599999999999998E-2</v>
          </cell>
          <cell r="F12" t="str">
            <v>August</v>
          </cell>
          <cell r="H12">
            <v>0.9416011418339707</v>
          </cell>
        </row>
        <row r="13">
          <cell r="B13">
            <v>5.8500000000000003E-2</v>
          </cell>
          <cell r="C13">
            <v>4.9099999999999998E-2</v>
          </cell>
          <cell r="D13">
            <v>5.3600000000000002E-2</v>
          </cell>
          <cell r="F13" t="str">
            <v>September</v>
          </cell>
          <cell r="H13">
            <v>0.91448544533527065</v>
          </cell>
        </row>
        <row r="14">
          <cell r="B14">
            <v>5.9700000000000003E-2</v>
          </cell>
          <cell r="C14">
            <v>5.4199999999999998E-2</v>
          </cell>
          <cell r="D14">
            <v>5.6800000000000003E-2</v>
          </cell>
          <cell r="F14" t="str">
            <v>October</v>
          </cell>
          <cell r="H14">
            <v>1.013646517721023</v>
          </cell>
        </row>
        <row r="15">
          <cell r="B15">
            <v>6.3399999999999998E-2</v>
          </cell>
          <cell r="C15">
            <v>6.1499999999999999E-2</v>
          </cell>
          <cell r="D15">
            <v>6.2399999999999997E-2</v>
          </cell>
          <cell r="F15" t="str">
            <v>November</v>
          </cell>
          <cell r="H15">
            <v>1.0421008372114309</v>
          </cell>
        </row>
        <row r="16">
          <cell r="B16">
            <v>6.6500000000000004E-2</v>
          </cell>
          <cell r="C16">
            <v>7.0000000000000007E-2</v>
          </cell>
          <cell r="D16">
            <v>6.83E-2</v>
          </cell>
          <cell r="F16" t="str">
            <v>December</v>
          </cell>
          <cell r="H16">
            <v>1.0531187341431811</v>
          </cell>
        </row>
        <row r="17">
          <cell r="B17">
            <v>7.0599999999999996E-2</v>
          </cell>
          <cell r="C17">
            <v>7.6100000000000001E-2</v>
          </cell>
          <cell r="D17">
            <v>7.3499999999999996E-2</v>
          </cell>
        </row>
        <row r="18">
          <cell r="B18">
            <v>7.0999999999999994E-2</v>
          </cell>
          <cell r="C18">
            <v>7.4999999999999997E-2</v>
          </cell>
          <cell r="D18">
            <v>7.3099999999999998E-2</v>
          </cell>
        </row>
        <row r="19">
          <cell r="B19">
            <v>7.0000000000000007E-2</v>
          </cell>
          <cell r="C19">
            <v>7.51E-2</v>
          </cell>
          <cell r="D19">
            <v>7.2700000000000001E-2</v>
          </cell>
        </row>
        <row r="20">
          <cell r="B20">
            <v>6.8500000000000005E-2</v>
          </cell>
          <cell r="C20">
            <v>7.7100000000000002E-2</v>
          </cell>
          <cell r="D20">
            <v>7.2999999999999995E-2</v>
          </cell>
        </row>
        <row r="21">
          <cell r="B21">
            <v>6.6500000000000004E-2</v>
          </cell>
          <cell r="C21">
            <v>7.8200000000000006E-2</v>
          </cell>
          <cell r="D21">
            <v>7.2700000000000001E-2</v>
          </cell>
        </row>
        <row r="22">
          <cell r="B22">
            <v>6.2799999999999995E-2</v>
          </cell>
          <cell r="C22">
            <v>7.7499999999999999E-2</v>
          </cell>
          <cell r="D22">
            <v>7.0499999999999993E-2</v>
          </cell>
        </row>
        <row r="23">
          <cell r="B23">
            <v>5.28E-2</v>
          </cell>
          <cell r="C23">
            <v>6.2300000000000001E-2</v>
          </cell>
          <cell r="D23">
            <v>5.7799999999999997E-2</v>
          </cell>
        </row>
        <row r="24">
          <cell r="B24">
            <v>4.1700000000000001E-2</v>
          </cell>
          <cell r="C24">
            <v>4.58E-2</v>
          </cell>
          <cell r="D24">
            <v>4.3799999999999999E-2</v>
          </cell>
        </row>
        <row r="25">
          <cell r="B25">
            <v>3.2500000000000001E-2</v>
          </cell>
          <cell r="C25">
            <v>3.6400000000000002E-2</v>
          </cell>
          <cell r="D25">
            <v>3.4599999999999999E-2</v>
          </cell>
        </row>
        <row r="26">
          <cell r="B26">
            <v>2.47E-2</v>
          </cell>
          <cell r="C26">
            <v>2.69E-2</v>
          </cell>
          <cell r="D26">
            <v>2.5899999999999999E-2</v>
          </cell>
        </row>
        <row r="27">
          <cell r="B27">
            <v>1.5299999999999999E-2</v>
          </cell>
          <cell r="C27">
            <v>1.7000000000000001E-2</v>
          </cell>
          <cell r="D27">
            <v>1.6199999999999999E-2</v>
          </cell>
        </row>
        <row r="28">
          <cell r="B28">
            <v>9.4999999999999998E-3</v>
          </cell>
          <cell r="C28">
            <v>1.09E-2</v>
          </cell>
          <cell r="D28">
            <v>1.0200000000000001E-2</v>
          </cell>
        </row>
      </sheetData>
      <sheetData sheetId="1">
        <row r="1">
          <cell r="C1">
            <v>5.3E-3</v>
          </cell>
        </row>
      </sheetData>
      <sheetData sheetId="2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4.7000000000000002E-3</v>
          </cell>
          <cell r="C5">
            <v>6.1999999999999998E-3</v>
          </cell>
          <cell r="D5">
            <v>5.4999999999999997E-3</v>
          </cell>
          <cell r="F5" t="str">
            <v>January</v>
          </cell>
          <cell r="H5">
            <v>1.04</v>
          </cell>
        </row>
        <row r="6">
          <cell r="B6">
            <v>3.2000000000000002E-3</v>
          </cell>
          <cell r="C6">
            <v>3.5999999999999999E-3</v>
          </cell>
          <cell r="D6">
            <v>3.3999999999999998E-3</v>
          </cell>
          <cell r="F6" t="str">
            <v>February</v>
          </cell>
          <cell r="H6">
            <v>1.08</v>
          </cell>
        </row>
        <row r="7">
          <cell r="B7">
            <v>2.8E-3</v>
          </cell>
          <cell r="C7">
            <v>2.8E-3</v>
          </cell>
          <cell r="D7">
            <v>2.8E-3</v>
          </cell>
          <cell r="F7" t="str">
            <v>March</v>
          </cell>
          <cell r="H7">
            <v>1.1000000000000001</v>
          </cell>
        </row>
        <row r="8">
          <cell r="B8">
            <v>4.3E-3</v>
          </cell>
          <cell r="C8">
            <v>2.3E-3</v>
          </cell>
          <cell r="D8">
            <v>3.2000000000000002E-3</v>
          </cell>
          <cell r="F8" t="str">
            <v>April</v>
          </cell>
          <cell r="H8">
            <v>1.02</v>
          </cell>
        </row>
        <row r="9">
          <cell r="B9">
            <v>7.1000000000000004E-3</v>
          </cell>
          <cell r="C9">
            <v>3.5999999999999999E-3</v>
          </cell>
          <cell r="D9">
            <v>5.3E-3</v>
          </cell>
          <cell r="F9" t="str">
            <v>May</v>
          </cell>
          <cell r="H9">
            <v>0.97</v>
          </cell>
        </row>
        <row r="10">
          <cell r="B10">
            <v>2.0299999999999999E-2</v>
          </cell>
          <cell r="C10">
            <v>1.03E-2</v>
          </cell>
          <cell r="D10">
            <v>1.5100000000000001E-2</v>
          </cell>
          <cell r="F10" t="str">
            <v>June</v>
          </cell>
          <cell r="H10">
            <v>0.94</v>
          </cell>
        </row>
        <row r="11">
          <cell r="B11">
            <v>5.28E-2</v>
          </cell>
          <cell r="C11">
            <v>3.0200000000000001E-2</v>
          </cell>
          <cell r="D11">
            <v>4.0899999999999999E-2</v>
          </cell>
          <cell r="F11" t="str">
            <v>July</v>
          </cell>
          <cell r="H11">
            <v>0.92</v>
          </cell>
        </row>
        <row r="12">
          <cell r="B12">
            <v>6.9000000000000006E-2</v>
          </cell>
          <cell r="C12">
            <v>4.6600000000000003E-2</v>
          </cell>
          <cell r="D12">
            <v>5.7200000000000001E-2</v>
          </cell>
          <cell r="F12" t="str">
            <v>August</v>
          </cell>
          <cell r="H12">
            <v>0.95</v>
          </cell>
        </row>
        <row r="13">
          <cell r="B13">
            <v>6.0299999999999999E-2</v>
          </cell>
          <cell r="C13">
            <v>4.8399999999999999E-2</v>
          </cell>
          <cell r="D13">
            <v>5.3999999999999999E-2</v>
          </cell>
          <cell r="F13" t="str">
            <v>September</v>
          </cell>
          <cell r="H13">
            <v>0.94</v>
          </cell>
        </row>
        <row r="14">
          <cell r="B14">
            <v>5.9400000000000001E-2</v>
          </cell>
          <cell r="C14">
            <v>5.4399999999999997E-2</v>
          </cell>
          <cell r="D14">
            <v>5.6800000000000003E-2</v>
          </cell>
          <cell r="F14" t="str">
            <v>October</v>
          </cell>
          <cell r="H14">
            <v>1</v>
          </cell>
        </row>
        <row r="15">
          <cell r="B15">
            <v>6.4100000000000004E-2</v>
          </cell>
          <cell r="C15">
            <v>6.1600000000000002E-2</v>
          </cell>
          <cell r="D15">
            <v>6.2799999999999995E-2</v>
          </cell>
          <cell r="F15" t="str">
            <v>November</v>
          </cell>
          <cell r="H15">
            <v>1.03</v>
          </cell>
        </row>
        <row r="16">
          <cell r="B16">
            <v>6.7199999999999996E-2</v>
          </cell>
          <cell r="C16">
            <v>7.0900000000000005E-2</v>
          </cell>
          <cell r="D16">
            <v>6.9099999999999995E-2</v>
          </cell>
          <cell r="F16" t="str">
            <v>December</v>
          </cell>
          <cell r="H16">
            <v>1.03</v>
          </cell>
        </row>
        <row r="17">
          <cell r="B17">
            <v>7.1900000000000006E-2</v>
          </cell>
          <cell r="C17">
            <v>7.6600000000000001E-2</v>
          </cell>
          <cell r="D17">
            <v>7.4399999999999994E-2</v>
          </cell>
        </row>
        <row r="18">
          <cell r="B18">
            <v>7.1300000000000002E-2</v>
          </cell>
          <cell r="C18">
            <v>7.5700000000000003E-2</v>
          </cell>
          <cell r="D18">
            <v>7.3599999999999999E-2</v>
          </cell>
        </row>
        <row r="19">
          <cell r="B19">
            <v>7.0800000000000002E-2</v>
          </cell>
          <cell r="C19">
            <v>7.5499999999999998E-2</v>
          </cell>
          <cell r="D19">
            <v>7.3200000000000001E-2</v>
          </cell>
        </row>
        <row r="20">
          <cell r="B20">
            <v>6.8500000000000005E-2</v>
          </cell>
          <cell r="C20">
            <v>7.6899999999999996E-2</v>
          </cell>
          <cell r="D20">
            <v>7.2900000000000006E-2</v>
          </cell>
        </row>
        <row r="21">
          <cell r="B21">
            <v>6.7199999999999996E-2</v>
          </cell>
          <cell r="C21">
            <v>7.8600000000000003E-2</v>
          </cell>
          <cell r="D21">
            <v>7.3200000000000001E-2</v>
          </cell>
        </row>
        <row r="22">
          <cell r="B22">
            <v>6.4299999999999996E-2</v>
          </cell>
          <cell r="C22">
            <v>7.7600000000000002E-2</v>
          </cell>
          <cell r="D22">
            <v>7.1300000000000002E-2</v>
          </cell>
        </row>
        <row r="23">
          <cell r="B23">
            <v>5.1799999999999999E-2</v>
          </cell>
          <cell r="C23">
            <v>6.2799999999999995E-2</v>
          </cell>
          <cell r="D23">
            <v>5.7500000000000002E-2</v>
          </cell>
        </row>
        <row r="24">
          <cell r="B24">
            <v>4.0899999999999999E-2</v>
          </cell>
          <cell r="C24">
            <v>4.5499999999999999E-2</v>
          </cell>
          <cell r="D24">
            <v>4.3299999999999998E-2</v>
          </cell>
        </row>
        <row r="25">
          <cell r="B25">
            <v>3.1699999999999999E-2</v>
          </cell>
          <cell r="C25">
            <v>3.56E-2</v>
          </cell>
          <cell r="D25">
            <v>3.3799999999999997E-2</v>
          </cell>
        </row>
        <row r="26">
          <cell r="B26">
            <v>2.3599999999999999E-2</v>
          </cell>
          <cell r="C26">
            <v>2.69E-2</v>
          </cell>
          <cell r="D26">
            <v>2.53E-2</v>
          </cell>
        </row>
        <row r="27">
          <cell r="B27">
            <v>1.43E-2</v>
          </cell>
          <cell r="C27">
            <v>1.7000000000000001E-2</v>
          </cell>
          <cell r="D27">
            <v>1.5699999999999999E-2</v>
          </cell>
        </row>
        <row r="28">
          <cell r="B28">
            <v>8.5000000000000006E-3</v>
          </cell>
          <cell r="C28">
            <v>1.0500000000000001E-2</v>
          </cell>
          <cell r="D28">
            <v>9.4999999999999998E-3</v>
          </cell>
        </row>
      </sheetData>
      <sheetData sheetId="1">
        <row r="1">
          <cell r="C1">
            <v>4.7000000000000002E-3</v>
          </cell>
        </row>
      </sheetData>
      <sheetData sheetId="2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4.4000000000000003E-3</v>
          </cell>
          <cell r="C5">
            <v>8.3000000000000001E-3</v>
          </cell>
          <cell r="D5">
            <v>6.4999999999999997E-3</v>
          </cell>
          <cell r="F5" t="str">
            <v>January</v>
          </cell>
          <cell r="H5">
            <v>1</v>
          </cell>
        </row>
        <row r="6">
          <cell r="B6">
            <v>2.8E-3</v>
          </cell>
          <cell r="C6">
            <v>5.0000000000000001E-3</v>
          </cell>
          <cell r="D6">
            <v>4.0000000000000001E-3</v>
          </cell>
          <cell r="F6" t="str">
            <v>February</v>
          </cell>
          <cell r="H6">
            <v>1.07</v>
          </cell>
        </row>
        <row r="7">
          <cell r="B7">
            <v>2.5000000000000001E-3</v>
          </cell>
          <cell r="C7">
            <v>3.7000000000000002E-3</v>
          </cell>
          <cell r="D7">
            <v>3.0999999999999999E-3</v>
          </cell>
          <cell r="F7" t="str">
            <v>March</v>
          </cell>
          <cell r="H7">
            <v>1.06</v>
          </cell>
        </row>
        <row r="8">
          <cell r="B8">
            <v>3.7000000000000002E-3</v>
          </cell>
          <cell r="C8">
            <v>2.5000000000000001E-3</v>
          </cell>
          <cell r="D8">
            <v>3.0000000000000001E-3</v>
          </cell>
          <cell r="F8" t="str">
            <v>April</v>
          </cell>
          <cell r="H8">
            <v>1.04</v>
          </cell>
        </row>
        <row r="9">
          <cell r="B9">
            <v>8.9999999999999993E-3</v>
          </cell>
          <cell r="C9">
            <v>2.7000000000000001E-3</v>
          </cell>
          <cell r="D9">
            <v>5.5999999999999999E-3</v>
          </cell>
          <cell r="F9" t="str">
            <v>May</v>
          </cell>
          <cell r="H9">
            <v>1.01</v>
          </cell>
        </row>
        <row r="10">
          <cell r="B10">
            <v>2.5600000000000001E-2</v>
          </cell>
          <cell r="C10">
            <v>6.3E-3</v>
          </cell>
          <cell r="D10">
            <v>1.5100000000000001E-2</v>
          </cell>
          <cell r="F10" t="str">
            <v>June</v>
          </cell>
          <cell r="H10">
            <v>0.94</v>
          </cell>
        </row>
        <row r="11">
          <cell r="B11">
            <v>6.9900000000000004E-2</v>
          </cell>
          <cell r="C11">
            <v>2.1700000000000001E-2</v>
          </cell>
          <cell r="D11">
            <v>4.3700000000000003E-2</v>
          </cell>
          <cell r="F11" t="str">
            <v>July</v>
          </cell>
          <cell r="H11">
            <v>0.93</v>
          </cell>
        </row>
        <row r="12">
          <cell r="B12">
            <v>7.5999999999999998E-2</v>
          </cell>
          <cell r="C12">
            <v>3.5900000000000001E-2</v>
          </cell>
          <cell r="D12">
            <v>5.4199999999999998E-2</v>
          </cell>
          <cell r="F12" t="str">
            <v>August</v>
          </cell>
          <cell r="H12">
            <v>0.97</v>
          </cell>
        </row>
        <row r="13">
          <cell r="B13">
            <v>7.5399999999999995E-2</v>
          </cell>
          <cell r="C13">
            <v>4.1000000000000002E-2</v>
          </cell>
          <cell r="D13">
            <v>5.67E-2</v>
          </cell>
          <cell r="F13" t="str">
            <v>September</v>
          </cell>
          <cell r="H13">
            <v>0.95</v>
          </cell>
        </row>
        <row r="14">
          <cell r="B14">
            <v>7.0900000000000005E-2</v>
          </cell>
          <cell r="C14">
            <v>4.3999999999999997E-2</v>
          </cell>
          <cell r="D14">
            <v>5.6300000000000003E-2</v>
          </cell>
          <cell r="F14" t="str">
            <v>October</v>
          </cell>
          <cell r="H14">
            <v>1.01</v>
          </cell>
        </row>
        <row r="15">
          <cell r="B15">
            <v>6.7799999999999999E-2</v>
          </cell>
          <cell r="C15">
            <v>4.9700000000000001E-2</v>
          </cell>
          <cell r="D15">
            <v>5.79E-2</v>
          </cell>
          <cell r="F15" t="str">
            <v>November</v>
          </cell>
          <cell r="H15">
            <v>1</v>
          </cell>
        </row>
        <row r="16">
          <cell r="B16">
            <v>6.5199999999999994E-2</v>
          </cell>
          <cell r="C16">
            <v>5.7599999999999998E-2</v>
          </cell>
          <cell r="D16">
            <v>6.1100000000000002E-2</v>
          </cell>
          <cell r="F16" t="str">
            <v>December</v>
          </cell>
          <cell r="H16">
            <v>1.04</v>
          </cell>
        </row>
        <row r="17">
          <cell r="B17">
            <v>6.4500000000000002E-2</v>
          </cell>
          <cell r="C17">
            <v>6.2799999999999995E-2</v>
          </cell>
          <cell r="D17">
            <v>6.3600000000000004E-2</v>
          </cell>
        </row>
        <row r="18">
          <cell r="B18">
            <v>6.3399999999999998E-2</v>
          </cell>
          <cell r="C18">
            <v>6.6000000000000003E-2</v>
          </cell>
          <cell r="D18">
            <v>6.4799999999999996E-2</v>
          </cell>
        </row>
        <row r="19">
          <cell r="B19">
            <v>6.4000000000000001E-2</v>
          </cell>
          <cell r="C19">
            <v>7.2499999999999995E-2</v>
          </cell>
          <cell r="D19">
            <v>6.8599999999999994E-2</v>
          </cell>
        </row>
        <row r="20">
          <cell r="B20">
            <v>6.13E-2</v>
          </cell>
          <cell r="C20">
            <v>8.2600000000000007E-2</v>
          </cell>
          <cell r="D20">
            <v>7.2900000000000006E-2</v>
          </cell>
        </row>
        <row r="21">
          <cell r="B21">
            <v>5.9499999999999997E-2</v>
          </cell>
          <cell r="C21">
            <v>9.1800000000000007E-2</v>
          </cell>
          <cell r="D21">
            <v>7.6999999999999999E-2</v>
          </cell>
        </row>
        <row r="22">
          <cell r="B22">
            <v>5.6800000000000003E-2</v>
          </cell>
          <cell r="C22">
            <v>9.8500000000000004E-2</v>
          </cell>
          <cell r="D22">
            <v>7.9500000000000001E-2</v>
          </cell>
        </row>
        <row r="23">
          <cell r="B23">
            <v>4.9299999999999997E-2</v>
          </cell>
          <cell r="C23">
            <v>7.7200000000000005E-2</v>
          </cell>
          <cell r="D23">
            <v>6.4500000000000002E-2</v>
          </cell>
        </row>
        <row r="24">
          <cell r="B24">
            <v>3.61E-2</v>
          </cell>
          <cell r="C24">
            <v>5.5500000000000001E-2</v>
          </cell>
          <cell r="D24">
            <v>4.6699999999999998E-2</v>
          </cell>
        </row>
        <row r="25">
          <cell r="B25">
            <v>2.8000000000000001E-2</v>
          </cell>
          <cell r="C25">
            <v>4.3799999999999999E-2</v>
          </cell>
          <cell r="D25">
            <v>3.6600000000000001E-2</v>
          </cell>
        </row>
        <row r="26">
          <cell r="B26">
            <v>2.1399999999999999E-2</v>
          </cell>
          <cell r="C26">
            <v>3.4500000000000003E-2</v>
          </cell>
          <cell r="D26">
            <v>2.8500000000000001E-2</v>
          </cell>
        </row>
        <row r="27">
          <cell r="B27">
            <v>1.43E-2</v>
          </cell>
          <cell r="C27">
            <v>2.23E-2</v>
          </cell>
          <cell r="D27">
            <v>1.8700000000000001E-2</v>
          </cell>
        </row>
        <row r="28">
          <cell r="B28">
            <v>8.2000000000000007E-3</v>
          </cell>
          <cell r="C28">
            <v>1.4E-2</v>
          </cell>
          <cell r="D28">
            <v>1.14E-2</v>
          </cell>
        </row>
      </sheetData>
      <sheetData sheetId="1">
        <row r="1">
          <cell r="C1">
            <v>4.4000000000000003E-3</v>
          </cell>
          <cell r="D1">
            <v>8.3000000000000001E-3</v>
          </cell>
          <cell r="E1">
            <v>6.4999999999999997E-3</v>
          </cell>
        </row>
        <row r="2">
          <cell r="C2">
            <v>2.8E-3</v>
          </cell>
          <cell r="D2">
            <v>5.0000000000000001E-3</v>
          </cell>
          <cell r="E2">
            <v>4.0000000000000001E-3</v>
          </cell>
        </row>
        <row r="3">
          <cell r="C3">
            <v>2.5000000000000001E-3</v>
          </cell>
          <cell r="D3">
            <v>3.7000000000000002E-3</v>
          </cell>
          <cell r="E3">
            <v>3.0999999999999999E-3</v>
          </cell>
        </row>
        <row r="4">
          <cell r="C4">
            <v>3.7000000000000002E-3</v>
          </cell>
          <cell r="D4">
            <v>2.5000000000000001E-3</v>
          </cell>
          <cell r="E4">
            <v>3.0000000000000001E-3</v>
          </cell>
        </row>
        <row r="5">
          <cell r="C5">
            <v>8.9999999999999993E-3</v>
          </cell>
          <cell r="D5">
            <v>2.7000000000000001E-3</v>
          </cell>
          <cell r="E5">
            <v>5.5999999999999999E-3</v>
          </cell>
        </row>
        <row r="6">
          <cell r="C6">
            <v>2.5600000000000001E-2</v>
          </cell>
          <cell r="D6">
            <v>6.3E-3</v>
          </cell>
          <cell r="E6">
            <v>1.5100000000000001E-2</v>
          </cell>
        </row>
        <row r="7">
          <cell r="C7">
            <v>6.9900000000000004E-2</v>
          </cell>
          <cell r="D7">
            <v>2.1700000000000001E-2</v>
          </cell>
          <cell r="E7">
            <v>4.3700000000000003E-2</v>
          </cell>
        </row>
        <row r="8">
          <cell r="C8">
            <v>7.5999999999999998E-2</v>
          </cell>
          <cell r="D8">
            <v>3.5900000000000001E-2</v>
          </cell>
          <cell r="E8">
            <v>5.4199999999999998E-2</v>
          </cell>
        </row>
        <row r="9">
          <cell r="C9">
            <v>7.5399999999999995E-2</v>
          </cell>
          <cell r="D9">
            <v>4.1000000000000002E-2</v>
          </cell>
          <cell r="E9">
            <v>5.67E-2</v>
          </cell>
        </row>
        <row r="10">
          <cell r="C10">
            <v>7.0900000000000005E-2</v>
          </cell>
          <cell r="D10">
            <v>4.3999999999999997E-2</v>
          </cell>
          <cell r="E10">
            <v>5.6300000000000003E-2</v>
          </cell>
        </row>
        <row r="11">
          <cell r="C11">
            <v>6.7799999999999999E-2</v>
          </cell>
          <cell r="D11">
            <v>4.9700000000000001E-2</v>
          </cell>
          <cell r="E11">
            <v>5.79E-2</v>
          </cell>
        </row>
        <row r="12">
          <cell r="C12">
            <v>6.5199999999999994E-2</v>
          </cell>
          <cell r="D12">
            <v>5.7599999999999998E-2</v>
          </cell>
          <cell r="E12">
            <v>6.1100000000000002E-2</v>
          </cell>
        </row>
        <row r="13">
          <cell r="C13">
            <v>6.4500000000000002E-2</v>
          </cell>
          <cell r="D13">
            <v>6.2799999999999995E-2</v>
          </cell>
          <cell r="E13">
            <v>6.3600000000000004E-2</v>
          </cell>
        </row>
        <row r="14">
          <cell r="C14">
            <v>6.3399999999999998E-2</v>
          </cell>
          <cell r="D14">
            <v>6.6000000000000003E-2</v>
          </cell>
          <cell r="E14">
            <v>6.4799999999999996E-2</v>
          </cell>
        </row>
        <row r="15">
          <cell r="C15">
            <v>6.4000000000000001E-2</v>
          </cell>
          <cell r="D15">
            <v>7.2499999999999995E-2</v>
          </cell>
          <cell r="E15">
            <v>6.8599999999999994E-2</v>
          </cell>
        </row>
        <row r="16">
          <cell r="C16">
            <v>6.13E-2</v>
          </cell>
          <cell r="D16">
            <v>8.2600000000000007E-2</v>
          </cell>
          <cell r="E16">
            <v>7.2900000000000006E-2</v>
          </cell>
        </row>
        <row r="17">
          <cell r="C17">
            <v>5.9499999999999997E-2</v>
          </cell>
          <cell r="D17">
            <v>9.1800000000000007E-2</v>
          </cell>
          <cell r="E17">
            <v>7.6999999999999999E-2</v>
          </cell>
        </row>
        <row r="18">
          <cell r="C18">
            <v>5.6800000000000003E-2</v>
          </cell>
          <cell r="D18">
            <v>9.8500000000000004E-2</v>
          </cell>
          <cell r="E18">
            <v>7.9500000000000001E-2</v>
          </cell>
        </row>
        <row r="19">
          <cell r="C19">
            <v>4.9299999999999997E-2</v>
          </cell>
          <cell r="D19">
            <v>7.7200000000000005E-2</v>
          </cell>
          <cell r="E19">
            <v>6.4500000000000002E-2</v>
          </cell>
        </row>
        <row r="20">
          <cell r="C20">
            <v>3.61E-2</v>
          </cell>
          <cell r="D20">
            <v>5.5500000000000001E-2</v>
          </cell>
          <cell r="E20">
            <v>4.6699999999999998E-2</v>
          </cell>
        </row>
        <row r="21">
          <cell r="C21">
            <v>2.8000000000000001E-2</v>
          </cell>
          <cell r="D21">
            <v>4.3799999999999999E-2</v>
          </cell>
          <cell r="E21">
            <v>3.6600000000000001E-2</v>
          </cell>
        </row>
        <row r="22">
          <cell r="C22">
            <v>2.1399999999999999E-2</v>
          </cell>
          <cell r="D22">
            <v>3.4500000000000003E-2</v>
          </cell>
          <cell r="E22">
            <v>2.8500000000000001E-2</v>
          </cell>
        </row>
        <row r="23">
          <cell r="C23">
            <v>1.43E-2</v>
          </cell>
          <cell r="D23">
            <v>2.23E-2</v>
          </cell>
          <cell r="E23">
            <v>1.8700000000000001E-2</v>
          </cell>
        </row>
        <row r="24">
          <cell r="C24">
            <v>8.2000000000000007E-3</v>
          </cell>
          <cell r="D24">
            <v>1.4E-2</v>
          </cell>
          <cell r="E24">
            <v>1.14E-2</v>
          </cell>
        </row>
      </sheetData>
      <sheetData sheetId="2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4.8999999999999998E-3</v>
          </cell>
          <cell r="C5">
            <v>8.5000000000000006E-3</v>
          </cell>
          <cell r="D5">
            <v>6.7000000000000002E-3</v>
          </cell>
          <cell r="F5" t="str">
            <v>January</v>
          </cell>
          <cell r="H5">
            <v>1.02</v>
          </cell>
        </row>
        <row r="6">
          <cell r="B6">
            <v>3.0000000000000001E-3</v>
          </cell>
          <cell r="C6">
            <v>5.1999999999999998E-3</v>
          </cell>
          <cell r="D6">
            <v>4.1000000000000003E-3</v>
          </cell>
          <cell r="F6" t="str">
            <v>February</v>
          </cell>
          <cell r="H6">
            <v>1.05</v>
          </cell>
        </row>
        <row r="7">
          <cell r="B7">
            <v>2.7000000000000001E-3</v>
          </cell>
          <cell r="C7">
            <v>4.0000000000000001E-3</v>
          </cell>
          <cell r="D7">
            <v>3.3999999999999998E-3</v>
          </cell>
          <cell r="F7" t="str">
            <v>March</v>
          </cell>
          <cell r="H7">
            <v>1.03</v>
          </cell>
        </row>
        <row r="8">
          <cell r="B8">
            <v>3.8E-3</v>
          </cell>
          <cell r="C8">
            <v>2.5999999999999999E-3</v>
          </cell>
          <cell r="D8">
            <v>3.2000000000000002E-3</v>
          </cell>
          <cell r="F8" t="str">
            <v>April</v>
          </cell>
          <cell r="H8">
            <v>0.99</v>
          </cell>
        </row>
        <row r="9">
          <cell r="B9">
            <v>8.3000000000000001E-3</v>
          </cell>
          <cell r="C9">
            <v>2.8E-3</v>
          </cell>
          <cell r="D9">
            <v>5.4000000000000003E-3</v>
          </cell>
          <cell r="F9" t="str">
            <v>May</v>
          </cell>
          <cell r="H9">
            <v>0.94</v>
          </cell>
        </row>
        <row r="10">
          <cell r="B10">
            <v>2.1499999999999998E-2</v>
          </cell>
          <cell r="C10">
            <v>5.8999999999999999E-3</v>
          </cell>
          <cell r="D10">
            <v>1.34E-2</v>
          </cell>
          <cell r="F10" t="str">
            <v>June</v>
          </cell>
          <cell r="H10">
            <v>0.9</v>
          </cell>
        </row>
        <row r="11">
          <cell r="B11">
            <v>6.4600000000000005E-2</v>
          </cell>
          <cell r="C11">
            <v>2.1700000000000001E-2</v>
          </cell>
          <cell r="D11">
            <v>4.24E-2</v>
          </cell>
          <cell r="F11" t="str">
            <v>July</v>
          </cell>
          <cell r="H11">
            <v>0.98</v>
          </cell>
        </row>
        <row r="12">
          <cell r="B12">
            <v>8.0299999999999996E-2</v>
          </cell>
          <cell r="C12">
            <v>3.61E-2</v>
          </cell>
          <cell r="D12">
            <v>5.74E-2</v>
          </cell>
          <cell r="F12" t="str">
            <v>August</v>
          </cell>
          <cell r="H12">
            <v>1.02</v>
          </cell>
        </row>
        <row r="13">
          <cell r="B13">
            <v>7.6200000000000004E-2</v>
          </cell>
          <cell r="C13">
            <v>4.0399999999999998E-2</v>
          </cell>
          <cell r="D13">
            <v>5.7700000000000001E-2</v>
          </cell>
          <cell r="F13" t="str">
            <v>September</v>
          </cell>
          <cell r="H13">
            <v>1.02</v>
          </cell>
        </row>
        <row r="14">
          <cell r="B14">
            <v>7.0400000000000004E-2</v>
          </cell>
          <cell r="C14">
            <v>4.3099999999999999E-2</v>
          </cell>
          <cell r="D14">
            <v>5.6300000000000003E-2</v>
          </cell>
          <cell r="F14" t="str">
            <v>October</v>
          </cell>
          <cell r="H14">
            <v>1</v>
          </cell>
        </row>
        <row r="15">
          <cell r="B15">
            <v>6.7000000000000004E-2</v>
          </cell>
          <cell r="C15">
            <v>4.8899999999999999E-2</v>
          </cell>
          <cell r="D15">
            <v>5.7599999999999998E-2</v>
          </cell>
          <cell r="F15" t="str">
            <v>November</v>
          </cell>
          <cell r="H15">
            <v>1.05</v>
          </cell>
        </row>
        <row r="16">
          <cell r="B16">
            <v>6.4500000000000002E-2</v>
          </cell>
          <cell r="C16">
            <v>5.7500000000000002E-2</v>
          </cell>
          <cell r="D16">
            <v>6.0900000000000003E-2</v>
          </cell>
          <cell r="F16" t="str">
            <v>December</v>
          </cell>
          <cell r="H16">
            <v>1.08</v>
          </cell>
        </row>
        <row r="17">
          <cell r="B17">
            <v>6.3899999999999998E-2</v>
          </cell>
          <cell r="C17">
            <v>6.3100000000000003E-2</v>
          </cell>
          <cell r="D17">
            <v>6.3500000000000001E-2</v>
          </cell>
        </row>
        <row r="18">
          <cell r="B18">
            <v>6.3399999999999998E-2</v>
          </cell>
          <cell r="C18">
            <v>6.5799999999999997E-2</v>
          </cell>
          <cell r="D18">
            <v>6.4600000000000005E-2</v>
          </cell>
        </row>
        <row r="19">
          <cell r="B19">
            <v>6.4299999999999996E-2</v>
          </cell>
          <cell r="C19">
            <v>7.1199999999999999E-2</v>
          </cell>
          <cell r="D19">
            <v>6.7900000000000002E-2</v>
          </cell>
        </row>
        <row r="20">
          <cell r="B20">
            <v>6.1600000000000002E-2</v>
          </cell>
          <cell r="C20">
            <v>8.2500000000000004E-2</v>
          </cell>
          <cell r="D20">
            <v>7.2499999999999995E-2</v>
          </cell>
        </row>
        <row r="21">
          <cell r="B21">
            <v>6.0499999999999998E-2</v>
          </cell>
          <cell r="C21">
            <v>9.1200000000000003E-2</v>
          </cell>
          <cell r="D21">
            <v>7.6399999999999996E-2</v>
          </cell>
        </row>
        <row r="22">
          <cell r="B22">
            <v>5.7799999999999997E-2</v>
          </cell>
          <cell r="C22">
            <v>0.1</v>
          </cell>
          <cell r="D22">
            <v>7.9699999999999993E-2</v>
          </cell>
        </row>
        <row r="23">
          <cell r="B23">
            <v>4.9700000000000001E-2</v>
          </cell>
          <cell r="C23">
            <v>7.7200000000000005E-2</v>
          </cell>
          <cell r="D23">
            <v>6.3899999999999998E-2</v>
          </cell>
        </row>
        <row r="24">
          <cell r="B24">
            <v>3.6900000000000002E-2</v>
          </cell>
          <cell r="C24">
            <v>5.5100000000000003E-2</v>
          </cell>
          <cell r="D24">
            <v>4.6300000000000001E-2</v>
          </cell>
        </row>
        <row r="25">
          <cell r="B25">
            <v>2.86E-2</v>
          </cell>
          <cell r="C25">
            <v>4.3999999999999997E-2</v>
          </cell>
          <cell r="D25">
            <v>3.6600000000000001E-2</v>
          </cell>
        </row>
        <row r="26">
          <cell r="B26">
            <v>2.23E-2</v>
          </cell>
          <cell r="C26">
            <v>3.5200000000000002E-2</v>
          </cell>
          <cell r="D26">
            <v>2.9000000000000001E-2</v>
          </cell>
        </row>
        <row r="27">
          <cell r="B27">
            <v>1.4999999999999999E-2</v>
          </cell>
          <cell r="C27">
            <v>2.3300000000000001E-2</v>
          </cell>
          <cell r="D27">
            <v>1.9300000000000001E-2</v>
          </cell>
        </row>
        <row r="28">
          <cell r="B28">
            <v>8.8999999999999999E-3</v>
          </cell>
          <cell r="C28">
            <v>1.46E-2</v>
          </cell>
          <cell r="D28">
            <v>1.1900000000000001E-2</v>
          </cell>
        </row>
      </sheetData>
      <sheetData sheetId="1"/>
      <sheetData sheetId="2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4.7999999999999996E-3</v>
          </cell>
          <cell r="C5">
            <v>8.6E-3</v>
          </cell>
          <cell r="D5">
            <v>6.7999999999999996E-3</v>
          </cell>
          <cell r="F5" t="str">
            <v>January</v>
          </cell>
          <cell r="H5">
            <v>1.06</v>
          </cell>
        </row>
        <row r="6">
          <cell r="B6">
            <v>3.0999999999999999E-3</v>
          </cell>
          <cell r="C6">
            <v>5.3E-3</v>
          </cell>
          <cell r="D6">
            <v>4.1999999999999997E-3</v>
          </cell>
          <cell r="F6" t="str">
            <v>February</v>
          </cell>
          <cell r="H6">
            <v>1.1100000000000001</v>
          </cell>
        </row>
        <row r="7">
          <cell r="B7">
            <v>2.7000000000000001E-3</v>
          </cell>
          <cell r="C7">
            <v>4.1000000000000003E-3</v>
          </cell>
          <cell r="D7">
            <v>3.3999999999999998E-3</v>
          </cell>
          <cell r="F7" t="str">
            <v>March</v>
          </cell>
          <cell r="H7">
            <v>1.1399999999999999</v>
          </cell>
        </row>
        <row r="8">
          <cell r="B8">
            <v>3.8E-3</v>
          </cell>
          <cell r="C8">
            <v>2.5000000000000001E-3</v>
          </cell>
          <cell r="D8">
            <v>3.2000000000000002E-3</v>
          </cell>
          <cell r="F8" t="str">
            <v>April</v>
          </cell>
          <cell r="H8">
            <v>1.06</v>
          </cell>
        </row>
        <row r="9">
          <cell r="B9">
            <v>8.9999999999999993E-3</v>
          </cell>
          <cell r="C9">
            <v>2.8E-3</v>
          </cell>
          <cell r="D9">
            <v>5.7999999999999996E-3</v>
          </cell>
          <cell r="F9" t="str">
            <v>May</v>
          </cell>
          <cell r="H9">
            <v>1.05</v>
          </cell>
        </row>
        <row r="10">
          <cell r="B10">
            <v>2.3099999999999999E-2</v>
          </cell>
          <cell r="C10">
            <v>6.1000000000000004E-3</v>
          </cell>
          <cell r="D10">
            <v>1.43E-2</v>
          </cell>
          <cell r="F10" t="str">
            <v>June</v>
          </cell>
          <cell r="H10">
            <v>0.96</v>
          </cell>
        </row>
        <row r="11">
          <cell r="B11">
            <v>6.5600000000000006E-2</v>
          </cell>
          <cell r="C11">
            <v>2.1299999999999999E-2</v>
          </cell>
          <cell r="D11">
            <v>4.2700000000000002E-2</v>
          </cell>
          <cell r="F11" t="str">
            <v>July</v>
          </cell>
          <cell r="H11">
            <v>0.93</v>
          </cell>
        </row>
        <row r="12">
          <cell r="B12">
            <v>7.6700000000000004E-2</v>
          </cell>
          <cell r="C12">
            <v>3.5400000000000001E-2</v>
          </cell>
          <cell r="D12">
            <v>5.5399999999999998E-2</v>
          </cell>
          <cell r="F12" t="str">
            <v>August</v>
          </cell>
          <cell r="H12">
            <v>0.92</v>
          </cell>
        </row>
        <row r="13">
          <cell r="B13">
            <v>7.4899999999999994E-2</v>
          </cell>
          <cell r="C13">
            <v>4.0099999999999997E-2</v>
          </cell>
          <cell r="D13">
            <v>5.7000000000000002E-2</v>
          </cell>
          <cell r="F13" t="str">
            <v>September</v>
          </cell>
          <cell r="H13">
            <v>0.83</v>
          </cell>
        </row>
        <row r="14">
          <cell r="B14">
            <v>7.0999999999999994E-2</v>
          </cell>
          <cell r="C14">
            <v>4.3700000000000003E-2</v>
          </cell>
          <cell r="D14">
            <v>5.6899999999999999E-2</v>
          </cell>
          <cell r="F14" t="str">
            <v>October</v>
          </cell>
          <cell r="H14">
            <v>0.98</v>
          </cell>
        </row>
        <row r="15">
          <cell r="B15">
            <v>6.8099999999999994E-2</v>
          </cell>
          <cell r="C15">
            <v>4.9500000000000002E-2</v>
          </cell>
          <cell r="D15">
            <v>5.8500000000000003E-2</v>
          </cell>
          <cell r="F15" t="str">
            <v>November</v>
          </cell>
          <cell r="H15">
            <v>0.98</v>
          </cell>
        </row>
        <row r="16">
          <cell r="B16">
            <v>6.5600000000000006E-2</v>
          </cell>
          <cell r="C16">
            <v>5.79E-2</v>
          </cell>
          <cell r="D16">
            <v>6.1600000000000002E-2</v>
          </cell>
          <cell r="F16" t="str">
            <v>December</v>
          </cell>
          <cell r="H16">
            <v>0.98</v>
          </cell>
        </row>
        <row r="17">
          <cell r="B17">
            <v>6.4500000000000002E-2</v>
          </cell>
          <cell r="C17">
            <v>6.3500000000000001E-2</v>
          </cell>
          <cell r="D17">
            <v>6.4000000000000001E-2</v>
          </cell>
        </row>
        <row r="18">
          <cell r="B18">
            <v>6.3399999999999998E-2</v>
          </cell>
          <cell r="C18">
            <v>6.5799999999999997E-2</v>
          </cell>
          <cell r="D18">
            <v>6.4699999999999994E-2</v>
          </cell>
        </row>
        <row r="19">
          <cell r="B19">
            <v>6.3799999999999996E-2</v>
          </cell>
          <cell r="C19">
            <v>7.1400000000000005E-2</v>
          </cell>
          <cell r="D19">
            <v>6.7699999999999996E-2</v>
          </cell>
        </row>
        <row r="20">
          <cell r="B20">
            <v>6.1499999999999999E-2</v>
          </cell>
          <cell r="C20">
            <v>8.1799999999999998E-2</v>
          </cell>
          <cell r="D20">
            <v>7.1999999999999995E-2</v>
          </cell>
        </row>
        <row r="21">
          <cell r="B21">
            <v>5.9499999999999997E-2</v>
          </cell>
          <cell r="C21">
            <v>9.0899999999999995E-2</v>
          </cell>
          <cell r="D21">
            <v>7.5700000000000003E-2</v>
          </cell>
        </row>
        <row r="22">
          <cell r="B22">
            <v>5.74E-2</v>
          </cell>
          <cell r="C22">
            <v>9.8100000000000007E-2</v>
          </cell>
          <cell r="D22">
            <v>7.8399999999999997E-2</v>
          </cell>
        </row>
        <row r="23">
          <cell r="B23">
            <v>4.99E-2</v>
          </cell>
          <cell r="C23">
            <v>7.8299999999999995E-2</v>
          </cell>
          <cell r="D23">
            <v>6.4500000000000002E-2</v>
          </cell>
        </row>
        <row r="24">
          <cell r="B24">
            <v>3.6799999999999999E-2</v>
          </cell>
          <cell r="C24">
            <v>5.6000000000000001E-2</v>
          </cell>
          <cell r="D24">
            <v>4.6699999999999998E-2</v>
          </cell>
        </row>
        <row r="25">
          <cell r="B25">
            <v>2.8500000000000001E-2</v>
          </cell>
          <cell r="C25">
            <v>4.4299999999999999E-2</v>
          </cell>
          <cell r="D25">
            <v>3.6700000000000003E-2</v>
          </cell>
        </row>
        <row r="26">
          <cell r="B26">
            <v>2.2100000000000002E-2</v>
          </cell>
          <cell r="C26">
            <v>3.5200000000000002E-2</v>
          </cell>
          <cell r="D26">
            <v>2.8799999999999999E-2</v>
          </cell>
        </row>
        <row r="27">
          <cell r="B27">
            <v>1.5100000000000001E-2</v>
          </cell>
          <cell r="C27">
            <v>2.29E-2</v>
          </cell>
          <cell r="D27">
            <v>1.9099999999999999E-2</v>
          </cell>
        </row>
        <row r="28">
          <cell r="B28">
            <v>8.8999999999999999E-3</v>
          </cell>
          <cell r="C28">
            <v>1.4500000000000001E-2</v>
          </cell>
          <cell r="D28">
            <v>1.18E-2</v>
          </cell>
        </row>
      </sheetData>
      <sheetData sheetId="1">
        <row r="1">
          <cell r="C1">
            <v>4.7999999999999996E-3</v>
          </cell>
        </row>
      </sheetData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5.7000000000000002E-3</v>
          </cell>
          <cell r="C5">
            <v>7.4999999999999997E-3</v>
          </cell>
          <cell r="D5">
            <v>6.6E-3</v>
          </cell>
          <cell r="F5" t="str">
            <v>January</v>
          </cell>
          <cell r="H5">
            <v>0.99</v>
          </cell>
        </row>
        <row r="6">
          <cell r="B6">
            <v>3.5999999999999999E-3</v>
          </cell>
          <cell r="C6">
            <v>4.4000000000000003E-3</v>
          </cell>
          <cell r="D6">
            <v>4.0000000000000001E-3</v>
          </cell>
          <cell r="F6" t="str">
            <v>February</v>
          </cell>
          <cell r="H6">
            <v>1.04</v>
          </cell>
        </row>
        <row r="7">
          <cell r="B7">
            <v>2.5999999999999999E-3</v>
          </cell>
          <cell r="C7">
            <v>2.8999999999999998E-3</v>
          </cell>
          <cell r="D7">
            <v>2.7000000000000001E-3</v>
          </cell>
          <cell r="F7" t="str">
            <v>March</v>
          </cell>
          <cell r="H7">
            <v>1.07</v>
          </cell>
        </row>
        <row r="8">
          <cell r="B8">
            <v>2.7000000000000001E-3</v>
          </cell>
          <cell r="C8">
            <v>2E-3</v>
          </cell>
          <cell r="D8">
            <v>2.3999999999999998E-3</v>
          </cell>
          <cell r="F8" t="str">
            <v>April</v>
          </cell>
          <cell r="H8">
            <v>1.02</v>
          </cell>
        </row>
        <row r="9">
          <cell r="B9">
            <v>5.4999999999999997E-3</v>
          </cell>
          <cell r="C9">
            <v>2.3999999999999998E-3</v>
          </cell>
          <cell r="D9">
            <v>3.8999999999999998E-3</v>
          </cell>
          <cell r="F9" t="str">
            <v>May</v>
          </cell>
          <cell r="H9">
            <v>1.02</v>
          </cell>
        </row>
        <row r="10">
          <cell r="B10">
            <v>1.77E-2</v>
          </cell>
          <cell r="C10">
            <v>6.3E-3</v>
          </cell>
          <cell r="D10">
            <v>1.18E-2</v>
          </cell>
          <cell r="F10" t="str">
            <v>June</v>
          </cell>
          <cell r="H10">
            <v>0.94</v>
          </cell>
        </row>
        <row r="11">
          <cell r="B11">
            <v>3.8699999999999998E-2</v>
          </cell>
          <cell r="C11">
            <v>1.7999999999999999E-2</v>
          </cell>
          <cell r="D11">
            <v>2.8000000000000001E-2</v>
          </cell>
          <cell r="F11" t="str">
            <v>July</v>
          </cell>
          <cell r="H11">
            <v>0.92</v>
          </cell>
        </row>
        <row r="12">
          <cell r="B12">
            <v>5.6899999999999999E-2</v>
          </cell>
          <cell r="C12">
            <v>3.2399999999999998E-2</v>
          </cell>
          <cell r="D12">
            <v>4.4200000000000003E-2</v>
          </cell>
          <cell r="F12" t="str">
            <v>August</v>
          </cell>
          <cell r="H12">
            <v>0.97</v>
          </cell>
        </row>
        <row r="13">
          <cell r="B13">
            <v>5.8200000000000002E-2</v>
          </cell>
          <cell r="C13">
            <v>3.5499999999999997E-2</v>
          </cell>
          <cell r="D13">
            <v>4.65E-2</v>
          </cell>
          <cell r="F13" t="str">
            <v>September</v>
          </cell>
          <cell r="H13">
            <v>1</v>
          </cell>
        </row>
        <row r="14">
          <cell r="B14">
            <v>6.6000000000000003E-2</v>
          </cell>
          <cell r="C14">
            <v>4.8599999999999997E-2</v>
          </cell>
          <cell r="D14">
            <v>5.7000000000000002E-2</v>
          </cell>
          <cell r="F14" t="str">
            <v>October</v>
          </cell>
          <cell r="H14">
            <v>1.03</v>
          </cell>
        </row>
        <row r="15">
          <cell r="B15">
            <v>6.6299999999999998E-2</v>
          </cell>
          <cell r="C15">
            <v>5.4899999999999997E-2</v>
          </cell>
          <cell r="D15">
            <v>6.0400000000000002E-2</v>
          </cell>
          <cell r="F15" t="str">
            <v>November</v>
          </cell>
          <cell r="H15">
            <v>1</v>
          </cell>
        </row>
        <row r="16">
          <cell r="B16">
            <v>6.7699999999999996E-2</v>
          </cell>
          <cell r="C16">
            <v>6.2300000000000001E-2</v>
          </cell>
          <cell r="D16">
            <v>6.4899999999999999E-2</v>
          </cell>
          <cell r="F16" t="str">
            <v>December</v>
          </cell>
          <cell r="H16">
            <v>1.01</v>
          </cell>
        </row>
        <row r="17">
          <cell r="B17">
            <v>6.8699999999999997E-2</v>
          </cell>
          <cell r="C17">
            <v>6.7100000000000007E-2</v>
          </cell>
          <cell r="D17">
            <v>6.7900000000000002E-2</v>
          </cell>
        </row>
        <row r="18">
          <cell r="B18">
            <v>6.59E-2</v>
          </cell>
          <cell r="C18">
            <v>6.9000000000000006E-2</v>
          </cell>
          <cell r="D18">
            <v>6.7500000000000004E-2</v>
          </cell>
        </row>
        <row r="19">
          <cell r="B19">
            <v>6.7400000000000002E-2</v>
          </cell>
          <cell r="C19">
            <v>7.1800000000000003E-2</v>
          </cell>
          <cell r="D19">
            <v>6.9699999999999998E-2</v>
          </cell>
        </row>
        <row r="20">
          <cell r="B20">
            <v>6.4299999999999996E-2</v>
          </cell>
          <cell r="C20">
            <v>7.2900000000000006E-2</v>
          </cell>
          <cell r="D20">
            <v>6.8699999999999997E-2</v>
          </cell>
        </row>
        <row r="21">
          <cell r="B21">
            <v>6.59E-2</v>
          </cell>
          <cell r="C21">
            <v>8.0600000000000005E-2</v>
          </cell>
          <cell r="D21">
            <v>7.3499999999999996E-2</v>
          </cell>
        </row>
        <row r="22">
          <cell r="B22">
            <v>6.5299999999999997E-2</v>
          </cell>
          <cell r="C22">
            <v>8.6300000000000002E-2</v>
          </cell>
          <cell r="D22">
            <v>7.6100000000000001E-2</v>
          </cell>
        </row>
        <row r="23">
          <cell r="B23">
            <v>6.2399999999999997E-2</v>
          </cell>
          <cell r="C23">
            <v>8.1100000000000005E-2</v>
          </cell>
          <cell r="D23">
            <v>7.2099999999999997E-2</v>
          </cell>
        </row>
        <row r="24">
          <cell r="B24">
            <v>5.2299999999999999E-2</v>
          </cell>
          <cell r="C24">
            <v>6.4600000000000005E-2</v>
          </cell>
          <cell r="D24">
            <v>5.8700000000000002E-2</v>
          </cell>
        </row>
        <row r="25">
          <cell r="B25">
            <v>4.0800000000000003E-2</v>
          </cell>
          <cell r="C25">
            <v>5.1200000000000002E-2</v>
          </cell>
          <cell r="D25">
            <v>4.6199999999999998E-2</v>
          </cell>
        </row>
        <row r="26">
          <cell r="B26">
            <v>2.8799999999999999E-2</v>
          </cell>
          <cell r="C26">
            <v>3.8699999999999998E-2</v>
          </cell>
          <cell r="D26">
            <v>3.39E-2</v>
          </cell>
        </row>
        <row r="27">
          <cell r="B27">
            <v>1.6799999999999999E-2</v>
          </cell>
          <cell r="C27">
            <v>2.4799999999999999E-2</v>
          </cell>
          <cell r="D27">
            <v>2.0899999999999998E-2</v>
          </cell>
        </row>
        <row r="28">
          <cell r="B28">
            <v>9.9000000000000008E-3</v>
          </cell>
          <cell r="C28">
            <v>1.46E-2</v>
          </cell>
          <cell r="D28">
            <v>1.23E-2</v>
          </cell>
        </row>
      </sheetData>
      <sheetData sheetId="1"/>
      <sheetData sheetId="2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4.4000000000000003E-3</v>
          </cell>
          <cell r="C5">
            <v>8.3000000000000001E-3</v>
          </cell>
          <cell r="D5">
            <v>6.4999999999999997E-3</v>
          </cell>
          <cell r="F5" t="str">
            <v>January</v>
          </cell>
          <cell r="H5">
            <v>1</v>
          </cell>
        </row>
        <row r="6">
          <cell r="B6">
            <v>2.8E-3</v>
          </cell>
          <cell r="C6">
            <v>5.0000000000000001E-3</v>
          </cell>
          <cell r="D6">
            <v>4.0000000000000001E-3</v>
          </cell>
          <cell r="F6" t="str">
            <v>February</v>
          </cell>
          <cell r="H6">
            <v>1.07</v>
          </cell>
        </row>
        <row r="7">
          <cell r="B7">
            <v>2.5000000000000001E-3</v>
          </cell>
          <cell r="C7">
            <v>3.7000000000000002E-3</v>
          </cell>
          <cell r="D7">
            <v>3.0999999999999999E-3</v>
          </cell>
          <cell r="F7" t="str">
            <v>March</v>
          </cell>
          <cell r="H7">
            <v>1.06</v>
          </cell>
        </row>
        <row r="8">
          <cell r="B8">
            <v>3.7000000000000002E-3</v>
          </cell>
          <cell r="C8">
            <v>2.5000000000000001E-3</v>
          </cell>
          <cell r="D8">
            <v>3.0000000000000001E-3</v>
          </cell>
          <cell r="F8" t="str">
            <v>April</v>
          </cell>
          <cell r="H8">
            <v>1.04</v>
          </cell>
        </row>
        <row r="9">
          <cell r="B9">
            <v>8.9999999999999993E-3</v>
          </cell>
          <cell r="C9">
            <v>2.7000000000000001E-3</v>
          </cell>
          <cell r="D9">
            <v>5.5999999999999999E-3</v>
          </cell>
          <cell r="F9" t="str">
            <v>May</v>
          </cell>
          <cell r="H9">
            <v>1.01</v>
          </cell>
        </row>
        <row r="10">
          <cell r="B10">
            <v>2.5600000000000001E-2</v>
          </cell>
          <cell r="C10">
            <v>6.3E-3</v>
          </cell>
          <cell r="D10">
            <v>1.5100000000000001E-2</v>
          </cell>
          <cell r="F10" t="str">
            <v>June</v>
          </cell>
          <cell r="H10">
            <v>0.94</v>
          </cell>
        </row>
        <row r="11">
          <cell r="B11">
            <v>6.9900000000000004E-2</v>
          </cell>
          <cell r="C11">
            <v>2.1700000000000001E-2</v>
          </cell>
          <cell r="D11">
            <v>4.3700000000000003E-2</v>
          </cell>
          <cell r="F11" t="str">
            <v>July</v>
          </cell>
          <cell r="H11">
            <v>0.93</v>
          </cell>
        </row>
        <row r="12">
          <cell r="B12">
            <v>7.5999999999999998E-2</v>
          </cell>
          <cell r="C12">
            <v>3.5900000000000001E-2</v>
          </cell>
          <cell r="D12">
            <v>5.4199999999999998E-2</v>
          </cell>
          <cell r="F12" t="str">
            <v>August</v>
          </cell>
          <cell r="H12">
            <v>0.97</v>
          </cell>
        </row>
        <row r="13">
          <cell r="B13">
            <v>7.5399999999999995E-2</v>
          </cell>
          <cell r="C13">
            <v>4.1000000000000002E-2</v>
          </cell>
          <cell r="D13">
            <v>5.67E-2</v>
          </cell>
          <cell r="F13" t="str">
            <v>September</v>
          </cell>
          <cell r="H13">
            <v>0.95</v>
          </cell>
        </row>
        <row r="14">
          <cell r="B14">
            <v>7.0900000000000005E-2</v>
          </cell>
          <cell r="C14">
            <v>4.3999999999999997E-2</v>
          </cell>
          <cell r="D14">
            <v>5.6300000000000003E-2</v>
          </cell>
          <cell r="F14" t="str">
            <v>October</v>
          </cell>
          <cell r="H14">
            <v>1.01</v>
          </cell>
        </row>
        <row r="15">
          <cell r="B15">
            <v>6.7799999999999999E-2</v>
          </cell>
          <cell r="C15">
            <v>4.9700000000000001E-2</v>
          </cell>
          <cell r="D15">
            <v>5.79E-2</v>
          </cell>
          <cell r="F15" t="str">
            <v>November</v>
          </cell>
          <cell r="H15">
            <v>1</v>
          </cell>
        </row>
        <row r="16">
          <cell r="B16">
            <v>6.5199999999999994E-2</v>
          </cell>
          <cell r="C16">
            <v>5.7599999999999998E-2</v>
          </cell>
          <cell r="D16">
            <v>6.1100000000000002E-2</v>
          </cell>
          <cell r="F16" t="str">
            <v>December</v>
          </cell>
          <cell r="H16">
            <v>1.04</v>
          </cell>
        </row>
        <row r="17">
          <cell r="B17">
            <v>6.4500000000000002E-2</v>
          </cell>
          <cell r="C17">
            <v>6.2799999999999995E-2</v>
          </cell>
          <cell r="D17">
            <v>6.3600000000000004E-2</v>
          </cell>
        </row>
        <row r="18">
          <cell r="B18">
            <v>6.3399999999999998E-2</v>
          </cell>
          <cell r="C18">
            <v>6.6000000000000003E-2</v>
          </cell>
          <cell r="D18">
            <v>6.4799999999999996E-2</v>
          </cell>
        </row>
        <row r="19">
          <cell r="B19">
            <v>6.4000000000000001E-2</v>
          </cell>
          <cell r="C19">
            <v>7.2499999999999995E-2</v>
          </cell>
          <cell r="D19">
            <v>6.8599999999999994E-2</v>
          </cell>
        </row>
        <row r="20">
          <cell r="B20">
            <v>6.13E-2</v>
          </cell>
          <cell r="C20">
            <v>8.2600000000000007E-2</v>
          </cell>
          <cell r="D20">
            <v>7.2900000000000006E-2</v>
          </cell>
        </row>
        <row r="21">
          <cell r="B21">
            <v>5.9499999999999997E-2</v>
          </cell>
          <cell r="C21">
            <v>9.1800000000000007E-2</v>
          </cell>
          <cell r="D21">
            <v>7.6999999999999999E-2</v>
          </cell>
        </row>
        <row r="22">
          <cell r="B22">
            <v>5.6800000000000003E-2</v>
          </cell>
          <cell r="C22">
            <v>9.8500000000000004E-2</v>
          </cell>
          <cell r="D22">
            <v>7.9500000000000001E-2</v>
          </cell>
        </row>
        <row r="23">
          <cell r="B23">
            <v>4.9299999999999997E-2</v>
          </cell>
          <cell r="C23">
            <v>7.7200000000000005E-2</v>
          </cell>
          <cell r="D23">
            <v>6.4500000000000002E-2</v>
          </cell>
        </row>
        <row r="24">
          <cell r="B24">
            <v>3.61E-2</v>
          </cell>
          <cell r="C24">
            <v>5.5500000000000001E-2</v>
          </cell>
          <cell r="D24">
            <v>4.6699999999999998E-2</v>
          </cell>
        </row>
        <row r="25">
          <cell r="B25">
            <v>2.8000000000000001E-2</v>
          </cell>
          <cell r="C25">
            <v>4.3799999999999999E-2</v>
          </cell>
          <cell r="D25">
            <v>3.6600000000000001E-2</v>
          </cell>
        </row>
        <row r="26">
          <cell r="B26">
            <v>2.1399999999999999E-2</v>
          </cell>
          <cell r="C26">
            <v>3.4500000000000003E-2</v>
          </cell>
          <cell r="D26">
            <v>2.8500000000000001E-2</v>
          </cell>
        </row>
        <row r="27">
          <cell r="B27">
            <v>1.43E-2</v>
          </cell>
          <cell r="C27">
            <v>2.23E-2</v>
          </cell>
          <cell r="D27">
            <v>1.8700000000000001E-2</v>
          </cell>
        </row>
        <row r="28">
          <cell r="B28">
            <v>8.2000000000000007E-3</v>
          </cell>
          <cell r="C28">
            <v>1.4E-2</v>
          </cell>
          <cell r="D28">
            <v>1.14E-2</v>
          </cell>
        </row>
      </sheetData>
      <sheetData sheetId="1">
        <row r="1">
          <cell r="C1">
            <v>4.4000000000000003E-3</v>
          </cell>
        </row>
      </sheetData>
      <sheetData sheetId="2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9.1000000000000004E-3</v>
          </cell>
          <cell r="C5">
            <v>7.4000000000000003E-3</v>
          </cell>
          <cell r="D5">
            <v>8.0000000000000002E-3</v>
          </cell>
          <cell r="F5" t="str">
            <v>January</v>
          </cell>
          <cell r="H5">
            <v>1.07</v>
          </cell>
        </row>
        <row r="6">
          <cell r="B6">
            <v>5.8999999999999999E-3</v>
          </cell>
          <cell r="C6">
            <v>4.4000000000000003E-3</v>
          </cell>
          <cell r="D6">
            <v>5.1999999999999998E-3</v>
          </cell>
          <cell r="F6" t="str">
            <v>February</v>
          </cell>
          <cell r="H6">
            <v>1.31</v>
          </cell>
        </row>
        <row r="7">
          <cell r="B7">
            <v>5.3E-3</v>
          </cell>
          <cell r="C7">
            <v>3.8999999999999998E-3</v>
          </cell>
          <cell r="D7">
            <v>4.4999999999999997E-3</v>
          </cell>
          <cell r="F7" t="str">
            <v>March</v>
          </cell>
          <cell r="H7">
            <v>1.1200000000000001</v>
          </cell>
        </row>
        <row r="8">
          <cell r="B8">
            <v>5.1000000000000004E-3</v>
          </cell>
          <cell r="C8">
            <v>4.3E-3</v>
          </cell>
          <cell r="D8">
            <v>4.7999999999999996E-3</v>
          </cell>
          <cell r="F8" t="str">
            <v>April</v>
          </cell>
          <cell r="H8">
            <v>1.02</v>
          </cell>
        </row>
        <row r="9">
          <cell r="B9">
            <v>9.1999999999999998E-3</v>
          </cell>
          <cell r="C9">
            <v>1.01E-2</v>
          </cell>
          <cell r="D9">
            <v>9.5999999999999992E-3</v>
          </cell>
          <cell r="F9" t="str">
            <v>May</v>
          </cell>
          <cell r="H9">
            <v>0.96</v>
          </cell>
        </row>
        <row r="10">
          <cell r="B10">
            <v>1.5800000000000002E-2</v>
          </cell>
          <cell r="C10">
            <v>3.04E-2</v>
          </cell>
          <cell r="D10">
            <v>2.3099999999999999E-2</v>
          </cell>
          <cell r="F10" t="str">
            <v>June</v>
          </cell>
          <cell r="H10">
            <v>0.9</v>
          </cell>
        </row>
        <row r="11">
          <cell r="B11">
            <v>3.61E-2</v>
          </cell>
          <cell r="C11">
            <v>6.08E-2</v>
          </cell>
          <cell r="D11">
            <v>4.7E-2</v>
          </cell>
          <cell r="F11" t="str">
            <v>July</v>
          </cell>
          <cell r="H11">
            <v>0.93</v>
          </cell>
        </row>
        <row r="12">
          <cell r="B12">
            <v>6.3799999999999996E-2</v>
          </cell>
          <cell r="C12">
            <v>7.5999999999999998E-2</v>
          </cell>
          <cell r="D12">
            <v>6.9900000000000004E-2</v>
          </cell>
          <cell r="F12" t="str">
            <v>August</v>
          </cell>
          <cell r="H12">
            <v>0.95</v>
          </cell>
        </row>
        <row r="13">
          <cell r="B13">
            <v>5.7799999999999997E-2</v>
          </cell>
          <cell r="C13">
            <v>7.3499999999999996E-2</v>
          </cell>
          <cell r="D13">
            <v>6.54E-2</v>
          </cell>
          <cell r="F13" t="str">
            <v>September</v>
          </cell>
          <cell r="H13">
            <v>0.9</v>
          </cell>
        </row>
        <row r="14">
          <cell r="B14">
            <v>4.6199999999999998E-2</v>
          </cell>
          <cell r="C14">
            <v>6.2399999999999997E-2</v>
          </cell>
          <cell r="D14">
            <v>5.4399999999999997E-2</v>
          </cell>
          <cell r="F14" t="str">
            <v>October</v>
          </cell>
          <cell r="H14">
            <v>1.01</v>
          </cell>
        </row>
        <row r="15">
          <cell r="B15">
            <v>4.7800000000000002E-2</v>
          </cell>
          <cell r="C15">
            <v>5.79E-2</v>
          </cell>
          <cell r="D15">
            <v>5.3600000000000002E-2</v>
          </cell>
          <cell r="F15" t="str">
            <v>November</v>
          </cell>
          <cell r="H15">
            <v>1.03</v>
          </cell>
        </row>
        <row r="16">
          <cell r="B16">
            <v>5.3999999999999999E-2</v>
          </cell>
          <cell r="C16">
            <v>5.91E-2</v>
          </cell>
          <cell r="D16">
            <v>5.7000000000000002E-2</v>
          </cell>
          <cell r="F16" t="str">
            <v>December</v>
          </cell>
          <cell r="H16">
            <v>0.99</v>
          </cell>
        </row>
        <row r="17">
          <cell r="B17">
            <v>6.1699999999999998E-2</v>
          </cell>
          <cell r="C17">
            <v>6.08E-2</v>
          </cell>
          <cell r="D17">
            <v>6.1400000000000003E-2</v>
          </cell>
        </row>
        <row r="18">
          <cell r="B18">
            <v>5.9900000000000002E-2</v>
          </cell>
          <cell r="C18">
            <v>5.9200000000000003E-2</v>
          </cell>
          <cell r="D18">
            <v>5.9400000000000001E-2</v>
          </cell>
        </row>
        <row r="19">
          <cell r="B19">
            <v>6.5500000000000003E-2</v>
          </cell>
          <cell r="C19">
            <v>5.9299999999999999E-2</v>
          </cell>
          <cell r="D19">
            <v>6.2399999999999997E-2</v>
          </cell>
        </row>
        <row r="20">
          <cell r="B20">
            <v>7.1999999999999995E-2</v>
          </cell>
          <cell r="C20">
            <v>6.2199999999999998E-2</v>
          </cell>
          <cell r="D20">
            <v>6.7599999999999993E-2</v>
          </cell>
        </row>
        <row r="21">
          <cell r="B21">
            <v>7.7600000000000002E-2</v>
          </cell>
          <cell r="C21">
            <v>6.59E-2</v>
          </cell>
          <cell r="D21">
            <v>7.2800000000000004E-2</v>
          </cell>
        </row>
        <row r="22">
          <cell r="B22">
            <v>8.3000000000000004E-2</v>
          </cell>
          <cell r="C22">
            <v>7.3700000000000002E-2</v>
          </cell>
          <cell r="D22">
            <v>7.8600000000000003E-2</v>
          </cell>
        </row>
        <row r="23">
          <cell r="B23">
            <v>6.2600000000000003E-2</v>
          </cell>
          <cell r="C23">
            <v>5.1900000000000002E-2</v>
          </cell>
          <cell r="D23">
            <v>5.7099999999999998E-2</v>
          </cell>
        </row>
        <row r="24">
          <cell r="B24">
            <v>4.8099999999999997E-2</v>
          </cell>
          <cell r="C24">
            <v>3.73E-2</v>
          </cell>
          <cell r="D24">
            <v>4.2200000000000001E-2</v>
          </cell>
        </row>
        <row r="25">
          <cell r="B25">
            <v>3.9399999999999998E-2</v>
          </cell>
          <cell r="C25">
            <v>2.86E-2</v>
          </cell>
          <cell r="D25">
            <v>3.3799999999999997E-2</v>
          </cell>
        </row>
        <row r="26">
          <cell r="B26">
            <v>3.1699999999999999E-2</v>
          </cell>
          <cell r="C26">
            <v>2.2499999999999999E-2</v>
          </cell>
          <cell r="D26">
            <v>2.7400000000000001E-2</v>
          </cell>
        </row>
        <row r="27">
          <cell r="B27">
            <v>2.47E-2</v>
          </cell>
          <cell r="C27">
            <v>1.7000000000000001E-2</v>
          </cell>
          <cell r="D27">
            <v>2.07E-2</v>
          </cell>
        </row>
        <row r="28">
          <cell r="B28">
            <v>1.7600000000000001E-2</v>
          </cell>
          <cell r="C28">
            <v>1.1299999999999999E-2</v>
          </cell>
          <cell r="D28">
            <v>1.41E-2</v>
          </cell>
        </row>
      </sheetData>
      <sheetData sheetId="1">
        <row r="1">
          <cell r="C1">
            <v>9.1000000000000004E-3</v>
          </cell>
          <cell r="E1">
            <v>8.0000000000000002E-3</v>
          </cell>
        </row>
        <row r="2">
          <cell r="C2">
            <v>5.8999999999999999E-3</v>
          </cell>
          <cell r="E2">
            <v>5.1999999999999998E-3</v>
          </cell>
        </row>
        <row r="3">
          <cell r="C3">
            <v>5.3E-3</v>
          </cell>
          <cell r="E3">
            <v>4.4999999999999997E-3</v>
          </cell>
        </row>
        <row r="4">
          <cell r="C4">
            <v>5.1000000000000004E-3</v>
          </cell>
          <cell r="E4">
            <v>4.7999999999999996E-3</v>
          </cell>
        </row>
        <row r="5">
          <cell r="C5">
            <v>9.1999999999999998E-3</v>
          </cell>
          <cell r="E5">
            <v>9.5999999999999992E-3</v>
          </cell>
        </row>
        <row r="6">
          <cell r="C6">
            <v>1.5800000000000002E-2</v>
          </cell>
          <cell r="E6">
            <v>2.3099999999999999E-2</v>
          </cell>
        </row>
        <row r="7">
          <cell r="C7">
            <v>3.61E-2</v>
          </cell>
          <cell r="E7">
            <v>4.7E-2</v>
          </cell>
        </row>
        <row r="8">
          <cell r="C8">
            <v>6.3799999999999996E-2</v>
          </cell>
          <cell r="E8">
            <v>6.9900000000000004E-2</v>
          </cell>
        </row>
        <row r="9">
          <cell r="C9">
            <v>5.7799999999999997E-2</v>
          </cell>
          <cell r="E9">
            <v>6.54E-2</v>
          </cell>
        </row>
        <row r="10">
          <cell r="C10">
            <v>4.6199999999999998E-2</v>
          </cell>
          <cell r="E10">
            <v>5.4399999999999997E-2</v>
          </cell>
        </row>
        <row r="11">
          <cell r="C11">
            <v>4.7800000000000002E-2</v>
          </cell>
          <cell r="E11">
            <v>5.3600000000000002E-2</v>
          </cell>
        </row>
        <row r="12">
          <cell r="C12">
            <v>5.3999999999999999E-2</v>
          </cell>
          <cell r="E12">
            <v>5.7000000000000002E-2</v>
          </cell>
        </row>
        <row r="13">
          <cell r="C13">
            <v>6.1699999999999998E-2</v>
          </cell>
          <cell r="E13">
            <v>6.1400000000000003E-2</v>
          </cell>
        </row>
        <row r="14">
          <cell r="C14">
            <v>5.9900000000000002E-2</v>
          </cell>
          <cell r="E14">
            <v>5.9400000000000001E-2</v>
          </cell>
        </row>
        <row r="15">
          <cell r="C15">
            <v>6.5500000000000003E-2</v>
          </cell>
          <cell r="E15">
            <v>6.2399999999999997E-2</v>
          </cell>
        </row>
        <row r="16">
          <cell r="C16">
            <v>7.1999999999999995E-2</v>
          </cell>
          <cell r="E16">
            <v>6.7599999999999993E-2</v>
          </cell>
        </row>
        <row r="17">
          <cell r="C17">
            <v>7.7600000000000002E-2</v>
          </cell>
          <cell r="E17">
            <v>7.2800000000000004E-2</v>
          </cell>
        </row>
        <row r="18">
          <cell r="C18">
            <v>8.3000000000000004E-2</v>
          </cell>
          <cell r="E18">
            <v>7.8600000000000003E-2</v>
          </cell>
        </row>
        <row r="19">
          <cell r="C19">
            <v>6.2600000000000003E-2</v>
          </cell>
          <cell r="E19">
            <v>5.7099999999999998E-2</v>
          </cell>
        </row>
        <row r="20">
          <cell r="C20">
            <v>4.8099999999999997E-2</v>
          </cell>
          <cell r="E20">
            <v>4.2200000000000001E-2</v>
          </cell>
        </row>
        <row r="21">
          <cell r="C21">
            <v>3.9399999999999998E-2</v>
          </cell>
          <cell r="E21">
            <v>3.3799999999999997E-2</v>
          </cell>
        </row>
        <row r="22">
          <cell r="C22">
            <v>3.1699999999999999E-2</v>
          </cell>
          <cell r="E22">
            <v>2.7400000000000001E-2</v>
          </cell>
        </row>
        <row r="23">
          <cell r="C23">
            <v>2.47E-2</v>
          </cell>
          <cell r="E23">
            <v>2.07E-2</v>
          </cell>
        </row>
        <row r="24">
          <cell r="C24">
            <v>1.7600000000000001E-2</v>
          </cell>
          <cell r="E24">
            <v>1.41E-2</v>
          </cell>
        </row>
      </sheetData>
      <sheetData sheetId="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8.8000000000000005E-3</v>
          </cell>
          <cell r="C5">
            <v>7.4000000000000003E-3</v>
          </cell>
          <cell r="D5">
            <v>0.01</v>
          </cell>
          <cell r="F5" t="str">
            <v>January</v>
          </cell>
          <cell r="H5">
            <v>1.1299999999999999</v>
          </cell>
        </row>
        <row r="6">
          <cell r="B6">
            <v>6.1000000000000004E-3</v>
          </cell>
          <cell r="C6">
            <v>4.4000000000000003E-3</v>
          </cell>
          <cell r="D6">
            <v>6.8999999999999999E-3</v>
          </cell>
          <cell r="F6" t="str">
            <v>February</v>
          </cell>
          <cell r="H6">
            <v>1.1599999999999999</v>
          </cell>
        </row>
        <row r="7">
          <cell r="B7">
            <v>3.5999999999999999E-3</v>
          </cell>
          <cell r="C7">
            <v>3.8999999999999998E-3</v>
          </cell>
          <cell r="D7">
            <v>4.1000000000000003E-3</v>
          </cell>
          <cell r="F7" t="str">
            <v>March</v>
          </cell>
          <cell r="H7">
            <v>1.19</v>
          </cell>
        </row>
        <row r="8">
          <cell r="B8">
            <v>3.3999999999999998E-3</v>
          </cell>
          <cell r="C8">
            <v>4.3E-3</v>
          </cell>
          <cell r="D8">
            <v>3.0000000000000001E-3</v>
          </cell>
          <cell r="F8" t="str">
            <v>April</v>
          </cell>
          <cell r="H8">
            <v>1.06</v>
          </cell>
        </row>
        <row r="9">
          <cell r="B9">
            <v>8.8000000000000005E-3</v>
          </cell>
          <cell r="C9">
            <v>1.01E-2</v>
          </cell>
          <cell r="D9">
            <v>6.4000000000000003E-3</v>
          </cell>
          <cell r="F9" t="str">
            <v>May</v>
          </cell>
          <cell r="H9">
            <v>0.83</v>
          </cell>
        </row>
        <row r="10">
          <cell r="B10">
            <v>1.7899999999999999E-2</v>
          </cell>
          <cell r="C10">
            <v>3.04E-2</v>
          </cell>
          <cell r="D10">
            <v>1.6199999999999999E-2</v>
          </cell>
          <cell r="F10" t="str">
            <v>June</v>
          </cell>
          <cell r="H10">
            <v>0.71</v>
          </cell>
        </row>
        <row r="11">
          <cell r="B11">
            <v>3.3300000000000003E-2</v>
          </cell>
          <cell r="C11">
            <v>6.08E-2</v>
          </cell>
          <cell r="D11">
            <v>3.4599999999999999E-2</v>
          </cell>
          <cell r="F11" t="str">
            <v>July</v>
          </cell>
          <cell r="H11">
            <v>0.8</v>
          </cell>
        </row>
        <row r="12">
          <cell r="B12">
            <v>5.5199999999999999E-2</v>
          </cell>
          <cell r="C12">
            <v>7.5999999999999998E-2</v>
          </cell>
          <cell r="D12">
            <v>5.0200000000000002E-2</v>
          </cell>
          <cell r="F12" t="str">
            <v>August</v>
          </cell>
          <cell r="H12">
            <v>0.92</v>
          </cell>
        </row>
        <row r="13">
          <cell r="B13">
            <v>5.9200000000000003E-2</v>
          </cell>
          <cell r="C13">
            <v>7.3499999999999996E-2</v>
          </cell>
          <cell r="D13">
            <v>5.0599999999999999E-2</v>
          </cell>
          <cell r="F13" t="str">
            <v>September</v>
          </cell>
          <cell r="H13">
            <v>0.97</v>
          </cell>
        </row>
        <row r="14">
          <cell r="B14">
            <v>5.5500000000000001E-2</v>
          </cell>
          <cell r="C14">
            <v>6.2399999999999997E-2</v>
          </cell>
          <cell r="D14">
            <v>4.8099999999999997E-2</v>
          </cell>
          <cell r="F14" t="str">
            <v>October</v>
          </cell>
          <cell r="H14">
            <v>1.06</v>
          </cell>
        </row>
        <row r="15">
          <cell r="B15">
            <v>5.8999999999999997E-2</v>
          </cell>
          <cell r="C15">
            <v>5.79E-2</v>
          </cell>
          <cell r="D15">
            <v>5.3600000000000002E-2</v>
          </cell>
          <cell r="F15" t="str">
            <v>November</v>
          </cell>
          <cell r="H15">
            <v>1.1100000000000001</v>
          </cell>
        </row>
        <row r="16">
          <cell r="B16">
            <v>6.4799999999999996E-2</v>
          </cell>
          <cell r="C16">
            <v>5.91E-2</v>
          </cell>
          <cell r="D16">
            <v>6.0499999999999998E-2</v>
          </cell>
          <cell r="F16" t="str">
            <v>December</v>
          </cell>
          <cell r="H16">
            <v>1.05</v>
          </cell>
        </row>
        <row r="17">
          <cell r="B17">
            <v>7.1400000000000005E-2</v>
          </cell>
          <cell r="C17">
            <v>6.08E-2</v>
          </cell>
          <cell r="D17">
            <v>6.8099999999999994E-2</v>
          </cell>
        </row>
        <row r="18">
          <cell r="B18">
            <v>7.0699999999999999E-2</v>
          </cell>
          <cell r="C18">
            <v>5.9200000000000003E-2</v>
          </cell>
          <cell r="D18">
            <v>7.0599999999999996E-2</v>
          </cell>
        </row>
        <row r="19">
          <cell r="B19">
            <v>6.6699999999999995E-2</v>
          </cell>
          <cell r="C19">
            <v>5.9299999999999999E-2</v>
          </cell>
          <cell r="D19">
            <v>6.83E-2</v>
          </cell>
        </row>
        <row r="20">
          <cell r="B20">
            <v>6.54E-2</v>
          </cell>
          <cell r="C20">
            <v>6.2199999999999998E-2</v>
          </cell>
          <cell r="D20">
            <v>6.7799999999999999E-2</v>
          </cell>
        </row>
        <row r="21">
          <cell r="B21">
            <v>6.8500000000000005E-2</v>
          </cell>
          <cell r="C21">
            <v>6.59E-2</v>
          </cell>
          <cell r="D21">
            <v>7.0800000000000002E-2</v>
          </cell>
        </row>
        <row r="22">
          <cell r="B22">
            <v>6.8699999999999997E-2</v>
          </cell>
          <cell r="C22">
            <v>7.3700000000000002E-2</v>
          </cell>
          <cell r="D22">
            <v>7.2300000000000003E-2</v>
          </cell>
        </row>
        <row r="23">
          <cell r="B23">
            <v>5.8299999999999998E-2</v>
          </cell>
          <cell r="C23">
            <v>5.1900000000000002E-2</v>
          </cell>
          <cell r="D23">
            <v>6.0400000000000002E-2</v>
          </cell>
        </row>
        <row r="24">
          <cell r="B24">
            <v>4.7300000000000002E-2</v>
          </cell>
          <cell r="C24">
            <v>3.73E-2</v>
          </cell>
          <cell r="D24">
            <v>5.2499999999999998E-2</v>
          </cell>
        </row>
        <row r="25">
          <cell r="B25">
            <v>3.9399999999999998E-2</v>
          </cell>
          <cell r="C25">
            <v>2.86E-2</v>
          </cell>
          <cell r="D25">
            <v>4.5499999999999999E-2</v>
          </cell>
        </row>
        <row r="26">
          <cell r="B26">
            <v>3.1199999999999999E-2</v>
          </cell>
          <cell r="C26">
            <v>2.2499999999999999E-2</v>
          </cell>
          <cell r="D26">
            <v>3.7199999999999997E-2</v>
          </cell>
        </row>
        <row r="27">
          <cell r="B27">
            <v>2.1999999999999999E-2</v>
          </cell>
          <cell r="C27">
            <v>1.7000000000000001E-2</v>
          </cell>
          <cell r="D27">
            <v>2.5899999999999999E-2</v>
          </cell>
        </row>
        <row r="28">
          <cell r="B28">
            <v>1.46E-2</v>
          </cell>
          <cell r="C28">
            <v>1.1299999999999999E-2</v>
          </cell>
          <cell r="D28">
            <v>1.6500000000000001E-2</v>
          </cell>
        </row>
      </sheetData>
      <sheetData sheetId="1">
        <row r="1">
          <cell r="C1">
            <v>8.8000000000000005E-3</v>
          </cell>
          <cell r="E1">
            <v>0.01</v>
          </cell>
        </row>
        <row r="2">
          <cell r="C2">
            <v>6.1000000000000004E-3</v>
          </cell>
          <cell r="E2">
            <v>6.8999999999999999E-3</v>
          </cell>
        </row>
        <row r="3">
          <cell r="C3">
            <v>3.5999999999999999E-3</v>
          </cell>
          <cell r="E3">
            <v>4.1000000000000003E-3</v>
          </cell>
        </row>
        <row r="4">
          <cell r="C4">
            <v>3.3999999999999998E-3</v>
          </cell>
          <cell r="E4">
            <v>3.0000000000000001E-3</v>
          </cell>
        </row>
        <row r="5">
          <cell r="C5">
            <v>8.8000000000000005E-3</v>
          </cell>
          <cell r="E5">
            <v>6.4000000000000003E-3</v>
          </cell>
        </row>
        <row r="6">
          <cell r="C6">
            <v>1.7899999999999999E-2</v>
          </cell>
          <cell r="E6">
            <v>1.6199999999999999E-2</v>
          </cell>
        </row>
        <row r="7">
          <cell r="C7">
            <v>3.3300000000000003E-2</v>
          </cell>
          <cell r="E7">
            <v>3.4599999999999999E-2</v>
          </cell>
        </row>
        <row r="8">
          <cell r="C8">
            <v>5.5199999999999999E-2</v>
          </cell>
          <cell r="E8">
            <v>5.0200000000000002E-2</v>
          </cell>
        </row>
        <row r="9">
          <cell r="C9">
            <v>5.9200000000000003E-2</v>
          </cell>
          <cell r="E9">
            <v>5.0599999999999999E-2</v>
          </cell>
        </row>
        <row r="10">
          <cell r="C10">
            <v>5.5500000000000001E-2</v>
          </cell>
          <cell r="E10">
            <v>4.8099999999999997E-2</v>
          </cell>
        </row>
        <row r="11">
          <cell r="C11">
            <v>5.8999999999999997E-2</v>
          </cell>
          <cell r="E11">
            <v>5.3600000000000002E-2</v>
          </cell>
        </row>
        <row r="12">
          <cell r="C12">
            <v>6.4799999999999996E-2</v>
          </cell>
          <cell r="E12">
            <v>6.0499999999999998E-2</v>
          </cell>
        </row>
        <row r="13">
          <cell r="C13">
            <v>7.1400000000000005E-2</v>
          </cell>
          <cell r="E13">
            <v>6.8099999999999994E-2</v>
          </cell>
        </row>
        <row r="14">
          <cell r="C14">
            <v>7.0699999999999999E-2</v>
          </cell>
          <cell r="E14">
            <v>7.0599999999999996E-2</v>
          </cell>
        </row>
        <row r="15">
          <cell r="C15">
            <v>6.6699999999999995E-2</v>
          </cell>
          <cell r="E15">
            <v>6.83E-2</v>
          </cell>
        </row>
        <row r="16">
          <cell r="C16">
            <v>6.54E-2</v>
          </cell>
          <cell r="E16">
            <v>6.7799999999999999E-2</v>
          </cell>
        </row>
        <row r="17">
          <cell r="C17">
            <v>6.8500000000000005E-2</v>
          </cell>
          <cell r="E17">
            <v>7.0800000000000002E-2</v>
          </cell>
        </row>
        <row r="18">
          <cell r="C18">
            <v>6.8699999999999997E-2</v>
          </cell>
          <cell r="E18">
            <v>7.2300000000000003E-2</v>
          </cell>
        </row>
        <row r="19">
          <cell r="C19">
            <v>5.8299999999999998E-2</v>
          </cell>
          <cell r="E19">
            <v>6.0400000000000002E-2</v>
          </cell>
        </row>
        <row r="20">
          <cell r="C20">
            <v>4.7300000000000002E-2</v>
          </cell>
          <cell r="E20">
            <v>5.2499999999999998E-2</v>
          </cell>
        </row>
        <row r="21">
          <cell r="C21">
            <v>3.9399999999999998E-2</v>
          </cell>
          <cell r="E21">
            <v>4.5499999999999999E-2</v>
          </cell>
        </row>
        <row r="22">
          <cell r="C22">
            <v>3.1199999999999999E-2</v>
          </cell>
          <cell r="E22">
            <v>3.7199999999999997E-2</v>
          </cell>
        </row>
        <row r="23">
          <cell r="C23">
            <v>2.1999999999999999E-2</v>
          </cell>
          <cell r="E23">
            <v>2.5899999999999999E-2</v>
          </cell>
        </row>
        <row r="24">
          <cell r="C24">
            <v>1.46E-2</v>
          </cell>
          <cell r="E24">
            <v>1.6500000000000001E-2</v>
          </cell>
        </row>
      </sheetData>
      <sheetData sheetId="2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0.01</v>
          </cell>
          <cell r="C5">
            <v>1.41E-2</v>
          </cell>
          <cell r="D5">
            <v>1.2E-2</v>
          </cell>
          <cell r="F5" t="str">
            <v>January</v>
          </cell>
          <cell r="H5">
            <v>1.1599999999999999</v>
          </cell>
        </row>
        <row r="6">
          <cell r="B6">
            <v>7.4000000000000003E-3</v>
          </cell>
          <cell r="C6">
            <v>1.01E-2</v>
          </cell>
          <cell r="D6">
            <v>8.6999999999999994E-3</v>
          </cell>
          <cell r="F6" t="str">
            <v>February</v>
          </cell>
          <cell r="H6">
            <v>1.28</v>
          </cell>
        </row>
        <row r="7">
          <cell r="B7">
            <v>4.4000000000000003E-3</v>
          </cell>
          <cell r="C7">
            <v>6.4000000000000003E-3</v>
          </cell>
          <cell r="D7">
            <v>5.4000000000000003E-3</v>
          </cell>
          <cell r="F7" t="str">
            <v>March</v>
          </cell>
          <cell r="H7">
            <v>1.23</v>
          </cell>
        </row>
        <row r="8">
          <cell r="B8">
            <v>3.5000000000000001E-3</v>
          </cell>
          <cell r="C8">
            <v>3.2000000000000002E-3</v>
          </cell>
          <cell r="D8">
            <v>3.3999999999999998E-3</v>
          </cell>
          <cell r="F8" t="str">
            <v>April</v>
          </cell>
          <cell r="H8">
            <v>1.1399999999999999</v>
          </cell>
        </row>
        <row r="9">
          <cell r="B9">
            <v>9.1999999999999998E-3</v>
          </cell>
          <cell r="C9">
            <v>4.4999999999999997E-3</v>
          </cell>
          <cell r="D9">
            <v>6.8999999999999999E-3</v>
          </cell>
          <cell r="F9" t="str">
            <v>May</v>
          </cell>
          <cell r="H9">
            <v>0.92</v>
          </cell>
        </row>
        <row r="10">
          <cell r="B10">
            <v>1.7600000000000001E-2</v>
          </cell>
          <cell r="C10">
            <v>1.12E-2</v>
          </cell>
          <cell r="D10">
            <v>1.4500000000000001E-2</v>
          </cell>
          <cell r="F10" t="str">
            <v>June</v>
          </cell>
          <cell r="H10">
            <v>0.86</v>
          </cell>
        </row>
        <row r="11">
          <cell r="B11">
            <v>2.9899999999999999E-2</v>
          </cell>
          <cell r="C11">
            <v>2.98E-2</v>
          </cell>
          <cell r="D11">
            <v>2.9899999999999999E-2</v>
          </cell>
          <cell r="F11" t="str">
            <v>July</v>
          </cell>
          <cell r="H11">
            <v>0.77</v>
          </cell>
        </row>
        <row r="12">
          <cell r="B12">
            <v>5.6800000000000003E-2</v>
          </cell>
          <cell r="C12">
            <v>3.9399999999999998E-2</v>
          </cell>
          <cell r="D12">
            <v>4.8300000000000003E-2</v>
          </cell>
          <cell r="F12" t="str">
            <v>August</v>
          </cell>
          <cell r="H12">
            <v>0.84</v>
          </cell>
        </row>
        <row r="13">
          <cell r="B13">
            <v>5.6500000000000002E-2</v>
          </cell>
          <cell r="C13">
            <v>3.6600000000000001E-2</v>
          </cell>
          <cell r="D13">
            <v>4.6899999999999997E-2</v>
          </cell>
          <cell r="F13" t="str">
            <v>September</v>
          </cell>
          <cell r="H13">
            <v>0.9</v>
          </cell>
        </row>
        <row r="14">
          <cell r="B14">
            <v>5.4300000000000001E-2</v>
          </cell>
          <cell r="C14">
            <v>3.56E-2</v>
          </cell>
          <cell r="D14">
            <v>4.5199999999999997E-2</v>
          </cell>
          <cell r="F14" t="str">
            <v>October</v>
          </cell>
          <cell r="H14">
            <v>0.87</v>
          </cell>
        </row>
        <row r="15">
          <cell r="B15">
            <v>5.8099999999999999E-2</v>
          </cell>
          <cell r="C15">
            <v>4.5199999999999997E-2</v>
          </cell>
          <cell r="D15">
            <v>5.1799999999999999E-2</v>
          </cell>
          <cell r="F15" t="str">
            <v>November</v>
          </cell>
          <cell r="H15">
            <v>1.0900000000000001</v>
          </cell>
        </row>
        <row r="16">
          <cell r="B16">
            <v>6.3600000000000004E-2</v>
          </cell>
          <cell r="C16">
            <v>5.4600000000000003E-2</v>
          </cell>
          <cell r="D16">
            <v>5.9200000000000003E-2</v>
          </cell>
          <cell r="F16" t="str">
            <v>December</v>
          </cell>
          <cell r="H16">
            <v>1.0900000000000001</v>
          </cell>
        </row>
        <row r="17">
          <cell r="B17">
            <v>7.1300000000000002E-2</v>
          </cell>
          <cell r="C17">
            <v>6.6699999999999995E-2</v>
          </cell>
          <cell r="D17">
            <v>6.9099999999999995E-2</v>
          </cell>
        </row>
        <row r="18">
          <cell r="B18">
            <v>7.17E-2</v>
          </cell>
          <cell r="C18">
            <v>7.0599999999999996E-2</v>
          </cell>
          <cell r="D18">
            <v>7.1099999999999997E-2</v>
          </cell>
        </row>
        <row r="19">
          <cell r="B19">
            <v>6.6199999999999995E-2</v>
          </cell>
          <cell r="C19">
            <v>7.0699999999999999E-2</v>
          </cell>
          <cell r="D19">
            <v>6.8400000000000002E-2</v>
          </cell>
        </row>
        <row r="20">
          <cell r="B20">
            <v>6.5299999999999997E-2</v>
          </cell>
          <cell r="C20">
            <v>7.1999999999999995E-2</v>
          </cell>
          <cell r="D20">
            <v>6.8599999999999994E-2</v>
          </cell>
        </row>
        <row r="21">
          <cell r="B21">
            <v>6.8599999999999994E-2</v>
          </cell>
          <cell r="C21">
            <v>7.2599999999999998E-2</v>
          </cell>
          <cell r="D21">
            <v>7.0499999999999993E-2</v>
          </cell>
        </row>
        <row r="22">
          <cell r="B22">
            <v>6.7100000000000007E-2</v>
          </cell>
          <cell r="C22">
            <v>7.5499999999999998E-2</v>
          </cell>
          <cell r="D22">
            <v>7.1199999999999999E-2</v>
          </cell>
        </row>
        <row r="23">
          <cell r="B23">
            <v>5.8500000000000003E-2</v>
          </cell>
          <cell r="C23">
            <v>6.5299999999999997E-2</v>
          </cell>
          <cell r="D23">
            <v>6.1800000000000001E-2</v>
          </cell>
        </row>
        <row r="24">
          <cell r="B24">
            <v>4.7500000000000001E-2</v>
          </cell>
          <cell r="C24">
            <v>6.0299999999999999E-2</v>
          </cell>
          <cell r="D24">
            <v>5.3699999999999998E-2</v>
          </cell>
        </row>
        <row r="25">
          <cell r="B25">
            <v>4.0300000000000002E-2</v>
          </cell>
          <cell r="C25">
            <v>5.4399999999999997E-2</v>
          </cell>
          <cell r="D25">
            <v>4.7100000000000003E-2</v>
          </cell>
        </row>
        <row r="26">
          <cell r="B26">
            <v>3.3000000000000002E-2</v>
          </cell>
          <cell r="C26">
            <v>4.7699999999999999E-2</v>
          </cell>
          <cell r="D26">
            <v>4.02E-2</v>
          </cell>
        </row>
        <row r="27">
          <cell r="B27">
            <v>2.3599999999999999E-2</v>
          </cell>
          <cell r="C27">
            <v>3.32E-2</v>
          </cell>
          <cell r="D27">
            <v>2.8199999999999999E-2</v>
          </cell>
        </row>
        <row r="28">
          <cell r="B28">
            <v>1.55E-2</v>
          </cell>
          <cell r="C28">
            <v>2.0500000000000001E-2</v>
          </cell>
          <cell r="D28">
            <v>1.7899999999999999E-2</v>
          </cell>
        </row>
      </sheetData>
      <sheetData sheetId="1"/>
      <sheetData sheetId="2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9.4999999999999998E-3</v>
          </cell>
          <cell r="C5">
            <v>7.4000000000000003E-3</v>
          </cell>
          <cell r="D5">
            <v>1.11E-2</v>
          </cell>
          <cell r="F5" t="str">
            <v>January</v>
          </cell>
          <cell r="H5">
            <v>1.0900000000000001</v>
          </cell>
        </row>
        <row r="6">
          <cell r="B6">
            <v>7.7000000000000002E-3</v>
          </cell>
          <cell r="C6">
            <v>4.4000000000000003E-3</v>
          </cell>
          <cell r="D6">
            <v>8.5000000000000006E-3</v>
          </cell>
          <cell r="F6" t="str">
            <v>February</v>
          </cell>
          <cell r="H6">
            <v>1.19</v>
          </cell>
        </row>
        <row r="7">
          <cell r="B7">
            <v>4.1000000000000003E-3</v>
          </cell>
          <cell r="C7">
            <v>3.8999999999999998E-3</v>
          </cell>
          <cell r="D7">
            <v>4.8999999999999998E-3</v>
          </cell>
          <cell r="F7" t="str">
            <v>March</v>
          </cell>
          <cell r="H7">
            <v>1.2</v>
          </cell>
        </row>
        <row r="8">
          <cell r="B8">
            <v>3.2000000000000002E-3</v>
          </cell>
          <cell r="C8">
            <v>4.3E-3</v>
          </cell>
          <cell r="D8">
            <v>3.0000000000000001E-3</v>
          </cell>
          <cell r="F8" t="str">
            <v>April</v>
          </cell>
          <cell r="H8">
            <v>1.08</v>
          </cell>
        </row>
        <row r="9">
          <cell r="B9">
            <v>8.8000000000000005E-3</v>
          </cell>
          <cell r="C9">
            <v>1.01E-2</v>
          </cell>
          <cell r="D9">
            <v>6.6E-3</v>
          </cell>
          <cell r="F9" t="str">
            <v>May</v>
          </cell>
          <cell r="H9">
            <v>0.91</v>
          </cell>
        </row>
        <row r="10">
          <cell r="B10">
            <v>1.7999999999999999E-2</v>
          </cell>
          <cell r="C10">
            <v>3.04E-2</v>
          </cell>
          <cell r="D10">
            <v>1.5599999999999999E-2</v>
          </cell>
          <cell r="F10" t="str">
            <v>June</v>
          </cell>
          <cell r="H10">
            <v>0.83</v>
          </cell>
        </row>
        <row r="11">
          <cell r="B11">
            <v>3.2599999999999997E-2</v>
          </cell>
          <cell r="C11">
            <v>6.08E-2</v>
          </cell>
          <cell r="D11">
            <v>3.2899999999999999E-2</v>
          </cell>
          <cell r="F11" t="str">
            <v>July</v>
          </cell>
          <cell r="H11">
            <v>0.76</v>
          </cell>
        </row>
        <row r="12">
          <cell r="B12">
            <v>5.3699999999999998E-2</v>
          </cell>
          <cell r="C12">
            <v>7.5999999999999998E-2</v>
          </cell>
          <cell r="D12">
            <v>4.82E-2</v>
          </cell>
          <cell r="F12" t="str">
            <v>August</v>
          </cell>
          <cell r="H12">
            <v>0.87</v>
          </cell>
        </row>
        <row r="13">
          <cell r="B13">
            <v>5.8599999999999999E-2</v>
          </cell>
          <cell r="C13">
            <v>7.3499999999999996E-2</v>
          </cell>
          <cell r="D13">
            <v>4.9399999999999999E-2</v>
          </cell>
          <cell r="F13" t="str">
            <v>September</v>
          </cell>
          <cell r="H13">
            <v>0.81</v>
          </cell>
        </row>
        <row r="14">
          <cell r="B14">
            <v>5.4300000000000001E-2</v>
          </cell>
          <cell r="C14">
            <v>6.2399999999999997E-2</v>
          </cell>
          <cell r="D14">
            <v>4.6600000000000003E-2</v>
          </cell>
          <cell r="F14" t="str">
            <v>October</v>
          </cell>
          <cell r="H14">
            <v>1.04</v>
          </cell>
        </row>
        <row r="15">
          <cell r="B15">
            <v>5.8599999999999999E-2</v>
          </cell>
          <cell r="C15">
            <v>5.79E-2</v>
          </cell>
          <cell r="D15">
            <v>5.2999999999999999E-2</v>
          </cell>
          <cell r="F15" t="str">
            <v>November</v>
          </cell>
          <cell r="H15">
            <v>1.0900000000000001</v>
          </cell>
        </row>
        <row r="16">
          <cell r="B16">
            <v>6.5000000000000002E-2</v>
          </cell>
          <cell r="C16">
            <v>5.91E-2</v>
          </cell>
          <cell r="D16">
            <v>6.0600000000000001E-2</v>
          </cell>
          <cell r="F16" t="str">
            <v>December</v>
          </cell>
          <cell r="H16">
            <v>1.1000000000000001</v>
          </cell>
        </row>
        <row r="17">
          <cell r="B17">
            <v>7.22E-2</v>
          </cell>
          <cell r="C17">
            <v>6.08E-2</v>
          </cell>
          <cell r="D17">
            <v>6.88E-2</v>
          </cell>
        </row>
        <row r="18">
          <cell r="B18">
            <v>7.1499999999999994E-2</v>
          </cell>
          <cell r="C18">
            <v>5.9200000000000003E-2</v>
          </cell>
          <cell r="D18">
            <v>7.0699999999999999E-2</v>
          </cell>
        </row>
        <row r="19">
          <cell r="B19">
            <v>6.6600000000000006E-2</v>
          </cell>
          <cell r="C19">
            <v>5.9299999999999999E-2</v>
          </cell>
          <cell r="D19">
            <v>6.7699999999999996E-2</v>
          </cell>
        </row>
        <row r="20">
          <cell r="B20">
            <v>6.5500000000000003E-2</v>
          </cell>
          <cell r="C20">
            <v>6.2199999999999998E-2</v>
          </cell>
          <cell r="D20">
            <v>6.8000000000000005E-2</v>
          </cell>
        </row>
        <row r="21">
          <cell r="B21">
            <v>6.7299999999999999E-2</v>
          </cell>
          <cell r="C21">
            <v>6.59E-2</v>
          </cell>
          <cell r="D21">
            <v>7.0000000000000007E-2</v>
          </cell>
        </row>
        <row r="22">
          <cell r="B22">
            <v>6.83E-2</v>
          </cell>
          <cell r="C22">
            <v>7.3700000000000002E-2</v>
          </cell>
          <cell r="D22">
            <v>7.1800000000000003E-2</v>
          </cell>
        </row>
        <row r="23">
          <cell r="B23">
            <v>5.7799999999999997E-2</v>
          </cell>
          <cell r="C23">
            <v>5.1900000000000002E-2</v>
          </cell>
          <cell r="D23">
            <v>6.0499999999999998E-2</v>
          </cell>
        </row>
        <row r="24">
          <cell r="B24">
            <v>4.7300000000000002E-2</v>
          </cell>
          <cell r="C24">
            <v>3.73E-2</v>
          </cell>
          <cell r="D24">
            <v>5.2999999999999999E-2</v>
          </cell>
        </row>
        <row r="25">
          <cell r="B25">
            <v>3.9600000000000003E-2</v>
          </cell>
          <cell r="C25">
            <v>2.86E-2</v>
          </cell>
          <cell r="D25">
            <v>4.6300000000000001E-2</v>
          </cell>
        </row>
        <row r="26">
          <cell r="B26">
            <v>3.1800000000000002E-2</v>
          </cell>
          <cell r="C26">
            <v>2.2499999999999999E-2</v>
          </cell>
          <cell r="D26">
            <v>3.8399999999999997E-2</v>
          </cell>
        </row>
        <row r="27">
          <cell r="B27">
            <v>2.2599999999999999E-2</v>
          </cell>
          <cell r="C27">
            <v>1.7000000000000001E-2</v>
          </cell>
          <cell r="D27">
            <v>2.6800000000000001E-2</v>
          </cell>
        </row>
        <row r="28">
          <cell r="B28">
            <v>1.5299999999999999E-2</v>
          </cell>
          <cell r="C28">
            <v>1.1299999999999999E-2</v>
          </cell>
          <cell r="D28">
            <v>1.7600000000000001E-2</v>
          </cell>
        </row>
      </sheetData>
      <sheetData sheetId="1">
        <row r="1">
          <cell r="C1">
            <v>9.4999999999999998E-3</v>
          </cell>
        </row>
      </sheetData>
      <sheetData sheetId="2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8.8000000000000005E-3</v>
          </cell>
          <cell r="C5">
            <v>7.4000000000000003E-3</v>
          </cell>
          <cell r="D5">
            <v>0.01</v>
          </cell>
          <cell r="F5" t="str">
            <v>January</v>
          </cell>
          <cell r="H5">
            <v>1.1299999999999999</v>
          </cell>
        </row>
        <row r="6">
          <cell r="B6">
            <v>6.1000000000000004E-3</v>
          </cell>
          <cell r="C6">
            <v>4.4000000000000003E-3</v>
          </cell>
          <cell r="D6">
            <v>6.8999999999999999E-3</v>
          </cell>
          <cell r="F6" t="str">
            <v>February</v>
          </cell>
          <cell r="H6">
            <v>1.1599999999999999</v>
          </cell>
        </row>
        <row r="7">
          <cell r="B7">
            <v>3.5999999999999999E-3</v>
          </cell>
          <cell r="C7">
            <v>3.8999999999999998E-3</v>
          </cell>
          <cell r="D7">
            <v>4.1000000000000003E-3</v>
          </cell>
          <cell r="F7" t="str">
            <v>March</v>
          </cell>
          <cell r="H7">
            <v>1.19</v>
          </cell>
        </row>
        <row r="8">
          <cell r="B8">
            <v>3.3999999999999998E-3</v>
          </cell>
          <cell r="C8">
            <v>4.3E-3</v>
          </cell>
          <cell r="D8">
            <v>3.0000000000000001E-3</v>
          </cell>
          <cell r="F8" t="str">
            <v>April</v>
          </cell>
          <cell r="H8">
            <v>1.06</v>
          </cell>
        </row>
        <row r="9">
          <cell r="B9">
            <v>8.8000000000000005E-3</v>
          </cell>
          <cell r="C9">
            <v>1.01E-2</v>
          </cell>
          <cell r="D9">
            <v>6.4000000000000003E-3</v>
          </cell>
          <cell r="F9" t="str">
            <v>May</v>
          </cell>
          <cell r="H9">
            <v>0.83</v>
          </cell>
        </row>
        <row r="10">
          <cell r="B10">
            <v>1.7899999999999999E-2</v>
          </cell>
          <cell r="C10">
            <v>3.04E-2</v>
          </cell>
          <cell r="D10">
            <v>1.6199999999999999E-2</v>
          </cell>
          <cell r="F10" t="str">
            <v>June</v>
          </cell>
          <cell r="H10">
            <v>0.71</v>
          </cell>
        </row>
        <row r="11">
          <cell r="B11">
            <v>3.3300000000000003E-2</v>
          </cell>
          <cell r="C11">
            <v>6.08E-2</v>
          </cell>
          <cell r="D11">
            <v>3.4599999999999999E-2</v>
          </cell>
          <cell r="F11" t="str">
            <v>July</v>
          </cell>
          <cell r="H11">
            <v>0.8</v>
          </cell>
        </row>
        <row r="12">
          <cell r="B12">
            <v>5.5199999999999999E-2</v>
          </cell>
          <cell r="C12">
            <v>7.5999999999999998E-2</v>
          </cell>
          <cell r="D12">
            <v>5.0200000000000002E-2</v>
          </cell>
          <cell r="F12" t="str">
            <v>August</v>
          </cell>
          <cell r="H12">
            <v>0.92</v>
          </cell>
        </row>
        <row r="13">
          <cell r="B13">
            <v>5.9200000000000003E-2</v>
          </cell>
          <cell r="C13">
            <v>7.3499999999999996E-2</v>
          </cell>
          <cell r="D13">
            <v>5.0599999999999999E-2</v>
          </cell>
          <cell r="F13" t="str">
            <v>September</v>
          </cell>
          <cell r="H13">
            <v>0.97</v>
          </cell>
        </row>
        <row r="14">
          <cell r="B14">
            <v>5.5500000000000001E-2</v>
          </cell>
          <cell r="C14">
            <v>6.2399999999999997E-2</v>
          </cell>
          <cell r="D14">
            <v>4.8099999999999997E-2</v>
          </cell>
          <cell r="F14" t="str">
            <v>October</v>
          </cell>
          <cell r="H14">
            <v>1.06</v>
          </cell>
        </row>
        <row r="15">
          <cell r="B15">
            <v>5.8999999999999997E-2</v>
          </cell>
          <cell r="C15">
            <v>5.79E-2</v>
          </cell>
          <cell r="D15">
            <v>5.3600000000000002E-2</v>
          </cell>
          <cell r="F15" t="str">
            <v>November</v>
          </cell>
          <cell r="H15">
            <v>1.1100000000000001</v>
          </cell>
        </row>
        <row r="16">
          <cell r="B16">
            <v>6.4799999999999996E-2</v>
          </cell>
          <cell r="C16">
            <v>5.91E-2</v>
          </cell>
          <cell r="D16">
            <v>6.0499999999999998E-2</v>
          </cell>
          <cell r="F16" t="str">
            <v>December</v>
          </cell>
          <cell r="H16">
            <v>1.05</v>
          </cell>
        </row>
        <row r="17">
          <cell r="B17">
            <v>7.1400000000000005E-2</v>
          </cell>
          <cell r="C17">
            <v>6.08E-2</v>
          </cell>
          <cell r="D17">
            <v>6.8099999999999994E-2</v>
          </cell>
        </row>
        <row r="18">
          <cell r="B18">
            <v>7.0699999999999999E-2</v>
          </cell>
          <cell r="C18">
            <v>5.9200000000000003E-2</v>
          </cell>
          <cell r="D18">
            <v>7.0599999999999996E-2</v>
          </cell>
        </row>
        <row r="19">
          <cell r="B19">
            <v>6.6699999999999995E-2</v>
          </cell>
          <cell r="C19">
            <v>5.9299999999999999E-2</v>
          </cell>
          <cell r="D19">
            <v>6.83E-2</v>
          </cell>
        </row>
        <row r="20">
          <cell r="B20">
            <v>6.54E-2</v>
          </cell>
          <cell r="C20">
            <v>6.2199999999999998E-2</v>
          </cell>
          <cell r="D20">
            <v>6.7799999999999999E-2</v>
          </cell>
        </row>
        <row r="21">
          <cell r="B21">
            <v>6.8500000000000005E-2</v>
          </cell>
          <cell r="C21">
            <v>6.59E-2</v>
          </cell>
          <cell r="D21">
            <v>7.0800000000000002E-2</v>
          </cell>
        </row>
        <row r="22">
          <cell r="B22">
            <v>6.8699999999999997E-2</v>
          </cell>
          <cell r="C22">
            <v>7.3700000000000002E-2</v>
          </cell>
          <cell r="D22">
            <v>7.2300000000000003E-2</v>
          </cell>
        </row>
        <row r="23">
          <cell r="B23">
            <v>5.8299999999999998E-2</v>
          </cell>
          <cell r="C23">
            <v>5.1900000000000002E-2</v>
          </cell>
          <cell r="D23">
            <v>6.0400000000000002E-2</v>
          </cell>
        </row>
        <row r="24">
          <cell r="B24">
            <v>4.7300000000000002E-2</v>
          </cell>
          <cell r="C24">
            <v>3.73E-2</v>
          </cell>
          <cell r="D24">
            <v>5.2499999999999998E-2</v>
          </cell>
        </row>
        <row r="25">
          <cell r="B25">
            <v>3.9399999999999998E-2</v>
          </cell>
          <cell r="C25">
            <v>2.86E-2</v>
          </cell>
          <cell r="D25">
            <v>4.5499999999999999E-2</v>
          </cell>
        </row>
        <row r="26">
          <cell r="B26">
            <v>3.1199999999999999E-2</v>
          </cell>
          <cell r="C26">
            <v>2.2499999999999999E-2</v>
          </cell>
          <cell r="D26">
            <v>3.7199999999999997E-2</v>
          </cell>
        </row>
        <row r="27">
          <cell r="B27">
            <v>2.1999999999999999E-2</v>
          </cell>
          <cell r="C27">
            <v>1.7000000000000001E-2</v>
          </cell>
          <cell r="D27">
            <v>2.5899999999999999E-2</v>
          </cell>
        </row>
        <row r="28">
          <cell r="B28">
            <v>1.46E-2</v>
          </cell>
          <cell r="C28">
            <v>1.1299999999999999E-2</v>
          </cell>
          <cell r="D28">
            <v>1.6500000000000001E-2</v>
          </cell>
        </row>
      </sheetData>
      <sheetData sheetId="1">
        <row r="1">
          <cell r="C1">
            <v>8.8000000000000005E-3</v>
          </cell>
        </row>
      </sheetData>
      <sheetData sheetId="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7.6E-3</v>
          </cell>
          <cell r="C5">
            <v>5.8999999999999999E-3</v>
          </cell>
          <cell r="D5">
            <v>6.7000000000000002E-3</v>
          </cell>
          <cell r="F5" t="str">
            <v>January</v>
          </cell>
          <cell r="H5">
            <v>0.93</v>
          </cell>
        </row>
        <row r="6">
          <cell r="B6">
            <v>4.7999999999999996E-3</v>
          </cell>
          <cell r="C6">
            <v>3.8E-3</v>
          </cell>
          <cell r="D6">
            <v>4.1999999999999997E-3</v>
          </cell>
          <cell r="F6" t="str">
            <v>February</v>
          </cell>
          <cell r="H6">
            <v>1.1299999999999999</v>
          </cell>
        </row>
        <row r="7">
          <cell r="B7">
            <v>3.8999999999999998E-3</v>
          </cell>
          <cell r="C7">
            <v>3.2000000000000002E-3</v>
          </cell>
          <cell r="D7">
            <v>3.5000000000000001E-3</v>
          </cell>
          <cell r="F7" t="str">
            <v>March</v>
          </cell>
          <cell r="H7">
            <v>1.18</v>
          </cell>
        </row>
        <row r="8">
          <cell r="B8">
            <v>3.3E-3</v>
          </cell>
          <cell r="C8">
            <v>3.2000000000000002E-3</v>
          </cell>
          <cell r="D8">
            <v>3.2000000000000002E-3</v>
          </cell>
          <cell r="F8" t="str">
            <v>April</v>
          </cell>
          <cell r="H8">
            <v>1.17</v>
          </cell>
        </row>
        <row r="9">
          <cell r="B9">
            <v>3.8E-3</v>
          </cell>
          <cell r="C9">
            <v>5.5999999999999999E-3</v>
          </cell>
          <cell r="D9">
            <v>4.7999999999999996E-3</v>
          </cell>
          <cell r="F9" t="str">
            <v>May</v>
          </cell>
          <cell r="H9">
            <v>1.1399999999999999</v>
          </cell>
        </row>
        <row r="10">
          <cell r="B10">
            <v>7.4000000000000003E-3</v>
          </cell>
          <cell r="C10">
            <v>1.47E-2</v>
          </cell>
          <cell r="D10">
            <v>1.15E-2</v>
          </cell>
          <cell r="F10" t="str">
            <v>June</v>
          </cell>
          <cell r="H10">
            <v>1.08</v>
          </cell>
        </row>
        <row r="11">
          <cell r="B11">
            <v>2.9600000000000001E-2</v>
          </cell>
          <cell r="C11">
            <v>4.3499999999999997E-2</v>
          </cell>
          <cell r="D11">
            <v>3.7499999999999999E-2</v>
          </cell>
          <cell r="F11" t="str">
            <v>July</v>
          </cell>
          <cell r="H11">
            <v>0.98</v>
          </cell>
        </row>
        <row r="12">
          <cell r="B12">
            <v>4.9299999999999997E-2</v>
          </cell>
          <cell r="C12">
            <v>5.4699999999999999E-2</v>
          </cell>
          <cell r="D12">
            <v>5.2400000000000002E-2</v>
          </cell>
          <cell r="F12" t="str">
            <v>August</v>
          </cell>
          <cell r="H12">
            <v>1.02</v>
          </cell>
        </row>
        <row r="13">
          <cell r="B13">
            <v>4.6600000000000003E-2</v>
          </cell>
          <cell r="C13">
            <v>5.7099999999999998E-2</v>
          </cell>
          <cell r="D13">
            <v>5.2499999999999998E-2</v>
          </cell>
          <cell r="F13" t="str">
            <v>September</v>
          </cell>
          <cell r="H13">
            <v>0.96</v>
          </cell>
        </row>
        <row r="14">
          <cell r="B14">
            <v>4.9599999999999998E-2</v>
          </cell>
          <cell r="C14">
            <v>5.8900000000000001E-2</v>
          </cell>
          <cell r="D14">
            <v>5.4899999999999997E-2</v>
          </cell>
          <cell r="F14" t="str">
            <v>October</v>
          </cell>
          <cell r="H14">
            <v>0.9</v>
          </cell>
        </row>
        <row r="15">
          <cell r="B15">
            <v>5.5800000000000002E-2</v>
          </cell>
          <cell r="C15">
            <v>5.91E-2</v>
          </cell>
          <cell r="D15">
            <v>5.7700000000000001E-2</v>
          </cell>
          <cell r="F15" t="str">
            <v>November</v>
          </cell>
          <cell r="H15">
            <v>0.74</v>
          </cell>
        </row>
        <row r="16">
          <cell r="B16">
            <v>6.2E-2</v>
          </cell>
          <cell r="C16">
            <v>6.4299999999999996E-2</v>
          </cell>
          <cell r="D16">
            <v>6.3299999999999995E-2</v>
          </cell>
          <cell r="F16" t="str">
            <v>December</v>
          </cell>
          <cell r="H16">
            <v>0.84</v>
          </cell>
        </row>
        <row r="17">
          <cell r="B17">
            <v>6.88E-2</v>
          </cell>
          <cell r="C17">
            <v>6.7900000000000002E-2</v>
          </cell>
          <cell r="D17">
            <v>6.83E-2</v>
          </cell>
        </row>
        <row r="18">
          <cell r="B18">
            <v>6.9800000000000001E-2</v>
          </cell>
          <cell r="C18">
            <v>7.1800000000000003E-2</v>
          </cell>
          <cell r="D18">
            <v>7.0900000000000005E-2</v>
          </cell>
        </row>
        <row r="19">
          <cell r="B19">
            <v>7.2599999999999998E-2</v>
          </cell>
          <cell r="C19">
            <v>7.2099999999999997E-2</v>
          </cell>
          <cell r="D19">
            <v>7.2300000000000003E-2</v>
          </cell>
        </row>
        <row r="20">
          <cell r="B20">
            <v>7.2800000000000004E-2</v>
          </cell>
          <cell r="C20">
            <v>7.0900000000000005E-2</v>
          </cell>
          <cell r="D20">
            <v>7.1800000000000003E-2</v>
          </cell>
        </row>
        <row r="21">
          <cell r="B21">
            <v>7.6700000000000004E-2</v>
          </cell>
          <cell r="C21">
            <v>7.3499999999999996E-2</v>
          </cell>
          <cell r="D21">
            <v>7.4899999999999994E-2</v>
          </cell>
        </row>
        <row r="22">
          <cell r="B22">
            <v>7.9299999999999995E-2</v>
          </cell>
          <cell r="C22">
            <v>7.0699999999999999E-2</v>
          </cell>
          <cell r="D22">
            <v>7.4399999999999994E-2</v>
          </cell>
        </row>
        <row r="23">
          <cell r="B23">
            <v>6.8400000000000002E-2</v>
          </cell>
          <cell r="C23">
            <v>6.0100000000000001E-2</v>
          </cell>
          <cell r="D23">
            <v>6.3700000000000007E-2</v>
          </cell>
        </row>
        <row r="24">
          <cell r="B24">
            <v>5.4699999999999999E-2</v>
          </cell>
          <cell r="C24">
            <v>4.7100000000000003E-2</v>
          </cell>
          <cell r="D24">
            <v>5.04E-2</v>
          </cell>
        </row>
        <row r="25">
          <cell r="B25">
            <v>4.4499999999999998E-2</v>
          </cell>
          <cell r="C25">
            <v>3.6999999999999998E-2</v>
          </cell>
          <cell r="D25">
            <v>4.02E-2</v>
          </cell>
        </row>
        <row r="26">
          <cell r="B26">
            <v>3.3700000000000001E-2</v>
          </cell>
          <cell r="C26">
            <v>2.6499999999999999E-2</v>
          </cell>
          <cell r="D26">
            <v>2.9600000000000001E-2</v>
          </cell>
        </row>
        <row r="27">
          <cell r="B27">
            <v>2.1999999999999999E-2</v>
          </cell>
          <cell r="C27">
            <v>1.7500000000000002E-2</v>
          </cell>
          <cell r="D27">
            <v>1.95E-2</v>
          </cell>
        </row>
        <row r="28">
          <cell r="B28">
            <v>1.3299999999999999E-2</v>
          </cell>
          <cell r="C28">
            <v>1.09E-2</v>
          </cell>
          <cell r="D28">
            <v>1.2E-2</v>
          </cell>
        </row>
      </sheetData>
      <sheetData sheetId="1" refreshError="1"/>
      <sheetData sheetId="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8.3000000000000001E-3</v>
          </cell>
          <cell r="C5">
            <v>7.4000000000000003E-3</v>
          </cell>
          <cell r="D5">
            <v>7.4000000000000003E-3</v>
          </cell>
          <cell r="F5" t="str">
            <v>January</v>
          </cell>
          <cell r="H5">
            <v>1.02</v>
          </cell>
        </row>
        <row r="6">
          <cell r="B6">
            <v>5.1999999999999998E-3</v>
          </cell>
          <cell r="C6">
            <v>4.4000000000000003E-3</v>
          </cell>
          <cell r="D6">
            <v>4.5999999999999999E-3</v>
          </cell>
          <cell r="F6" t="str">
            <v>February</v>
          </cell>
          <cell r="H6">
            <v>1.1000000000000001</v>
          </cell>
        </row>
        <row r="7">
          <cell r="B7">
            <v>3.8999999999999998E-3</v>
          </cell>
          <cell r="C7">
            <v>3.8999999999999998E-3</v>
          </cell>
          <cell r="D7">
            <v>3.7000000000000002E-3</v>
          </cell>
          <cell r="F7" t="str">
            <v>March</v>
          </cell>
          <cell r="H7">
            <v>1.1599999999999999</v>
          </cell>
        </row>
        <row r="8">
          <cell r="B8">
            <v>2.8999999999999998E-3</v>
          </cell>
          <cell r="C8">
            <v>4.3E-3</v>
          </cell>
          <cell r="D8">
            <v>3.0999999999999999E-3</v>
          </cell>
          <cell r="F8" t="str">
            <v>April</v>
          </cell>
          <cell r="H8">
            <v>1.08</v>
          </cell>
        </row>
        <row r="9">
          <cell r="B9">
            <v>3.5999999999999999E-3</v>
          </cell>
          <cell r="C9">
            <v>1.01E-2</v>
          </cell>
          <cell r="D9">
            <v>4.7000000000000002E-3</v>
          </cell>
          <cell r="F9" t="str">
            <v>May</v>
          </cell>
          <cell r="H9">
            <v>1.06</v>
          </cell>
        </row>
        <row r="10">
          <cell r="B10">
            <v>7.1999999999999998E-3</v>
          </cell>
          <cell r="C10">
            <v>3.04E-2</v>
          </cell>
          <cell r="D10">
            <v>1.09E-2</v>
          </cell>
          <cell r="F10" t="str">
            <v>June</v>
          </cell>
          <cell r="H10">
            <v>0.99</v>
          </cell>
        </row>
        <row r="11">
          <cell r="B11">
            <v>2.6499999999999999E-2</v>
          </cell>
          <cell r="C11">
            <v>6.08E-2</v>
          </cell>
          <cell r="D11">
            <v>3.4700000000000002E-2</v>
          </cell>
          <cell r="F11" t="str">
            <v>July</v>
          </cell>
          <cell r="H11">
            <v>0.96</v>
          </cell>
        </row>
        <row r="12">
          <cell r="B12">
            <v>4.8800000000000003E-2</v>
          </cell>
          <cell r="C12">
            <v>7.5999999999999998E-2</v>
          </cell>
          <cell r="D12">
            <v>5.1299999999999998E-2</v>
          </cell>
          <cell r="F12" t="str">
            <v>August</v>
          </cell>
          <cell r="H12">
            <v>1.06</v>
          </cell>
        </row>
        <row r="13">
          <cell r="B13">
            <v>4.6399999999999997E-2</v>
          </cell>
          <cell r="C13">
            <v>7.3499999999999996E-2</v>
          </cell>
          <cell r="D13">
            <v>5.2200000000000003E-2</v>
          </cell>
          <cell r="F13" t="str">
            <v>September</v>
          </cell>
          <cell r="H13">
            <v>0.95</v>
          </cell>
        </row>
        <row r="14">
          <cell r="B14">
            <v>5.0200000000000002E-2</v>
          </cell>
          <cell r="C14">
            <v>6.2399999999999997E-2</v>
          </cell>
          <cell r="D14">
            <v>5.5E-2</v>
          </cell>
          <cell r="F14" t="str">
            <v>October</v>
          </cell>
          <cell r="H14">
            <v>0.93</v>
          </cell>
        </row>
        <row r="15">
          <cell r="B15">
            <v>5.5300000000000002E-2</v>
          </cell>
          <cell r="C15">
            <v>5.79E-2</v>
          </cell>
          <cell r="D15">
            <v>5.74E-2</v>
          </cell>
          <cell r="F15" t="str">
            <v>November</v>
          </cell>
          <cell r="H15">
            <v>0.88</v>
          </cell>
        </row>
        <row r="16">
          <cell r="B16">
            <v>6.1899999999999997E-2</v>
          </cell>
          <cell r="C16">
            <v>5.91E-2</v>
          </cell>
          <cell r="D16">
            <v>6.3100000000000003E-2</v>
          </cell>
          <cell r="F16" t="str">
            <v>December</v>
          </cell>
          <cell r="H16">
            <v>0.84</v>
          </cell>
        </row>
        <row r="17">
          <cell r="B17">
            <v>6.9199999999999998E-2</v>
          </cell>
          <cell r="C17">
            <v>6.08E-2</v>
          </cell>
          <cell r="D17">
            <v>6.8699999999999997E-2</v>
          </cell>
        </row>
        <row r="18">
          <cell r="B18">
            <v>7.0400000000000004E-2</v>
          </cell>
          <cell r="C18">
            <v>5.9200000000000003E-2</v>
          </cell>
          <cell r="D18">
            <v>6.9699999999999998E-2</v>
          </cell>
        </row>
        <row r="19">
          <cell r="B19">
            <v>7.2700000000000001E-2</v>
          </cell>
          <cell r="C19">
            <v>5.9299999999999999E-2</v>
          </cell>
          <cell r="D19">
            <v>7.1499999999999994E-2</v>
          </cell>
        </row>
        <row r="20">
          <cell r="B20">
            <v>7.3200000000000001E-2</v>
          </cell>
          <cell r="C20">
            <v>6.2199999999999998E-2</v>
          </cell>
          <cell r="D20">
            <v>7.17E-2</v>
          </cell>
        </row>
        <row r="21">
          <cell r="B21">
            <v>7.6799999999999993E-2</v>
          </cell>
          <cell r="C21">
            <v>6.59E-2</v>
          </cell>
          <cell r="D21">
            <v>7.4700000000000003E-2</v>
          </cell>
        </row>
        <row r="22">
          <cell r="B22">
            <v>7.9299999999999995E-2</v>
          </cell>
          <cell r="C22">
            <v>7.3700000000000002E-2</v>
          </cell>
          <cell r="D22">
            <v>7.4999999999999997E-2</v>
          </cell>
        </row>
        <row r="23">
          <cell r="B23">
            <v>6.8199999999999997E-2</v>
          </cell>
          <cell r="C23">
            <v>5.1900000000000002E-2</v>
          </cell>
          <cell r="D23">
            <v>6.4000000000000001E-2</v>
          </cell>
        </row>
        <row r="24">
          <cell r="B24">
            <v>5.3999999999999999E-2</v>
          </cell>
          <cell r="C24">
            <v>3.73E-2</v>
          </cell>
          <cell r="D24">
            <v>5.0700000000000002E-2</v>
          </cell>
        </row>
        <row r="25">
          <cell r="B25">
            <v>4.4699999999999997E-2</v>
          </cell>
          <cell r="C25">
            <v>2.86E-2</v>
          </cell>
          <cell r="D25">
            <v>4.1399999999999999E-2</v>
          </cell>
        </row>
        <row r="26">
          <cell r="B26">
            <v>3.44E-2</v>
          </cell>
          <cell r="C26">
            <v>2.2499999999999999E-2</v>
          </cell>
          <cell r="D26">
            <v>3.1E-2</v>
          </cell>
        </row>
        <row r="27">
          <cell r="B27">
            <v>2.2599999999999999E-2</v>
          </cell>
          <cell r="C27">
            <v>1.7000000000000001E-2</v>
          </cell>
          <cell r="D27">
            <v>2.0500000000000001E-2</v>
          </cell>
        </row>
        <row r="28">
          <cell r="B28">
            <v>1.4200000000000001E-2</v>
          </cell>
          <cell r="C28">
            <v>1.1299999999999999E-2</v>
          </cell>
          <cell r="D28">
            <v>1.2999999999999999E-2</v>
          </cell>
        </row>
      </sheetData>
      <sheetData sheetId="1">
        <row r="1">
          <cell r="C1">
            <v>8.3000000000000001E-3</v>
          </cell>
        </row>
      </sheetData>
      <sheetData sheetId="2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7.6E-3</v>
          </cell>
          <cell r="C5">
            <v>5.8999999999999999E-3</v>
          </cell>
          <cell r="D5">
            <v>6.7000000000000002E-3</v>
          </cell>
          <cell r="F5" t="str">
            <v>January</v>
          </cell>
          <cell r="H5">
            <v>0.93</v>
          </cell>
        </row>
        <row r="6">
          <cell r="B6">
            <v>4.7999999999999996E-3</v>
          </cell>
          <cell r="C6">
            <v>3.8E-3</v>
          </cell>
          <cell r="D6">
            <v>4.1999999999999997E-3</v>
          </cell>
          <cell r="F6" t="str">
            <v>February</v>
          </cell>
          <cell r="H6">
            <v>1.1299999999999999</v>
          </cell>
        </row>
        <row r="7">
          <cell r="B7">
            <v>3.8999999999999998E-3</v>
          </cell>
          <cell r="C7">
            <v>3.2000000000000002E-3</v>
          </cell>
          <cell r="D7">
            <v>3.5000000000000001E-3</v>
          </cell>
          <cell r="F7" t="str">
            <v>March</v>
          </cell>
          <cell r="H7">
            <v>1.18</v>
          </cell>
        </row>
        <row r="8">
          <cell r="B8">
            <v>3.3E-3</v>
          </cell>
          <cell r="C8">
            <v>3.2000000000000002E-3</v>
          </cell>
          <cell r="D8">
            <v>3.2000000000000002E-3</v>
          </cell>
          <cell r="F8" t="str">
            <v>April</v>
          </cell>
          <cell r="H8">
            <v>1.17</v>
          </cell>
        </row>
        <row r="9">
          <cell r="B9">
            <v>3.8E-3</v>
          </cell>
          <cell r="C9">
            <v>5.5999999999999999E-3</v>
          </cell>
          <cell r="D9">
            <v>4.7999999999999996E-3</v>
          </cell>
          <cell r="F9" t="str">
            <v>May</v>
          </cell>
          <cell r="H9">
            <v>1.1399999999999999</v>
          </cell>
        </row>
        <row r="10">
          <cell r="B10">
            <v>7.4000000000000003E-3</v>
          </cell>
          <cell r="C10">
            <v>1.47E-2</v>
          </cell>
          <cell r="D10">
            <v>1.15E-2</v>
          </cell>
          <cell r="F10" t="str">
            <v>June</v>
          </cell>
          <cell r="H10">
            <v>1.08</v>
          </cell>
        </row>
        <row r="11">
          <cell r="B11">
            <v>2.9600000000000001E-2</v>
          </cell>
          <cell r="C11">
            <v>4.3499999999999997E-2</v>
          </cell>
          <cell r="D11">
            <v>3.7499999999999999E-2</v>
          </cell>
          <cell r="F11" t="str">
            <v>July</v>
          </cell>
          <cell r="H11">
            <v>0.98</v>
          </cell>
        </row>
        <row r="12">
          <cell r="B12">
            <v>4.9299999999999997E-2</v>
          </cell>
          <cell r="C12">
            <v>5.4699999999999999E-2</v>
          </cell>
          <cell r="D12">
            <v>5.2400000000000002E-2</v>
          </cell>
          <cell r="F12" t="str">
            <v>August</v>
          </cell>
          <cell r="H12">
            <v>1.02</v>
          </cell>
        </row>
        <row r="13">
          <cell r="B13">
            <v>4.6600000000000003E-2</v>
          </cell>
          <cell r="C13">
            <v>5.7099999999999998E-2</v>
          </cell>
          <cell r="D13">
            <v>5.2499999999999998E-2</v>
          </cell>
          <cell r="F13" t="str">
            <v>September</v>
          </cell>
          <cell r="H13">
            <v>0.96</v>
          </cell>
        </row>
        <row r="14">
          <cell r="B14">
            <v>4.9599999999999998E-2</v>
          </cell>
          <cell r="C14">
            <v>5.8900000000000001E-2</v>
          </cell>
          <cell r="D14">
            <v>5.4899999999999997E-2</v>
          </cell>
          <cell r="F14" t="str">
            <v>October</v>
          </cell>
          <cell r="H14">
            <v>0.9</v>
          </cell>
        </row>
        <row r="15">
          <cell r="B15">
            <v>5.5800000000000002E-2</v>
          </cell>
          <cell r="C15">
            <v>5.91E-2</v>
          </cell>
          <cell r="D15">
            <v>5.7700000000000001E-2</v>
          </cell>
          <cell r="F15" t="str">
            <v>November</v>
          </cell>
          <cell r="H15">
            <v>0.74</v>
          </cell>
        </row>
        <row r="16">
          <cell r="B16">
            <v>6.2E-2</v>
          </cell>
          <cell r="C16">
            <v>6.4299999999999996E-2</v>
          </cell>
          <cell r="D16">
            <v>6.3299999999999995E-2</v>
          </cell>
          <cell r="F16" t="str">
            <v>December</v>
          </cell>
          <cell r="H16">
            <v>0.84</v>
          </cell>
        </row>
        <row r="17">
          <cell r="B17">
            <v>6.88E-2</v>
          </cell>
          <cell r="C17">
            <v>6.7900000000000002E-2</v>
          </cell>
          <cell r="D17">
            <v>6.83E-2</v>
          </cell>
        </row>
        <row r="18">
          <cell r="B18">
            <v>6.9800000000000001E-2</v>
          </cell>
          <cell r="C18">
            <v>7.1800000000000003E-2</v>
          </cell>
          <cell r="D18">
            <v>7.0900000000000005E-2</v>
          </cell>
        </row>
        <row r="19">
          <cell r="B19">
            <v>7.2599999999999998E-2</v>
          </cell>
          <cell r="C19">
            <v>7.2099999999999997E-2</v>
          </cell>
          <cell r="D19">
            <v>7.2300000000000003E-2</v>
          </cell>
        </row>
        <row r="20">
          <cell r="B20">
            <v>7.2800000000000004E-2</v>
          </cell>
          <cell r="C20">
            <v>7.0900000000000005E-2</v>
          </cell>
          <cell r="D20">
            <v>7.1800000000000003E-2</v>
          </cell>
        </row>
        <row r="21">
          <cell r="B21">
            <v>7.6700000000000004E-2</v>
          </cell>
          <cell r="C21">
            <v>7.3499999999999996E-2</v>
          </cell>
          <cell r="D21">
            <v>7.4899999999999994E-2</v>
          </cell>
        </row>
        <row r="22">
          <cell r="B22">
            <v>7.9299999999999995E-2</v>
          </cell>
          <cell r="C22">
            <v>7.0699999999999999E-2</v>
          </cell>
          <cell r="D22">
            <v>7.4399999999999994E-2</v>
          </cell>
        </row>
        <row r="23">
          <cell r="B23">
            <v>6.8400000000000002E-2</v>
          </cell>
          <cell r="C23">
            <v>6.0100000000000001E-2</v>
          </cell>
          <cell r="D23">
            <v>6.3700000000000007E-2</v>
          </cell>
        </row>
        <row r="24">
          <cell r="B24">
            <v>5.4699999999999999E-2</v>
          </cell>
          <cell r="C24">
            <v>4.7100000000000003E-2</v>
          </cell>
          <cell r="D24">
            <v>5.04E-2</v>
          </cell>
        </row>
        <row r="25">
          <cell r="B25">
            <v>4.4499999999999998E-2</v>
          </cell>
          <cell r="C25">
            <v>3.6999999999999998E-2</v>
          </cell>
          <cell r="D25">
            <v>4.02E-2</v>
          </cell>
        </row>
        <row r="26">
          <cell r="B26">
            <v>3.3700000000000001E-2</v>
          </cell>
          <cell r="C26">
            <v>2.6499999999999999E-2</v>
          </cell>
          <cell r="D26">
            <v>2.9600000000000001E-2</v>
          </cell>
        </row>
        <row r="27">
          <cell r="B27">
            <v>2.1999999999999999E-2</v>
          </cell>
          <cell r="C27">
            <v>1.7500000000000002E-2</v>
          </cell>
          <cell r="D27">
            <v>1.95E-2</v>
          </cell>
        </row>
        <row r="28">
          <cell r="B28">
            <v>1.3299999999999999E-2</v>
          </cell>
          <cell r="C28">
            <v>1.09E-2</v>
          </cell>
          <cell r="D28">
            <v>1.2E-2</v>
          </cell>
        </row>
      </sheetData>
      <sheetData sheetId="1" refreshError="1"/>
      <sheetData sheetId="2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7.7000000000000002E-3</v>
          </cell>
          <cell r="C5">
            <v>8.5000000000000006E-3</v>
          </cell>
          <cell r="D5">
            <v>8.0000000000000002E-3</v>
          </cell>
          <cell r="F5" t="str">
            <v>January</v>
          </cell>
          <cell r="H5">
            <v>1.01</v>
          </cell>
        </row>
        <row r="6">
          <cell r="B6">
            <v>5.1000000000000004E-3</v>
          </cell>
          <cell r="C6">
            <v>4.8999999999999998E-3</v>
          </cell>
          <cell r="D6">
            <v>5.0000000000000001E-3</v>
          </cell>
          <cell r="F6" t="str">
            <v>February</v>
          </cell>
          <cell r="H6">
            <v>1.07</v>
          </cell>
        </row>
        <row r="7">
          <cell r="B7">
            <v>4.3E-3</v>
          </cell>
          <cell r="C7">
            <v>3.8999999999999998E-3</v>
          </cell>
          <cell r="D7">
            <v>4.1000000000000003E-3</v>
          </cell>
          <cell r="F7" t="str">
            <v>March</v>
          </cell>
          <cell r="H7">
            <v>1.1100000000000001</v>
          </cell>
        </row>
        <row r="8">
          <cell r="B8">
            <v>3.8E-3</v>
          </cell>
          <cell r="C8">
            <v>3.0000000000000001E-3</v>
          </cell>
          <cell r="D8">
            <v>3.3999999999999998E-3</v>
          </cell>
          <cell r="F8" t="str">
            <v>April</v>
          </cell>
          <cell r="H8">
            <v>1.04</v>
          </cell>
        </row>
        <row r="9">
          <cell r="B9">
            <v>6.7000000000000002E-3</v>
          </cell>
          <cell r="C9">
            <v>3.8E-3</v>
          </cell>
          <cell r="D9">
            <v>5.4000000000000003E-3</v>
          </cell>
          <cell r="F9" t="str">
            <v>May</v>
          </cell>
          <cell r="H9">
            <v>1.01</v>
          </cell>
        </row>
        <row r="10">
          <cell r="B10">
            <v>1.52E-2</v>
          </cell>
          <cell r="C10">
            <v>9.1000000000000004E-3</v>
          </cell>
          <cell r="D10">
            <v>1.24E-2</v>
          </cell>
          <cell r="F10" t="str">
            <v>June</v>
          </cell>
          <cell r="H10">
            <v>0.93</v>
          </cell>
        </row>
        <row r="11">
          <cell r="B11">
            <v>4.3200000000000002E-2</v>
          </cell>
          <cell r="C11">
            <v>2.81E-2</v>
          </cell>
          <cell r="D11">
            <v>3.6299999999999999E-2</v>
          </cell>
          <cell r="F11" t="str">
            <v>July</v>
          </cell>
          <cell r="H11">
            <v>0.9</v>
          </cell>
        </row>
        <row r="12">
          <cell r="B12">
            <v>6.3399999999999998E-2</v>
          </cell>
          <cell r="C12">
            <v>4.7199999999999999E-2</v>
          </cell>
          <cell r="D12">
            <v>5.6000000000000001E-2</v>
          </cell>
          <cell r="F12" t="str">
            <v>August</v>
          </cell>
          <cell r="H12">
            <v>0.95</v>
          </cell>
        </row>
        <row r="13">
          <cell r="B13">
            <v>6.1199999999999997E-2</v>
          </cell>
          <cell r="C13">
            <v>5.04E-2</v>
          </cell>
          <cell r="D13">
            <v>5.6300000000000003E-2</v>
          </cell>
          <cell r="F13" t="str">
            <v>September</v>
          </cell>
          <cell r="H13">
            <v>0.93</v>
          </cell>
        </row>
        <row r="14">
          <cell r="B14">
            <v>6.0699999999999997E-2</v>
          </cell>
          <cell r="C14">
            <v>5.1799999999999999E-2</v>
          </cell>
          <cell r="D14">
            <v>5.67E-2</v>
          </cell>
          <cell r="F14" t="str">
            <v>October</v>
          </cell>
          <cell r="H14">
            <v>1.02</v>
          </cell>
        </row>
        <row r="15">
          <cell r="B15">
            <v>6.2399999999999997E-2</v>
          </cell>
          <cell r="C15">
            <v>5.4699999999999999E-2</v>
          </cell>
          <cell r="D15">
            <v>5.8900000000000001E-2</v>
          </cell>
          <cell r="F15" t="str">
            <v>November</v>
          </cell>
          <cell r="H15">
            <v>1.02</v>
          </cell>
        </row>
        <row r="16">
          <cell r="B16">
            <v>6.3299999999999995E-2</v>
          </cell>
          <cell r="C16">
            <v>5.9200000000000003E-2</v>
          </cell>
          <cell r="D16">
            <v>6.1400000000000003E-2</v>
          </cell>
          <cell r="F16" t="str">
            <v>December</v>
          </cell>
          <cell r="H16">
            <v>1.02</v>
          </cell>
        </row>
        <row r="17">
          <cell r="B17">
            <v>6.4899999999999999E-2</v>
          </cell>
          <cell r="C17">
            <v>6.3799999999999996E-2</v>
          </cell>
          <cell r="D17">
            <v>6.4500000000000002E-2</v>
          </cell>
        </row>
        <row r="18">
          <cell r="B18">
            <v>6.3500000000000001E-2</v>
          </cell>
          <cell r="C18">
            <v>6.6299999999999998E-2</v>
          </cell>
          <cell r="D18">
            <v>6.4799999999999996E-2</v>
          </cell>
        </row>
        <row r="19">
          <cell r="B19">
            <v>6.7699999999999996E-2</v>
          </cell>
          <cell r="C19">
            <v>6.9699999999999998E-2</v>
          </cell>
          <cell r="D19">
            <v>6.8599999999999994E-2</v>
          </cell>
        </row>
        <row r="20">
          <cell r="B20">
            <v>6.6500000000000004E-2</v>
          </cell>
          <cell r="C20">
            <v>7.2300000000000003E-2</v>
          </cell>
          <cell r="D20">
            <v>6.9199999999999998E-2</v>
          </cell>
        </row>
        <row r="21">
          <cell r="B21">
            <v>6.8599999999999994E-2</v>
          </cell>
          <cell r="C21">
            <v>7.7799999999999994E-2</v>
          </cell>
          <cell r="D21">
            <v>7.2800000000000004E-2</v>
          </cell>
        </row>
        <row r="22">
          <cell r="B22">
            <v>7.0199999999999999E-2</v>
          </cell>
          <cell r="C22">
            <v>8.2000000000000003E-2</v>
          </cell>
          <cell r="D22">
            <v>7.5600000000000001E-2</v>
          </cell>
        </row>
        <row r="23">
          <cell r="B23">
            <v>5.8900000000000001E-2</v>
          </cell>
          <cell r="C23">
            <v>6.9199999999999998E-2</v>
          </cell>
          <cell r="D23">
            <v>6.3500000000000001E-2</v>
          </cell>
        </row>
        <row r="24">
          <cell r="B24">
            <v>4.5999999999999999E-2</v>
          </cell>
          <cell r="C24">
            <v>5.4600000000000003E-2</v>
          </cell>
          <cell r="D24">
            <v>4.9799999999999997E-2</v>
          </cell>
        </row>
        <row r="25">
          <cell r="B25">
            <v>3.6400000000000002E-2</v>
          </cell>
          <cell r="C25">
            <v>4.53E-2</v>
          </cell>
          <cell r="D25">
            <v>4.0300000000000002E-2</v>
          </cell>
        </row>
        <row r="26">
          <cell r="B26">
            <v>2.8000000000000001E-2</v>
          </cell>
          <cell r="C26">
            <v>3.5999999999999997E-2</v>
          </cell>
          <cell r="D26">
            <v>3.1600000000000003E-2</v>
          </cell>
        </row>
        <row r="27">
          <cell r="B27">
            <v>1.9400000000000001E-2</v>
          </cell>
          <cell r="C27">
            <v>2.3400000000000001E-2</v>
          </cell>
          <cell r="D27">
            <v>2.12E-2</v>
          </cell>
        </row>
        <row r="28">
          <cell r="B28">
            <v>1.29E-2</v>
          </cell>
          <cell r="C28">
            <v>1.5100000000000001E-2</v>
          </cell>
          <cell r="D28">
            <v>1.3899999999999999E-2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5.4999999999999997E-3</v>
          </cell>
          <cell r="C5">
            <v>7.6E-3</v>
          </cell>
          <cell r="D5">
            <v>6.6E-3</v>
          </cell>
          <cell r="F5" t="str">
            <v>January</v>
          </cell>
          <cell r="H5">
            <v>0.98</v>
          </cell>
        </row>
        <row r="6">
          <cell r="B6">
            <v>3.3999999999999998E-3</v>
          </cell>
          <cell r="C6">
            <v>4.3E-3</v>
          </cell>
          <cell r="D6">
            <v>3.8999999999999998E-3</v>
          </cell>
          <cell r="F6" t="str">
            <v>February</v>
          </cell>
          <cell r="H6">
            <v>1.03</v>
          </cell>
        </row>
        <row r="7">
          <cell r="B7">
            <v>2.5999999999999999E-3</v>
          </cell>
          <cell r="C7">
            <v>3.0000000000000001E-3</v>
          </cell>
          <cell r="D7">
            <v>2.8E-3</v>
          </cell>
          <cell r="F7" t="str">
            <v>March</v>
          </cell>
          <cell r="H7">
            <v>1.06</v>
          </cell>
        </row>
        <row r="8">
          <cell r="B8">
            <v>3.2000000000000002E-3</v>
          </cell>
          <cell r="C8">
            <v>2.2000000000000001E-3</v>
          </cell>
          <cell r="D8">
            <v>2.7000000000000001E-3</v>
          </cell>
          <cell r="F8" t="str">
            <v>April</v>
          </cell>
          <cell r="H8">
            <v>1.05</v>
          </cell>
        </row>
        <row r="9">
          <cell r="B9">
            <v>6.0000000000000001E-3</v>
          </cell>
          <cell r="C9">
            <v>2.3E-3</v>
          </cell>
          <cell r="D9">
            <v>4.1000000000000003E-3</v>
          </cell>
          <cell r="F9" t="str">
            <v>May</v>
          </cell>
          <cell r="H9">
            <v>1.02</v>
          </cell>
        </row>
        <row r="10">
          <cell r="B10">
            <v>2.2200000000000001E-2</v>
          </cell>
          <cell r="C10">
            <v>6.4000000000000003E-3</v>
          </cell>
          <cell r="D10">
            <v>1.4E-2</v>
          </cell>
          <cell r="F10" t="str">
            <v>June</v>
          </cell>
          <cell r="H10">
            <v>0.96</v>
          </cell>
        </row>
        <row r="11">
          <cell r="B11">
            <v>4.2000000000000003E-2</v>
          </cell>
          <cell r="C11">
            <v>1.84E-2</v>
          </cell>
          <cell r="D11">
            <v>2.98E-2</v>
          </cell>
          <cell r="F11" t="str">
            <v>July</v>
          </cell>
          <cell r="H11">
            <v>0.95</v>
          </cell>
        </row>
        <row r="12">
          <cell r="B12">
            <v>5.7700000000000001E-2</v>
          </cell>
          <cell r="C12">
            <v>3.3700000000000001E-2</v>
          </cell>
          <cell r="D12">
            <v>4.5199999999999997E-2</v>
          </cell>
          <cell r="F12" t="str">
            <v>August</v>
          </cell>
          <cell r="H12">
            <v>0.99</v>
          </cell>
        </row>
        <row r="13">
          <cell r="B13">
            <v>5.9799999999999999E-2</v>
          </cell>
          <cell r="C13">
            <v>3.5400000000000001E-2</v>
          </cell>
          <cell r="D13">
            <v>4.7100000000000003E-2</v>
          </cell>
          <cell r="F13" t="str">
            <v>September</v>
          </cell>
          <cell r="H13">
            <v>0.98</v>
          </cell>
        </row>
        <row r="14">
          <cell r="B14">
            <v>6.6699999999999995E-2</v>
          </cell>
          <cell r="C14">
            <v>4.7800000000000002E-2</v>
          </cell>
          <cell r="D14">
            <v>5.6899999999999999E-2</v>
          </cell>
          <cell r="F14" t="str">
            <v>October</v>
          </cell>
          <cell r="H14">
            <v>1.01</v>
          </cell>
        </row>
        <row r="15">
          <cell r="B15">
            <v>6.6100000000000006E-2</v>
          </cell>
          <cell r="C15">
            <v>5.3699999999999998E-2</v>
          </cell>
          <cell r="D15">
            <v>5.96E-2</v>
          </cell>
          <cell r="F15" t="str">
            <v>November</v>
          </cell>
          <cell r="H15">
            <v>0.99</v>
          </cell>
        </row>
        <row r="16">
          <cell r="B16">
            <v>6.6799999999999998E-2</v>
          </cell>
          <cell r="C16">
            <v>6.1100000000000002E-2</v>
          </cell>
          <cell r="D16">
            <v>6.3799999999999996E-2</v>
          </cell>
          <cell r="F16" t="str">
            <v>December</v>
          </cell>
          <cell r="H16">
            <v>0.98</v>
          </cell>
        </row>
        <row r="17">
          <cell r="B17">
            <v>6.8099999999999994E-2</v>
          </cell>
          <cell r="C17">
            <v>6.6600000000000006E-2</v>
          </cell>
          <cell r="D17">
            <v>6.7299999999999999E-2</v>
          </cell>
        </row>
        <row r="18">
          <cell r="B18">
            <v>6.5299999999999997E-2</v>
          </cell>
          <cell r="C18">
            <v>6.8000000000000005E-2</v>
          </cell>
          <cell r="D18">
            <v>6.6699999999999995E-2</v>
          </cell>
        </row>
        <row r="19">
          <cell r="B19">
            <v>6.6299999999999998E-2</v>
          </cell>
          <cell r="C19">
            <v>7.1999999999999995E-2</v>
          </cell>
          <cell r="D19">
            <v>6.93E-2</v>
          </cell>
        </row>
        <row r="20">
          <cell r="B20">
            <v>6.4100000000000004E-2</v>
          </cell>
          <cell r="C20">
            <v>7.3200000000000001E-2</v>
          </cell>
          <cell r="D20">
            <v>6.88E-2</v>
          </cell>
        </row>
        <row r="21">
          <cell r="B21">
            <v>6.4899999999999999E-2</v>
          </cell>
          <cell r="C21">
            <v>8.2400000000000001E-2</v>
          </cell>
          <cell r="D21">
            <v>7.3999999999999996E-2</v>
          </cell>
        </row>
        <row r="22">
          <cell r="B22">
            <v>6.3600000000000004E-2</v>
          </cell>
          <cell r="C22">
            <v>8.77E-2</v>
          </cell>
          <cell r="D22">
            <v>7.6100000000000001E-2</v>
          </cell>
        </row>
        <row r="23">
          <cell r="B23">
            <v>6.08E-2</v>
          </cell>
          <cell r="C23">
            <v>8.14E-2</v>
          </cell>
          <cell r="D23">
            <v>7.1499999999999994E-2</v>
          </cell>
        </row>
        <row r="24">
          <cell r="B24">
            <v>5.1700000000000003E-2</v>
          </cell>
          <cell r="C24">
            <v>6.5000000000000002E-2</v>
          </cell>
          <cell r="D24">
            <v>5.8599999999999999E-2</v>
          </cell>
        </row>
        <row r="25">
          <cell r="B25">
            <v>3.9600000000000003E-2</v>
          </cell>
          <cell r="C25">
            <v>5.0900000000000001E-2</v>
          </cell>
          <cell r="D25">
            <v>4.5499999999999999E-2</v>
          </cell>
        </row>
        <row r="26">
          <cell r="B26">
            <v>2.7799999999999998E-2</v>
          </cell>
          <cell r="C26">
            <v>3.7900000000000003E-2</v>
          </cell>
          <cell r="D26">
            <v>3.3000000000000002E-2</v>
          </cell>
        </row>
        <row r="27">
          <cell r="B27">
            <v>1.6299999999999999E-2</v>
          </cell>
          <cell r="C27">
            <v>2.47E-2</v>
          </cell>
          <cell r="D27">
            <v>2.07E-2</v>
          </cell>
        </row>
        <row r="28">
          <cell r="B28">
            <v>9.4999999999999998E-3</v>
          </cell>
          <cell r="C28">
            <v>1.4200000000000001E-2</v>
          </cell>
          <cell r="D28">
            <v>1.2E-2</v>
          </cell>
        </row>
      </sheetData>
      <sheetData sheetId="1" refreshError="1"/>
      <sheetData sheetId="2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7.4999999999999997E-3</v>
          </cell>
          <cell r="C5">
            <v>8.2000000000000007E-3</v>
          </cell>
          <cell r="D5">
            <v>7.9000000000000008E-3</v>
          </cell>
          <cell r="F5" t="str">
            <v>January</v>
          </cell>
          <cell r="H5">
            <v>1</v>
          </cell>
        </row>
        <row r="6">
          <cell r="B6">
            <v>5.0000000000000001E-3</v>
          </cell>
          <cell r="C6">
            <v>4.7000000000000002E-3</v>
          </cell>
          <cell r="D6">
            <v>4.8999999999999998E-3</v>
          </cell>
          <cell r="F6" t="str">
            <v>February</v>
          </cell>
          <cell r="H6">
            <v>1.0900000000000001</v>
          </cell>
        </row>
        <row r="7">
          <cell r="B7">
            <v>4.1999999999999997E-3</v>
          </cell>
          <cell r="C7">
            <v>3.5999999999999999E-3</v>
          </cell>
          <cell r="D7">
            <v>4.0000000000000001E-3</v>
          </cell>
          <cell r="F7" t="str">
            <v>March</v>
          </cell>
          <cell r="H7">
            <v>1.0900000000000001</v>
          </cell>
        </row>
        <row r="8">
          <cell r="B8">
            <v>4.1000000000000003E-3</v>
          </cell>
          <cell r="C8">
            <v>3.0000000000000001E-3</v>
          </cell>
          <cell r="D8">
            <v>3.5999999999999999E-3</v>
          </cell>
          <cell r="F8" t="str">
            <v>April</v>
          </cell>
          <cell r="H8">
            <v>1.0900000000000001</v>
          </cell>
        </row>
        <row r="9">
          <cell r="B9">
            <v>6.6E-3</v>
          </cell>
          <cell r="C9">
            <v>3.8E-3</v>
          </cell>
          <cell r="D9">
            <v>5.3E-3</v>
          </cell>
          <cell r="F9" t="str">
            <v>May</v>
          </cell>
          <cell r="H9">
            <v>0.99</v>
          </cell>
        </row>
        <row r="10">
          <cell r="B10">
            <v>1.5800000000000002E-2</v>
          </cell>
          <cell r="C10">
            <v>9.1999999999999998E-3</v>
          </cell>
          <cell r="D10">
            <v>1.2800000000000001E-2</v>
          </cell>
          <cell r="F10" t="str">
            <v>June</v>
          </cell>
          <cell r="H10">
            <v>0.94</v>
          </cell>
        </row>
        <row r="11">
          <cell r="B11">
            <v>4.3900000000000002E-2</v>
          </cell>
          <cell r="C11">
            <v>2.76E-2</v>
          </cell>
          <cell r="D11">
            <v>3.6400000000000002E-2</v>
          </cell>
          <cell r="F11" t="str">
            <v>July</v>
          </cell>
          <cell r="H11">
            <v>0.92</v>
          </cell>
        </row>
        <row r="12">
          <cell r="B12">
            <v>6.2600000000000003E-2</v>
          </cell>
          <cell r="C12">
            <v>4.8899999999999999E-2</v>
          </cell>
          <cell r="D12">
            <v>5.6300000000000003E-2</v>
          </cell>
          <cell r="F12" t="str">
            <v>August</v>
          </cell>
          <cell r="H12">
            <v>0.96</v>
          </cell>
        </row>
        <row r="13">
          <cell r="B13">
            <v>6.1499999999999999E-2</v>
          </cell>
          <cell r="C13">
            <v>5.0799999999999998E-2</v>
          </cell>
          <cell r="D13">
            <v>5.6599999999999998E-2</v>
          </cell>
          <cell r="F13" t="str">
            <v>September</v>
          </cell>
          <cell r="H13">
            <v>0.92</v>
          </cell>
        </row>
        <row r="14">
          <cell r="B14">
            <v>6.0699999999999997E-2</v>
          </cell>
          <cell r="C14">
            <v>5.28E-2</v>
          </cell>
          <cell r="D14">
            <v>5.7000000000000002E-2</v>
          </cell>
          <cell r="F14" t="str">
            <v>October</v>
          </cell>
          <cell r="H14">
            <v>1.01</v>
          </cell>
        </row>
        <row r="15">
          <cell r="B15">
            <v>6.2899999999999998E-2</v>
          </cell>
          <cell r="C15">
            <v>5.4899999999999997E-2</v>
          </cell>
          <cell r="D15">
            <v>5.9200000000000003E-2</v>
          </cell>
          <cell r="F15" t="str">
            <v>November</v>
          </cell>
          <cell r="H15">
            <v>1.01</v>
          </cell>
        </row>
        <row r="16">
          <cell r="B16">
            <v>6.4299999999999996E-2</v>
          </cell>
          <cell r="C16">
            <v>5.9900000000000002E-2</v>
          </cell>
          <cell r="D16">
            <v>6.2199999999999998E-2</v>
          </cell>
          <cell r="F16" t="str">
            <v>December</v>
          </cell>
          <cell r="H16">
            <v>1.01</v>
          </cell>
        </row>
        <row r="17">
          <cell r="B17">
            <v>6.5699999999999995E-2</v>
          </cell>
          <cell r="C17">
            <v>6.3799999999999996E-2</v>
          </cell>
          <cell r="D17">
            <v>6.4799999999999996E-2</v>
          </cell>
        </row>
        <row r="18">
          <cell r="B18">
            <v>6.4100000000000004E-2</v>
          </cell>
          <cell r="C18">
            <v>6.6600000000000006E-2</v>
          </cell>
          <cell r="D18">
            <v>6.5199999999999994E-2</v>
          </cell>
        </row>
        <row r="19">
          <cell r="B19">
            <v>6.8000000000000005E-2</v>
          </cell>
          <cell r="C19">
            <v>7.0900000000000005E-2</v>
          </cell>
          <cell r="D19">
            <v>6.93E-2</v>
          </cell>
        </row>
        <row r="20">
          <cell r="B20">
            <v>6.6000000000000003E-2</v>
          </cell>
          <cell r="C20">
            <v>7.3200000000000001E-2</v>
          </cell>
          <cell r="D20">
            <v>6.9400000000000003E-2</v>
          </cell>
        </row>
        <row r="21">
          <cell r="B21">
            <v>6.88E-2</v>
          </cell>
          <cell r="C21">
            <v>7.85E-2</v>
          </cell>
          <cell r="D21">
            <v>7.3300000000000004E-2</v>
          </cell>
        </row>
        <row r="22">
          <cell r="B22">
            <v>6.9500000000000006E-2</v>
          </cell>
          <cell r="C22">
            <v>8.2299999999999998E-2</v>
          </cell>
          <cell r="D22">
            <v>7.5399999999999995E-2</v>
          </cell>
        </row>
        <row r="23">
          <cell r="B23">
            <v>5.8000000000000003E-2</v>
          </cell>
          <cell r="C23">
            <v>6.83E-2</v>
          </cell>
          <cell r="D23">
            <v>6.2799999999999995E-2</v>
          </cell>
        </row>
        <row r="24">
          <cell r="B24">
            <v>4.5199999999999997E-2</v>
          </cell>
          <cell r="C24">
            <v>5.3600000000000002E-2</v>
          </cell>
          <cell r="D24">
            <v>4.9099999999999998E-2</v>
          </cell>
        </row>
        <row r="25">
          <cell r="B25">
            <v>3.5499999999999997E-2</v>
          </cell>
          <cell r="C25">
            <v>4.3700000000000003E-2</v>
          </cell>
          <cell r="D25">
            <v>3.9300000000000002E-2</v>
          </cell>
        </row>
        <row r="26">
          <cell r="B26">
            <v>2.7799999999999998E-2</v>
          </cell>
          <cell r="C26">
            <v>3.4599999999999999E-2</v>
          </cell>
          <cell r="D26">
            <v>3.09E-2</v>
          </cell>
        </row>
        <row r="27">
          <cell r="B27">
            <v>1.9400000000000001E-2</v>
          </cell>
          <cell r="C27">
            <v>2.24E-2</v>
          </cell>
          <cell r="D27">
            <v>2.0799999999999999E-2</v>
          </cell>
        </row>
        <row r="28">
          <cell r="B28">
            <v>1.26E-2</v>
          </cell>
          <cell r="C28">
            <v>1.46E-2</v>
          </cell>
          <cell r="D28">
            <v>1.35E-2</v>
          </cell>
        </row>
      </sheetData>
      <sheetData sheetId="1" refreshError="1"/>
      <sheetData sheetId="2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7.4999999999999997E-3</v>
          </cell>
          <cell r="C5">
            <v>8.2000000000000007E-3</v>
          </cell>
          <cell r="D5">
            <v>7.9000000000000008E-3</v>
          </cell>
          <cell r="F5" t="str">
            <v>January</v>
          </cell>
          <cell r="H5">
            <v>1</v>
          </cell>
        </row>
        <row r="6">
          <cell r="B6">
            <v>5.0000000000000001E-3</v>
          </cell>
          <cell r="C6">
            <v>4.7000000000000002E-3</v>
          </cell>
          <cell r="D6">
            <v>4.8999999999999998E-3</v>
          </cell>
          <cell r="F6" t="str">
            <v>February</v>
          </cell>
          <cell r="H6">
            <v>1.0900000000000001</v>
          </cell>
        </row>
        <row r="7">
          <cell r="B7">
            <v>4.1999999999999997E-3</v>
          </cell>
          <cell r="C7">
            <v>3.5999999999999999E-3</v>
          </cell>
          <cell r="D7">
            <v>4.0000000000000001E-3</v>
          </cell>
          <cell r="F7" t="str">
            <v>March</v>
          </cell>
          <cell r="H7">
            <v>1.0900000000000001</v>
          </cell>
        </row>
        <row r="8">
          <cell r="B8">
            <v>4.1000000000000003E-3</v>
          </cell>
          <cell r="C8">
            <v>3.0000000000000001E-3</v>
          </cell>
          <cell r="D8">
            <v>3.5999999999999999E-3</v>
          </cell>
          <cell r="F8" t="str">
            <v>April</v>
          </cell>
          <cell r="H8">
            <v>1.0900000000000001</v>
          </cell>
        </row>
        <row r="9">
          <cell r="B9">
            <v>6.6E-3</v>
          </cell>
          <cell r="C9">
            <v>3.8E-3</v>
          </cell>
          <cell r="D9">
            <v>5.3E-3</v>
          </cell>
          <cell r="F9" t="str">
            <v>May</v>
          </cell>
          <cell r="H9">
            <v>0.99</v>
          </cell>
        </row>
        <row r="10">
          <cell r="B10">
            <v>1.5800000000000002E-2</v>
          </cell>
          <cell r="C10">
            <v>9.1999999999999998E-3</v>
          </cell>
          <cell r="D10">
            <v>1.2800000000000001E-2</v>
          </cell>
          <cell r="F10" t="str">
            <v>June</v>
          </cell>
          <cell r="H10">
            <v>0.94</v>
          </cell>
        </row>
        <row r="11">
          <cell r="B11">
            <v>4.3900000000000002E-2</v>
          </cell>
          <cell r="C11">
            <v>2.76E-2</v>
          </cell>
          <cell r="D11">
            <v>3.6400000000000002E-2</v>
          </cell>
          <cell r="F11" t="str">
            <v>July</v>
          </cell>
          <cell r="H11">
            <v>0.92</v>
          </cell>
        </row>
        <row r="12">
          <cell r="B12">
            <v>6.2600000000000003E-2</v>
          </cell>
          <cell r="C12">
            <v>4.8899999999999999E-2</v>
          </cell>
          <cell r="D12">
            <v>5.6300000000000003E-2</v>
          </cell>
          <cell r="F12" t="str">
            <v>August</v>
          </cell>
          <cell r="H12">
            <v>0.96</v>
          </cell>
        </row>
        <row r="13">
          <cell r="B13">
            <v>6.1499999999999999E-2</v>
          </cell>
          <cell r="C13">
            <v>5.0799999999999998E-2</v>
          </cell>
          <cell r="D13">
            <v>5.6599999999999998E-2</v>
          </cell>
          <cell r="F13" t="str">
            <v>September</v>
          </cell>
          <cell r="H13">
            <v>0.92</v>
          </cell>
        </row>
        <row r="14">
          <cell r="B14">
            <v>6.0699999999999997E-2</v>
          </cell>
          <cell r="C14">
            <v>5.28E-2</v>
          </cell>
          <cell r="D14">
            <v>5.7000000000000002E-2</v>
          </cell>
          <cell r="F14" t="str">
            <v>October</v>
          </cell>
          <cell r="H14">
            <v>1.01</v>
          </cell>
        </row>
        <row r="15">
          <cell r="B15">
            <v>6.2899999999999998E-2</v>
          </cell>
          <cell r="C15">
            <v>5.4899999999999997E-2</v>
          </cell>
          <cell r="D15">
            <v>5.9200000000000003E-2</v>
          </cell>
          <cell r="F15" t="str">
            <v>November</v>
          </cell>
          <cell r="H15">
            <v>1.01</v>
          </cell>
        </row>
        <row r="16">
          <cell r="B16">
            <v>6.4299999999999996E-2</v>
          </cell>
          <cell r="C16">
            <v>5.9900000000000002E-2</v>
          </cell>
          <cell r="D16">
            <v>6.2199999999999998E-2</v>
          </cell>
          <cell r="F16" t="str">
            <v>December</v>
          </cell>
          <cell r="H16">
            <v>1.01</v>
          </cell>
        </row>
        <row r="17">
          <cell r="B17">
            <v>6.5699999999999995E-2</v>
          </cell>
          <cell r="C17">
            <v>6.3799999999999996E-2</v>
          </cell>
          <cell r="D17">
            <v>6.4799999999999996E-2</v>
          </cell>
        </row>
        <row r="18">
          <cell r="B18">
            <v>6.4100000000000004E-2</v>
          </cell>
          <cell r="C18">
            <v>6.6600000000000006E-2</v>
          </cell>
          <cell r="D18">
            <v>6.5199999999999994E-2</v>
          </cell>
        </row>
        <row r="19">
          <cell r="B19">
            <v>6.8000000000000005E-2</v>
          </cell>
          <cell r="C19">
            <v>7.0900000000000005E-2</v>
          </cell>
          <cell r="D19">
            <v>6.93E-2</v>
          </cell>
        </row>
        <row r="20">
          <cell r="B20">
            <v>6.6000000000000003E-2</v>
          </cell>
          <cell r="C20">
            <v>7.3200000000000001E-2</v>
          </cell>
          <cell r="D20">
            <v>6.9400000000000003E-2</v>
          </cell>
        </row>
        <row r="21">
          <cell r="B21">
            <v>6.88E-2</v>
          </cell>
          <cell r="C21">
            <v>7.85E-2</v>
          </cell>
          <cell r="D21">
            <v>7.3300000000000004E-2</v>
          </cell>
        </row>
        <row r="22">
          <cell r="B22">
            <v>6.9500000000000006E-2</v>
          </cell>
          <cell r="C22">
            <v>8.2299999999999998E-2</v>
          </cell>
          <cell r="D22">
            <v>7.5399999999999995E-2</v>
          </cell>
        </row>
        <row r="23">
          <cell r="B23">
            <v>5.8000000000000003E-2</v>
          </cell>
          <cell r="C23">
            <v>6.83E-2</v>
          </cell>
          <cell r="D23">
            <v>6.2799999999999995E-2</v>
          </cell>
        </row>
        <row r="24">
          <cell r="B24">
            <v>4.5199999999999997E-2</v>
          </cell>
          <cell r="C24">
            <v>5.3600000000000002E-2</v>
          </cell>
          <cell r="D24">
            <v>4.9099999999999998E-2</v>
          </cell>
        </row>
        <row r="25">
          <cell r="B25">
            <v>3.5499999999999997E-2</v>
          </cell>
          <cell r="C25">
            <v>4.3700000000000003E-2</v>
          </cell>
          <cell r="D25">
            <v>3.9300000000000002E-2</v>
          </cell>
        </row>
        <row r="26">
          <cell r="B26">
            <v>2.7799999999999998E-2</v>
          </cell>
          <cell r="C26">
            <v>3.4599999999999999E-2</v>
          </cell>
          <cell r="D26">
            <v>3.09E-2</v>
          </cell>
        </row>
        <row r="27">
          <cell r="B27">
            <v>1.9400000000000001E-2</v>
          </cell>
          <cell r="C27">
            <v>2.24E-2</v>
          </cell>
          <cell r="D27">
            <v>2.0799999999999999E-2</v>
          </cell>
        </row>
        <row r="28">
          <cell r="B28">
            <v>1.26E-2</v>
          </cell>
          <cell r="C28">
            <v>1.46E-2</v>
          </cell>
          <cell r="D28">
            <v>1.35E-2</v>
          </cell>
        </row>
      </sheetData>
      <sheetData sheetId="1" refreshError="1"/>
      <sheetData sheetId="2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3.5000000000000001E-3</v>
          </cell>
          <cell r="C5">
            <v>4.1000000000000003E-3</v>
          </cell>
          <cell r="D5">
            <v>3.8E-3</v>
          </cell>
          <cell r="F5" t="str">
            <v>January</v>
          </cell>
          <cell r="H5">
            <v>0.94</v>
          </cell>
        </row>
        <row r="6">
          <cell r="B6">
            <v>2.3999999999999998E-3</v>
          </cell>
          <cell r="C6">
            <v>2.8E-3</v>
          </cell>
          <cell r="D6">
            <v>2.5999999999999999E-3</v>
          </cell>
          <cell r="F6" t="str">
            <v>February</v>
          </cell>
          <cell r="H6">
            <v>1.18</v>
          </cell>
        </row>
        <row r="7">
          <cell r="B7">
            <v>2E-3</v>
          </cell>
          <cell r="C7">
            <v>2.5000000000000001E-3</v>
          </cell>
          <cell r="D7">
            <v>2.3E-3</v>
          </cell>
          <cell r="F7" t="str">
            <v>March</v>
          </cell>
          <cell r="H7">
            <v>1.1499999999999999</v>
          </cell>
        </row>
        <row r="8">
          <cell r="B8">
            <v>3.8E-3</v>
          </cell>
          <cell r="C8">
            <v>3.3999999999999998E-3</v>
          </cell>
          <cell r="D8">
            <v>3.5999999999999999E-3</v>
          </cell>
          <cell r="F8" t="str">
            <v>April</v>
          </cell>
          <cell r="H8">
            <v>1.05</v>
          </cell>
        </row>
        <row r="9">
          <cell r="B9">
            <v>8.8999999999999999E-3</v>
          </cell>
          <cell r="C9">
            <v>8.8999999999999999E-3</v>
          </cell>
          <cell r="D9">
            <v>8.8999999999999999E-3</v>
          </cell>
          <cell r="F9" t="str">
            <v>May</v>
          </cell>
          <cell r="H9">
            <v>0.91</v>
          </cell>
        </row>
        <row r="10">
          <cell r="B10">
            <v>2.8299999999999999E-2</v>
          </cell>
          <cell r="C10">
            <v>2.41E-2</v>
          </cell>
          <cell r="D10">
            <v>2.6100000000000002E-2</v>
          </cell>
          <cell r="F10" t="str">
            <v>June</v>
          </cell>
          <cell r="H10">
            <v>0.88</v>
          </cell>
        </row>
        <row r="11">
          <cell r="B11">
            <v>5.16E-2</v>
          </cell>
          <cell r="C11">
            <v>4.07E-2</v>
          </cell>
          <cell r="D11">
            <v>4.58E-2</v>
          </cell>
          <cell r="F11" t="str">
            <v>July</v>
          </cell>
          <cell r="H11">
            <v>0.87</v>
          </cell>
        </row>
        <row r="12">
          <cell r="B12">
            <v>5.8900000000000001E-2</v>
          </cell>
          <cell r="C12">
            <v>4.8599999999999997E-2</v>
          </cell>
          <cell r="D12">
            <v>5.3499999999999999E-2</v>
          </cell>
          <cell r="F12" t="str">
            <v>August</v>
          </cell>
          <cell r="H12">
            <v>0.89</v>
          </cell>
        </row>
        <row r="13">
          <cell r="B13">
            <v>6.3600000000000004E-2</v>
          </cell>
          <cell r="C13">
            <v>5.2499999999999998E-2</v>
          </cell>
          <cell r="D13">
            <v>5.7700000000000001E-2</v>
          </cell>
          <cell r="F13" t="str">
            <v>September</v>
          </cell>
          <cell r="H13">
            <v>0.92</v>
          </cell>
        </row>
        <row r="14">
          <cell r="B14">
            <v>6.7699999999999996E-2</v>
          </cell>
          <cell r="C14">
            <v>5.79E-2</v>
          </cell>
          <cell r="D14">
            <v>6.2300000000000001E-2</v>
          </cell>
          <cell r="F14" t="str">
            <v>October</v>
          </cell>
          <cell r="H14">
            <v>1.03</v>
          </cell>
        </row>
        <row r="15">
          <cell r="B15">
            <v>7.0300000000000001E-2</v>
          </cell>
          <cell r="C15">
            <v>6.6799999999999998E-2</v>
          </cell>
          <cell r="D15">
            <v>6.83E-2</v>
          </cell>
          <cell r="F15" t="str">
            <v>November</v>
          </cell>
          <cell r="H15">
            <v>1.01</v>
          </cell>
        </row>
        <row r="16">
          <cell r="B16">
            <v>7.2300000000000003E-2</v>
          </cell>
          <cell r="C16">
            <v>7.2800000000000004E-2</v>
          </cell>
          <cell r="D16">
            <v>7.2400000000000006E-2</v>
          </cell>
          <cell r="F16" t="str">
            <v>December</v>
          </cell>
          <cell r="H16">
            <v>1.01</v>
          </cell>
        </row>
        <row r="17">
          <cell r="B17">
            <v>7.1199999999999999E-2</v>
          </cell>
          <cell r="C17">
            <v>7.4200000000000002E-2</v>
          </cell>
          <cell r="D17">
            <v>7.2700000000000001E-2</v>
          </cell>
        </row>
        <row r="18">
          <cell r="B18">
            <v>6.9400000000000003E-2</v>
          </cell>
          <cell r="C18">
            <v>7.4899999999999994E-2</v>
          </cell>
          <cell r="D18">
            <v>7.2400000000000006E-2</v>
          </cell>
        </row>
        <row r="19">
          <cell r="B19">
            <v>7.1099999999999997E-2</v>
          </cell>
          <cell r="C19">
            <v>7.6499999999999999E-2</v>
          </cell>
          <cell r="D19">
            <v>7.4099999999999999E-2</v>
          </cell>
        </row>
        <row r="20">
          <cell r="B20">
            <v>7.22E-2</v>
          </cell>
          <cell r="C20">
            <v>7.9699999999999993E-2</v>
          </cell>
          <cell r="D20">
            <v>7.6300000000000007E-2</v>
          </cell>
        </row>
        <row r="21">
          <cell r="B21">
            <v>7.3599999999999999E-2</v>
          </cell>
          <cell r="C21">
            <v>8.1799999999999998E-2</v>
          </cell>
          <cell r="D21">
            <v>7.8200000000000006E-2</v>
          </cell>
        </row>
        <row r="22">
          <cell r="B22">
            <v>6.3200000000000006E-2</v>
          </cell>
          <cell r="C22">
            <v>7.0699999999999999E-2</v>
          </cell>
          <cell r="D22">
            <v>6.7299999999999999E-2</v>
          </cell>
        </row>
        <row r="23">
          <cell r="B23">
            <v>4.8800000000000003E-2</v>
          </cell>
          <cell r="C23">
            <v>5.4300000000000001E-2</v>
          </cell>
          <cell r="D23">
            <v>5.1799999999999999E-2</v>
          </cell>
        </row>
        <row r="24">
          <cell r="B24">
            <v>3.5900000000000001E-2</v>
          </cell>
          <cell r="C24">
            <v>0.04</v>
          </cell>
          <cell r="D24">
            <v>3.8100000000000002E-2</v>
          </cell>
        </row>
        <row r="25">
          <cell r="B25">
            <v>2.5600000000000001E-2</v>
          </cell>
          <cell r="C25">
            <v>2.76E-2</v>
          </cell>
          <cell r="D25">
            <v>2.6599999999999999E-2</v>
          </cell>
        </row>
        <row r="26">
          <cell r="B26">
            <v>1.7999999999999999E-2</v>
          </cell>
          <cell r="C26">
            <v>1.7299999999999999E-2</v>
          </cell>
          <cell r="D26">
            <v>1.7600000000000001E-2</v>
          </cell>
        </row>
        <row r="27">
          <cell r="B27">
            <v>1.14E-2</v>
          </cell>
          <cell r="C27">
            <v>1.11E-2</v>
          </cell>
          <cell r="D27">
            <v>1.12E-2</v>
          </cell>
        </row>
        <row r="28">
          <cell r="B28">
            <v>6.4999999999999997E-3</v>
          </cell>
          <cell r="C28">
            <v>6.7999999999999996E-3</v>
          </cell>
          <cell r="D28">
            <v>6.6E-3</v>
          </cell>
        </row>
      </sheetData>
      <sheetData sheetId="1"/>
      <sheetData sheetId="2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2.8999999999999998E-3</v>
          </cell>
          <cell r="C5">
            <v>3.5999999999999999E-3</v>
          </cell>
          <cell r="D5">
            <v>3.3E-3</v>
          </cell>
          <cell r="F5" t="str">
            <v>January</v>
          </cell>
          <cell r="H5">
            <v>1.04</v>
          </cell>
        </row>
        <row r="6">
          <cell r="B6">
            <v>2.3999999999999998E-3</v>
          </cell>
          <cell r="C6">
            <v>2.8E-3</v>
          </cell>
          <cell r="D6">
            <v>2.5999999999999999E-3</v>
          </cell>
          <cell r="F6" t="str">
            <v>February</v>
          </cell>
          <cell r="H6">
            <v>1.1499999999999999</v>
          </cell>
        </row>
        <row r="7">
          <cell r="B7">
            <v>2.5000000000000001E-3</v>
          </cell>
          <cell r="C7">
            <v>2.8E-3</v>
          </cell>
          <cell r="D7">
            <v>2.5999999999999999E-3</v>
          </cell>
          <cell r="F7" t="str">
            <v>March</v>
          </cell>
          <cell r="H7">
            <v>1.1599999999999999</v>
          </cell>
        </row>
        <row r="8">
          <cell r="B8">
            <v>5.0000000000000001E-3</v>
          </cell>
          <cell r="C8">
            <v>4.0000000000000001E-3</v>
          </cell>
          <cell r="D8">
            <v>4.4000000000000003E-3</v>
          </cell>
          <cell r="F8" t="str">
            <v>April</v>
          </cell>
          <cell r="H8">
            <v>1.01</v>
          </cell>
        </row>
        <row r="9">
          <cell r="B9">
            <v>1.29E-2</v>
          </cell>
          <cell r="C9">
            <v>1.3100000000000001E-2</v>
          </cell>
          <cell r="D9">
            <v>1.29E-2</v>
          </cell>
          <cell r="F9" t="str">
            <v>May</v>
          </cell>
          <cell r="H9">
            <v>0.97</v>
          </cell>
        </row>
        <row r="10">
          <cell r="B10">
            <v>3.6999999999999998E-2</v>
          </cell>
          <cell r="C10">
            <v>3.1300000000000001E-2</v>
          </cell>
          <cell r="D10">
            <v>3.3700000000000001E-2</v>
          </cell>
          <cell r="F10" t="str">
            <v>June</v>
          </cell>
          <cell r="H10">
            <v>0.9</v>
          </cell>
        </row>
        <row r="11">
          <cell r="B11">
            <v>5.6899999999999999E-2</v>
          </cell>
          <cell r="C11">
            <v>4.5699999999999998E-2</v>
          </cell>
          <cell r="D11">
            <v>5.0599999999999999E-2</v>
          </cell>
          <cell r="F11" t="str">
            <v>July</v>
          </cell>
          <cell r="H11">
            <v>0.87</v>
          </cell>
        </row>
        <row r="12">
          <cell r="B12">
            <v>6.0600000000000001E-2</v>
          </cell>
          <cell r="C12">
            <v>5.0200000000000002E-2</v>
          </cell>
          <cell r="D12">
            <v>5.4899999999999997E-2</v>
          </cell>
          <cell r="F12" t="str">
            <v>August</v>
          </cell>
          <cell r="H12">
            <v>0.9</v>
          </cell>
        </row>
        <row r="13">
          <cell r="B13">
            <v>6.3E-2</v>
          </cell>
          <cell r="C13">
            <v>5.21E-2</v>
          </cell>
          <cell r="D13">
            <v>5.7299999999999997E-2</v>
          </cell>
          <cell r="F13" t="str">
            <v>October</v>
          </cell>
          <cell r="H13">
            <v>1.0900000000000001</v>
          </cell>
        </row>
        <row r="14">
          <cell r="B14">
            <v>6.7599999999999993E-2</v>
          </cell>
          <cell r="C14">
            <v>5.9400000000000001E-2</v>
          </cell>
          <cell r="D14">
            <v>6.3399999999999998E-2</v>
          </cell>
          <cell r="F14" t="str">
            <v>November</v>
          </cell>
          <cell r="H14">
            <v>1</v>
          </cell>
        </row>
        <row r="15">
          <cell r="B15">
            <v>6.9800000000000001E-2</v>
          </cell>
          <cell r="C15">
            <v>6.8199999999999997E-2</v>
          </cell>
          <cell r="D15">
            <v>6.88E-2</v>
          </cell>
          <cell r="F15" t="str">
            <v>December</v>
          </cell>
          <cell r="H15">
            <v>1.02</v>
          </cell>
        </row>
        <row r="16">
          <cell r="B16">
            <v>7.22E-2</v>
          </cell>
          <cell r="C16">
            <v>7.3899999999999993E-2</v>
          </cell>
          <cell r="D16">
            <v>7.2900000000000006E-2</v>
          </cell>
          <cell r="F16" t="str">
            <v>December</v>
          </cell>
          <cell r="H16">
            <v>0.84</v>
          </cell>
        </row>
        <row r="17">
          <cell r="B17">
            <v>7.0699999999999999E-2</v>
          </cell>
          <cell r="C17">
            <v>7.4999999999999997E-2</v>
          </cell>
          <cell r="D17">
            <v>7.3099999999999998E-2</v>
          </cell>
        </row>
        <row r="18">
          <cell r="B18">
            <v>7.0699999999999999E-2</v>
          </cell>
          <cell r="C18">
            <v>7.6700000000000004E-2</v>
          </cell>
          <cell r="D18">
            <v>7.3999999999999996E-2</v>
          </cell>
        </row>
        <row r="19">
          <cell r="B19">
            <v>7.2900000000000006E-2</v>
          </cell>
          <cell r="C19">
            <v>7.8100000000000003E-2</v>
          </cell>
          <cell r="D19">
            <v>7.5600000000000001E-2</v>
          </cell>
        </row>
        <row r="20">
          <cell r="B20">
            <v>7.3499999999999996E-2</v>
          </cell>
          <cell r="C20">
            <v>8.1199999999999994E-2</v>
          </cell>
          <cell r="D20">
            <v>7.8E-2</v>
          </cell>
        </row>
        <row r="21">
          <cell r="B21">
            <v>7.1400000000000005E-2</v>
          </cell>
          <cell r="C21">
            <v>7.9000000000000001E-2</v>
          </cell>
          <cell r="D21">
            <v>7.5700000000000003E-2</v>
          </cell>
        </row>
        <row r="22">
          <cell r="B22">
            <v>5.8599999999999999E-2</v>
          </cell>
          <cell r="C22">
            <v>6.5799999999999997E-2</v>
          </cell>
          <cell r="D22">
            <v>6.2600000000000003E-2</v>
          </cell>
        </row>
        <row r="23">
          <cell r="B23">
            <v>4.3299999999999998E-2</v>
          </cell>
          <cell r="C23">
            <v>4.8300000000000003E-2</v>
          </cell>
          <cell r="D23">
            <v>4.6100000000000002E-2</v>
          </cell>
        </row>
        <row r="24">
          <cell r="B24">
            <v>3.2599999999999997E-2</v>
          </cell>
          <cell r="C24">
            <v>3.5200000000000002E-2</v>
          </cell>
          <cell r="D24">
            <v>3.4000000000000002E-2</v>
          </cell>
        </row>
        <row r="25">
          <cell r="B25">
            <v>2.2599999999999999E-2</v>
          </cell>
          <cell r="C25">
            <v>2.3599999999999999E-2</v>
          </cell>
          <cell r="D25">
            <v>2.3099999999999999E-2</v>
          </cell>
        </row>
        <row r="26">
          <cell r="B26">
            <v>1.5699999999999999E-2</v>
          </cell>
          <cell r="C26">
            <v>1.49E-2</v>
          </cell>
          <cell r="D26">
            <v>1.5299999999999999E-2</v>
          </cell>
        </row>
        <row r="27">
          <cell r="B27">
            <v>9.7999999999999997E-3</v>
          </cell>
          <cell r="C27">
            <v>9.5999999999999992E-3</v>
          </cell>
          <cell r="D27">
            <v>9.7000000000000003E-3</v>
          </cell>
        </row>
        <row r="28">
          <cell r="B28">
            <v>5.3E-3</v>
          </cell>
          <cell r="C28">
            <v>5.4999999999999997E-3</v>
          </cell>
          <cell r="D28">
            <v>5.4000000000000003E-3</v>
          </cell>
        </row>
      </sheetData>
      <sheetData sheetId="1">
        <row r="1">
          <cell r="C1">
            <v>2.8999999999999998E-3</v>
          </cell>
        </row>
      </sheetData>
      <sheetData sheetId="2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4.1000000000000003E-3</v>
          </cell>
          <cell r="C5">
            <v>3.5000000000000001E-3</v>
          </cell>
          <cell r="D5">
            <v>3.7000000000000002E-3</v>
          </cell>
          <cell r="F5" t="str">
            <v>January</v>
          </cell>
          <cell r="H5">
            <v>1.0900000000000001</v>
          </cell>
        </row>
        <row r="6">
          <cell r="B6">
            <v>3.0000000000000001E-3</v>
          </cell>
          <cell r="C6">
            <v>2.5999999999999999E-3</v>
          </cell>
          <cell r="D6">
            <v>2.7000000000000001E-3</v>
          </cell>
          <cell r="F6" t="str">
            <v>February</v>
          </cell>
          <cell r="H6">
            <v>1.1299999999999999</v>
          </cell>
        </row>
        <row r="7">
          <cell r="B7">
            <v>3.7000000000000002E-3</v>
          </cell>
          <cell r="C7">
            <v>2.8E-3</v>
          </cell>
          <cell r="D7">
            <v>3.0999999999999999E-3</v>
          </cell>
          <cell r="F7" t="str">
            <v>March</v>
          </cell>
          <cell r="H7">
            <v>1.17</v>
          </cell>
        </row>
        <row r="8">
          <cell r="B8">
            <v>6.3E-3</v>
          </cell>
          <cell r="C8">
            <v>5.3E-3</v>
          </cell>
          <cell r="D8">
            <v>5.7000000000000002E-3</v>
          </cell>
          <cell r="F8" t="str">
            <v>April</v>
          </cell>
          <cell r="H8">
            <v>1.07</v>
          </cell>
        </row>
        <row r="9">
          <cell r="B9">
            <v>1.7299999999999999E-2</v>
          </cell>
          <cell r="C9">
            <v>1.67E-2</v>
          </cell>
          <cell r="D9">
            <v>1.6899999999999998E-2</v>
          </cell>
          <cell r="F9" t="str">
            <v>May</v>
          </cell>
          <cell r="H9">
            <v>0.95</v>
          </cell>
        </row>
        <row r="10">
          <cell r="B10">
            <v>3.9399999999999998E-2</v>
          </cell>
          <cell r="C10">
            <v>3.3300000000000003E-2</v>
          </cell>
          <cell r="D10">
            <v>3.5799999999999998E-2</v>
          </cell>
          <cell r="F10" t="str">
            <v>June</v>
          </cell>
          <cell r="H10">
            <v>0.9</v>
          </cell>
        </row>
        <row r="11">
          <cell r="B11">
            <v>5.4399999999999997E-2</v>
          </cell>
          <cell r="C11">
            <v>4.5699999999999998E-2</v>
          </cell>
          <cell r="D11">
            <v>4.9299999999999997E-2</v>
          </cell>
          <cell r="F11" t="str">
            <v>July</v>
          </cell>
          <cell r="H11">
            <v>0.85</v>
          </cell>
        </row>
        <row r="12">
          <cell r="B12">
            <v>5.7799999999999997E-2</v>
          </cell>
          <cell r="C12">
            <v>5.1499999999999997E-2</v>
          </cell>
          <cell r="D12">
            <v>5.45E-2</v>
          </cell>
          <cell r="F12" t="str">
            <v>August</v>
          </cell>
          <cell r="H12"/>
        </row>
        <row r="13">
          <cell r="B13">
            <v>6.5600000000000006E-2</v>
          </cell>
          <cell r="C13">
            <v>5.45E-2</v>
          </cell>
          <cell r="D13">
            <v>5.9700000000000003E-2</v>
          </cell>
          <cell r="F13" t="str">
            <v>September</v>
          </cell>
          <cell r="H13"/>
        </row>
        <row r="14">
          <cell r="B14">
            <v>6.83E-2</v>
          </cell>
          <cell r="C14">
            <v>6.1400000000000003E-2</v>
          </cell>
          <cell r="D14">
            <v>6.4399999999999999E-2</v>
          </cell>
          <cell r="F14" t="str">
            <v>October</v>
          </cell>
          <cell r="H14">
            <v>1.04</v>
          </cell>
        </row>
        <row r="15">
          <cell r="B15">
            <v>6.9500000000000006E-2</v>
          </cell>
          <cell r="C15">
            <v>6.9900000000000004E-2</v>
          </cell>
          <cell r="D15">
            <v>6.9800000000000001E-2</v>
          </cell>
          <cell r="F15" t="str">
            <v>November</v>
          </cell>
          <cell r="H15">
            <v>0.88</v>
          </cell>
        </row>
        <row r="16">
          <cell r="B16">
            <v>7.0000000000000007E-2</v>
          </cell>
          <cell r="C16">
            <v>7.3899999999999993E-2</v>
          </cell>
          <cell r="D16">
            <v>7.22E-2</v>
          </cell>
          <cell r="F16" t="str">
            <v>December</v>
          </cell>
          <cell r="H16">
            <v>0.89</v>
          </cell>
        </row>
        <row r="17">
          <cell r="B17">
            <v>6.9400000000000003E-2</v>
          </cell>
          <cell r="C17">
            <v>7.3999999999999996E-2</v>
          </cell>
          <cell r="D17">
            <v>7.1999999999999995E-2</v>
          </cell>
        </row>
        <row r="18">
          <cell r="B18">
            <v>6.9199999999999998E-2</v>
          </cell>
          <cell r="C18">
            <v>7.6700000000000004E-2</v>
          </cell>
          <cell r="D18">
            <v>7.3400000000000007E-2</v>
          </cell>
        </row>
        <row r="19">
          <cell r="B19">
            <v>7.0300000000000001E-2</v>
          </cell>
          <cell r="C19">
            <v>7.8200000000000006E-2</v>
          </cell>
          <cell r="D19">
            <v>7.51E-2</v>
          </cell>
        </row>
        <row r="20">
          <cell r="B20">
            <v>7.4499999999999997E-2</v>
          </cell>
          <cell r="C20">
            <v>8.0799999999999997E-2</v>
          </cell>
          <cell r="D20">
            <v>7.9000000000000001E-2</v>
          </cell>
        </row>
        <row r="21">
          <cell r="B21">
            <v>7.1800000000000003E-2</v>
          </cell>
          <cell r="C21">
            <v>7.5800000000000006E-2</v>
          </cell>
          <cell r="D21">
            <v>7.4399999999999994E-2</v>
          </cell>
        </row>
        <row r="22">
          <cell r="B22">
            <v>5.9799999999999999E-2</v>
          </cell>
          <cell r="C22">
            <v>6.2600000000000003E-2</v>
          </cell>
          <cell r="D22">
            <v>6.0900000000000003E-2</v>
          </cell>
        </row>
        <row r="23">
          <cell r="B23">
            <v>4.1799999999999997E-2</v>
          </cell>
          <cell r="C23">
            <v>4.5699999999999998E-2</v>
          </cell>
          <cell r="D23">
            <v>4.3700000000000003E-2</v>
          </cell>
        </row>
        <row r="24">
          <cell r="B24">
            <v>3.0200000000000001E-2</v>
          </cell>
          <cell r="C24">
            <v>3.2800000000000003E-2</v>
          </cell>
          <cell r="D24">
            <v>3.1399999999999997E-2</v>
          </cell>
        </row>
        <row r="25">
          <cell r="B25">
            <v>2.2100000000000002E-2</v>
          </cell>
          <cell r="C25">
            <v>2.2800000000000001E-2</v>
          </cell>
          <cell r="D25">
            <v>2.24E-2</v>
          </cell>
        </row>
        <row r="26">
          <cell r="B26">
            <v>1.61E-2</v>
          </cell>
          <cell r="C26">
            <v>1.4800000000000001E-2</v>
          </cell>
          <cell r="D26">
            <v>1.54E-2</v>
          </cell>
        </row>
        <row r="27">
          <cell r="B27">
            <v>9.5999999999999992E-3</v>
          </cell>
          <cell r="C27">
            <v>9.1000000000000004E-3</v>
          </cell>
          <cell r="D27">
            <v>9.1999999999999998E-3</v>
          </cell>
        </row>
        <row r="28">
          <cell r="B28">
            <v>5.7000000000000002E-3</v>
          </cell>
          <cell r="C28">
            <v>5.4999999999999997E-3</v>
          </cell>
          <cell r="D28">
            <v>5.4000000000000003E-3</v>
          </cell>
        </row>
      </sheetData>
      <sheetData sheetId="1" refreshError="1"/>
      <sheetData sheetId="2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4.1000000000000003E-3</v>
          </cell>
          <cell r="C5">
            <v>3.5000000000000001E-3</v>
          </cell>
          <cell r="D5">
            <v>3.7000000000000002E-3</v>
          </cell>
          <cell r="F5" t="str">
            <v>January</v>
          </cell>
          <cell r="H5">
            <v>1.0900000000000001</v>
          </cell>
        </row>
        <row r="6">
          <cell r="B6">
            <v>3.0000000000000001E-3</v>
          </cell>
          <cell r="C6">
            <v>2.5999999999999999E-3</v>
          </cell>
          <cell r="D6">
            <v>2.7000000000000001E-3</v>
          </cell>
          <cell r="F6" t="str">
            <v>February</v>
          </cell>
          <cell r="H6">
            <v>1.1299999999999999</v>
          </cell>
        </row>
        <row r="7">
          <cell r="B7">
            <v>3.7000000000000002E-3</v>
          </cell>
          <cell r="C7">
            <v>2.8E-3</v>
          </cell>
          <cell r="D7">
            <v>3.0999999999999999E-3</v>
          </cell>
          <cell r="F7" t="str">
            <v>March</v>
          </cell>
          <cell r="H7">
            <v>1.17</v>
          </cell>
        </row>
        <row r="8">
          <cell r="B8">
            <v>6.3E-3</v>
          </cell>
          <cell r="C8">
            <v>5.3E-3</v>
          </cell>
          <cell r="D8">
            <v>5.7000000000000002E-3</v>
          </cell>
          <cell r="F8" t="str">
            <v>April</v>
          </cell>
          <cell r="H8">
            <v>1.07</v>
          </cell>
        </row>
        <row r="9">
          <cell r="B9">
            <v>1.7299999999999999E-2</v>
          </cell>
          <cell r="C9">
            <v>1.67E-2</v>
          </cell>
          <cell r="D9">
            <v>1.6899999999999998E-2</v>
          </cell>
          <cell r="F9" t="str">
            <v>May</v>
          </cell>
          <cell r="H9">
            <v>0.95</v>
          </cell>
        </row>
        <row r="10">
          <cell r="B10">
            <v>3.9399999999999998E-2</v>
          </cell>
          <cell r="C10">
            <v>3.3300000000000003E-2</v>
          </cell>
          <cell r="D10">
            <v>3.5799999999999998E-2</v>
          </cell>
          <cell r="F10" t="str">
            <v>June</v>
          </cell>
          <cell r="H10">
            <v>0.9</v>
          </cell>
        </row>
        <row r="11">
          <cell r="B11">
            <v>5.4399999999999997E-2</v>
          </cell>
          <cell r="C11">
            <v>4.5699999999999998E-2</v>
          </cell>
          <cell r="D11">
            <v>4.9299999999999997E-2</v>
          </cell>
          <cell r="F11" t="str">
            <v>July</v>
          </cell>
          <cell r="H11">
            <v>0.85</v>
          </cell>
        </row>
        <row r="12">
          <cell r="B12">
            <v>5.7799999999999997E-2</v>
          </cell>
          <cell r="C12">
            <v>5.1499999999999997E-2</v>
          </cell>
          <cell r="D12">
            <v>5.45E-2</v>
          </cell>
          <cell r="F12" t="str">
            <v>August</v>
          </cell>
        </row>
        <row r="13">
          <cell r="B13">
            <v>6.5600000000000006E-2</v>
          </cell>
          <cell r="C13">
            <v>5.45E-2</v>
          </cell>
          <cell r="D13">
            <v>5.9700000000000003E-2</v>
          </cell>
          <cell r="F13" t="str">
            <v>September</v>
          </cell>
        </row>
        <row r="14">
          <cell r="B14">
            <v>6.83E-2</v>
          </cell>
          <cell r="C14">
            <v>6.1400000000000003E-2</v>
          </cell>
          <cell r="D14">
            <v>6.4399999999999999E-2</v>
          </cell>
          <cell r="F14" t="str">
            <v>October</v>
          </cell>
          <cell r="H14">
            <v>1.04</v>
          </cell>
        </row>
        <row r="15">
          <cell r="B15">
            <v>6.9500000000000006E-2</v>
          </cell>
          <cell r="C15">
            <v>6.9900000000000004E-2</v>
          </cell>
          <cell r="D15">
            <v>6.9800000000000001E-2</v>
          </cell>
          <cell r="F15" t="str">
            <v>November</v>
          </cell>
          <cell r="H15">
            <v>0.88</v>
          </cell>
        </row>
        <row r="16">
          <cell r="B16">
            <v>7.0000000000000007E-2</v>
          </cell>
          <cell r="C16">
            <v>7.3899999999999993E-2</v>
          </cell>
          <cell r="D16">
            <v>7.22E-2</v>
          </cell>
          <cell r="F16" t="str">
            <v>December</v>
          </cell>
          <cell r="H16">
            <v>0.89</v>
          </cell>
        </row>
        <row r="17">
          <cell r="B17">
            <v>6.9400000000000003E-2</v>
          </cell>
          <cell r="C17">
            <v>7.3999999999999996E-2</v>
          </cell>
          <cell r="D17">
            <v>7.1999999999999995E-2</v>
          </cell>
        </row>
        <row r="18">
          <cell r="B18">
            <v>6.9199999999999998E-2</v>
          </cell>
          <cell r="C18">
            <v>7.6700000000000004E-2</v>
          </cell>
          <cell r="D18">
            <v>7.3400000000000007E-2</v>
          </cell>
        </row>
        <row r="19">
          <cell r="B19">
            <v>7.0300000000000001E-2</v>
          </cell>
          <cell r="C19">
            <v>7.8200000000000006E-2</v>
          </cell>
          <cell r="D19">
            <v>7.51E-2</v>
          </cell>
        </row>
        <row r="20">
          <cell r="B20">
            <v>7.4499999999999997E-2</v>
          </cell>
          <cell r="C20">
            <v>8.0799999999999997E-2</v>
          </cell>
          <cell r="D20">
            <v>7.9000000000000001E-2</v>
          </cell>
        </row>
        <row r="21">
          <cell r="B21">
            <v>7.1800000000000003E-2</v>
          </cell>
          <cell r="C21">
            <v>7.5800000000000006E-2</v>
          </cell>
          <cell r="D21">
            <v>7.4399999999999994E-2</v>
          </cell>
        </row>
        <row r="22">
          <cell r="B22">
            <v>5.9799999999999999E-2</v>
          </cell>
          <cell r="C22">
            <v>6.2600000000000003E-2</v>
          </cell>
          <cell r="D22">
            <v>6.0900000000000003E-2</v>
          </cell>
        </row>
        <row r="23">
          <cell r="B23">
            <v>4.1799999999999997E-2</v>
          </cell>
          <cell r="C23">
            <v>4.5699999999999998E-2</v>
          </cell>
          <cell r="D23">
            <v>4.3700000000000003E-2</v>
          </cell>
        </row>
        <row r="24">
          <cell r="B24">
            <v>3.0200000000000001E-2</v>
          </cell>
          <cell r="C24">
            <v>3.2800000000000003E-2</v>
          </cell>
          <cell r="D24">
            <v>3.1399999999999997E-2</v>
          </cell>
        </row>
        <row r="25">
          <cell r="B25">
            <v>2.2100000000000002E-2</v>
          </cell>
          <cell r="C25">
            <v>2.2800000000000001E-2</v>
          </cell>
          <cell r="D25">
            <v>2.24E-2</v>
          </cell>
        </row>
        <row r="26">
          <cell r="B26">
            <v>1.61E-2</v>
          </cell>
          <cell r="C26">
            <v>1.4800000000000001E-2</v>
          </cell>
          <cell r="D26">
            <v>1.54E-2</v>
          </cell>
        </row>
        <row r="27">
          <cell r="B27">
            <v>9.5999999999999992E-3</v>
          </cell>
          <cell r="C27">
            <v>9.1000000000000004E-3</v>
          </cell>
          <cell r="D27">
            <v>9.1999999999999998E-3</v>
          </cell>
        </row>
        <row r="28">
          <cell r="B28">
            <v>5.7000000000000002E-3</v>
          </cell>
          <cell r="C28">
            <v>5.4999999999999997E-3</v>
          </cell>
          <cell r="D28">
            <v>5.4000000000000003E-3</v>
          </cell>
        </row>
      </sheetData>
      <sheetData sheetId="1" refreshError="1"/>
      <sheetData sheetId="2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1.12E-2</v>
          </cell>
          <cell r="C5">
            <v>2.0500000000000001E-2</v>
          </cell>
          <cell r="D5">
            <v>1.6E-2</v>
          </cell>
          <cell r="F5" t="str">
            <v>January</v>
          </cell>
          <cell r="H5"/>
        </row>
        <row r="6">
          <cell r="B6">
            <v>1.17E-2</v>
          </cell>
          <cell r="C6">
            <v>1.21E-2</v>
          </cell>
          <cell r="D6">
            <v>1.1900000000000001E-2</v>
          </cell>
          <cell r="F6" t="str">
            <v>February</v>
          </cell>
          <cell r="H6">
            <v>1.48</v>
          </cell>
        </row>
        <row r="7">
          <cell r="B7">
            <v>1.47E-2</v>
          </cell>
          <cell r="C7">
            <v>0.01</v>
          </cell>
          <cell r="D7">
            <v>1.23E-2</v>
          </cell>
          <cell r="F7" t="str">
            <v>March</v>
          </cell>
          <cell r="H7">
            <v>1.57</v>
          </cell>
        </row>
        <row r="8">
          <cell r="B8">
            <v>1.9599999999999999E-2</v>
          </cell>
          <cell r="C8">
            <v>9.2999999999999992E-3</v>
          </cell>
          <cell r="D8">
            <v>1.43E-2</v>
          </cell>
          <cell r="F8" t="str">
            <v>April</v>
          </cell>
          <cell r="H8">
            <v>1.1100000000000001</v>
          </cell>
        </row>
        <row r="9">
          <cell r="B9">
            <v>3.49E-2</v>
          </cell>
          <cell r="C9">
            <v>1.7500000000000002E-2</v>
          </cell>
          <cell r="D9">
            <v>2.5899999999999999E-2</v>
          </cell>
          <cell r="F9" t="str">
            <v>May</v>
          </cell>
          <cell r="H9">
            <v>0.89</v>
          </cell>
        </row>
        <row r="10">
          <cell r="B10">
            <v>4.5199999999999997E-2</v>
          </cell>
          <cell r="C10">
            <v>2.6800000000000001E-2</v>
          </cell>
          <cell r="D10">
            <v>3.56E-2</v>
          </cell>
          <cell r="F10" t="str">
            <v>June</v>
          </cell>
          <cell r="H10">
            <v>0.8</v>
          </cell>
        </row>
        <row r="11">
          <cell r="B11">
            <v>4.4900000000000002E-2</v>
          </cell>
          <cell r="C11">
            <v>2.8799999999999999E-2</v>
          </cell>
          <cell r="D11">
            <v>3.6600000000000001E-2</v>
          </cell>
          <cell r="F11" t="str">
            <v>July</v>
          </cell>
          <cell r="H11">
            <v>0.74</v>
          </cell>
        </row>
        <row r="12">
          <cell r="B12">
            <v>4.99E-2</v>
          </cell>
          <cell r="C12">
            <v>3.4700000000000002E-2</v>
          </cell>
          <cell r="D12">
            <v>4.2000000000000003E-2</v>
          </cell>
          <cell r="F12" t="str">
            <v>August</v>
          </cell>
          <cell r="H12">
            <v>0.7</v>
          </cell>
        </row>
        <row r="13">
          <cell r="B13">
            <v>6.3500000000000001E-2</v>
          </cell>
          <cell r="C13">
            <v>4.48E-2</v>
          </cell>
          <cell r="D13">
            <v>5.3800000000000001E-2</v>
          </cell>
          <cell r="F13" t="str">
            <v>September</v>
          </cell>
          <cell r="H13">
            <v>0.65</v>
          </cell>
        </row>
        <row r="14">
          <cell r="B14">
            <v>7.1499999999999994E-2</v>
          </cell>
          <cell r="C14">
            <v>5.9499999999999997E-2</v>
          </cell>
          <cell r="D14">
            <v>6.5299999999999997E-2</v>
          </cell>
          <cell r="F14" t="str">
            <v>October</v>
          </cell>
          <cell r="H14">
            <v>0.8</v>
          </cell>
        </row>
        <row r="15">
          <cell r="B15">
            <v>6.9500000000000006E-2</v>
          </cell>
          <cell r="C15">
            <v>6.7699999999999996E-2</v>
          </cell>
          <cell r="D15">
            <v>6.8500000000000005E-2</v>
          </cell>
          <cell r="F15" t="str">
            <v>November</v>
          </cell>
          <cell r="H15">
            <v>1.02</v>
          </cell>
        </row>
        <row r="16">
          <cell r="B16">
            <v>6.5500000000000003E-2</v>
          </cell>
          <cell r="C16">
            <v>6.54E-2</v>
          </cell>
          <cell r="D16">
            <v>6.54E-2</v>
          </cell>
          <cell r="F16" t="str">
            <v>December</v>
          </cell>
          <cell r="H16">
            <v>1.1200000000000001</v>
          </cell>
        </row>
        <row r="17">
          <cell r="B17">
            <v>6.3200000000000006E-2</v>
          </cell>
          <cell r="C17">
            <v>6.5000000000000002E-2</v>
          </cell>
          <cell r="D17">
            <v>6.4100000000000004E-2</v>
          </cell>
        </row>
        <row r="18">
          <cell r="B18">
            <v>6.0400000000000002E-2</v>
          </cell>
          <cell r="C18">
            <v>6.4100000000000004E-2</v>
          </cell>
          <cell r="D18">
            <v>6.2300000000000001E-2</v>
          </cell>
        </row>
        <row r="19">
          <cell r="B19">
            <v>5.8000000000000003E-2</v>
          </cell>
          <cell r="C19">
            <v>6.3899999999999998E-2</v>
          </cell>
          <cell r="D19">
            <v>6.0999999999999999E-2</v>
          </cell>
        </row>
        <row r="20">
          <cell r="B20">
            <v>5.5E-2</v>
          </cell>
          <cell r="C20">
            <v>6.1199999999999997E-2</v>
          </cell>
          <cell r="D20">
            <v>5.8200000000000002E-2</v>
          </cell>
        </row>
        <row r="21">
          <cell r="B21">
            <v>5.0999999999999997E-2</v>
          </cell>
          <cell r="C21">
            <v>5.7299999999999997E-2</v>
          </cell>
          <cell r="D21">
            <v>5.4300000000000001E-2</v>
          </cell>
        </row>
        <row r="22">
          <cell r="B22">
            <v>5.3900000000000003E-2</v>
          </cell>
          <cell r="C22">
            <v>5.6800000000000003E-2</v>
          </cell>
          <cell r="D22">
            <v>5.5399999999999998E-2</v>
          </cell>
        </row>
        <row r="23">
          <cell r="B23">
            <v>4.7399999999999998E-2</v>
          </cell>
          <cell r="C23">
            <v>6.08E-2</v>
          </cell>
          <cell r="D23">
            <v>5.4300000000000001E-2</v>
          </cell>
        </row>
        <row r="24">
          <cell r="B24">
            <v>3.3700000000000001E-2</v>
          </cell>
          <cell r="C24">
            <v>4.9399999999999999E-2</v>
          </cell>
          <cell r="D24">
            <v>4.1799999999999997E-2</v>
          </cell>
        </row>
        <row r="25">
          <cell r="B25">
            <v>2.5600000000000001E-2</v>
          </cell>
          <cell r="C25">
            <v>3.7199999999999997E-2</v>
          </cell>
          <cell r="D25">
            <v>3.1600000000000003E-2</v>
          </cell>
        </row>
        <row r="26">
          <cell r="B26">
            <v>1.9300000000000001E-2</v>
          </cell>
          <cell r="C26">
            <v>3.5000000000000003E-2</v>
          </cell>
          <cell r="D26">
            <v>2.75E-2</v>
          </cell>
        </row>
        <row r="27">
          <cell r="B27">
            <v>1.5699999999999999E-2</v>
          </cell>
          <cell r="C27">
            <v>2.7099999999999999E-2</v>
          </cell>
          <cell r="D27">
            <v>2.1600000000000001E-2</v>
          </cell>
        </row>
        <row r="28">
          <cell r="B28">
            <v>1.47E-2</v>
          </cell>
          <cell r="C28">
            <v>2.4899999999999999E-2</v>
          </cell>
          <cell r="D28">
            <v>0.02</v>
          </cell>
        </row>
      </sheetData>
      <sheetData sheetId="1" refreshError="1"/>
      <sheetData sheetId="2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1.12E-2</v>
          </cell>
          <cell r="C5">
            <v>2.0500000000000001E-2</v>
          </cell>
          <cell r="D5">
            <v>1.6E-2</v>
          </cell>
          <cell r="F5" t="str">
            <v>January</v>
          </cell>
        </row>
        <row r="6">
          <cell r="B6">
            <v>1.17E-2</v>
          </cell>
          <cell r="C6">
            <v>1.21E-2</v>
          </cell>
          <cell r="D6">
            <v>1.1900000000000001E-2</v>
          </cell>
          <cell r="F6" t="str">
            <v>February</v>
          </cell>
          <cell r="H6">
            <v>1.48</v>
          </cell>
        </row>
        <row r="7">
          <cell r="B7">
            <v>1.47E-2</v>
          </cell>
          <cell r="C7">
            <v>0.01</v>
          </cell>
          <cell r="D7">
            <v>1.23E-2</v>
          </cell>
          <cell r="F7" t="str">
            <v>March</v>
          </cell>
          <cell r="H7">
            <v>1.57</v>
          </cell>
        </row>
        <row r="8">
          <cell r="B8">
            <v>1.9599999999999999E-2</v>
          </cell>
          <cell r="C8">
            <v>9.2999999999999992E-3</v>
          </cell>
          <cell r="D8">
            <v>1.43E-2</v>
          </cell>
          <cell r="F8" t="str">
            <v>April</v>
          </cell>
          <cell r="H8">
            <v>1.1100000000000001</v>
          </cell>
        </row>
        <row r="9">
          <cell r="B9">
            <v>3.49E-2</v>
          </cell>
          <cell r="C9">
            <v>1.7500000000000002E-2</v>
          </cell>
          <cell r="D9">
            <v>2.5899999999999999E-2</v>
          </cell>
          <cell r="F9" t="str">
            <v>May</v>
          </cell>
          <cell r="H9">
            <v>0.89</v>
          </cell>
        </row>
        <row r="10">
          <cell r="B10">
            <v>4.5199999999999997E-2</v>
          </cell>
          <cell r="C10">
            <v>2.6800000000000001E-2</v>
          </cell>
          <cell r="D10">
            <v>3.56E-2</v>
          </cell>
          <cell r="F10" t="str">
            <v>June</v>
          </cell>
          <cell r="H10">
            <v>0.8</v>
          </cell>
        </row>
        <row r="11">
          <cell r="B11">
            <v>4.4900000000000002E-2</v>
          </cell>
          <cell r="C11">
            <v>2.8799999999999999E-2</v>
          </cell>
          <cell r="D11">
            <v>3.6600000000000001E-2</v>
          </cell>
          <cell r="F11" t="str">
            <v>July</v>
          </cell>
          <cell r="H11">
            <v>0.74</v>
          </cell>
        </row>
        <row r="12">
          <cell r="B12">
            <v>4.99E-2</v>
          </cell>
          <cell r="C12">
            <v>3.4700000000000002E-2</v>
          </cell>
          <cell r="D12">
            <v>4.2000000000000003E-2</v>
          </cell>
          <cell r="F12" t="str">
            <v>August</v>
          </cell>
          <cell r="H12">
            <v>0.7</v>
          </cell>
        </row>
        <row r="13">
          <cell r="B13">
            <v>6.3500000000000001E-2</v>
          </cell>
          <cell r="C13">
            <v>4.48E-2</v>
          </cell>
          <cell r="D13">
            <v>5.3800000000000001E-2</v>
          </cell>
          <cell r="F13" t="str">
            <v>September</v>
          </cell>
          <cell r="H13">
            <v>0.65</v>
          </cell>
        </row>
        <row r="14">
          <cell r="B14">
            <v>7.1499999999999994E-2</v>
          </cell>
          <cell r="C14">
            <v>5.9499999999999997E-2</v>
          </cell>
          <cell r="D14">
            <v>6.5299999999999997E-2</v>
          </cell>
          <cell r="F14" t="str">
            <v>October</v>
          </cell>
          <cell r="H14">
            <v>0.8</v>
          </cell>
        </row>
        <row r="15">
          <cell r="B15">
            <v>6.9500000000000006E-2</v>
          </cell>
          <cell r="C15">
            <v>6.7699999999999996E-2</v>
          </cell>
          <cell r="D15">
            <v>6.8500000000000005E-2</v>
          </cell>
          <cell r="F15" t="str">
            <v>November</v>
          </cell>
          <cell r="H15">
            <v>1.02</v>
          </cell>
        </row>
        <row r="16">
          <cell r="B16">
            <v>6.5500000000000003E-2</v>
          </cell>
          <cell r="C16">
            <v>6.54E-2</v>
          </cell>
          <cell r="D16">
            <v>6.54E-2</v>
          </cell>
          <cell r="F16" t="str">
            <v>December</v>
          </cell>
          <cell r="H16">
            <v>1.1200000000000001</v>
          </cell>
        </row>
        <row r="17">
          <cell r="B17">
            <v>6.3200000000000006E-2</v>
          </cell>
          <cell r="C17">
            <v>6.5000000000000002E-2</v>
          </cell>
          <cell r="D17">
            <v>6.4100000000000004E-2</v>
          </cell>
        </row>
        <row r="18">
          <cell r="B18">
            <v>6.0400000000000002E-2</v>
          </cell>
          <cell r="C18">
            <v>6.4100000000000004E-2</v>
          </cell>
          <cell r="D18">
            <v>6.2300000000000001E-2</v>
          </cell>
        </row>
        <row r="19">
          <cell r="B19">
            <v>5.8000000000000003E-2</v>
          </cell>
          <cell r="C19">
            <v>6.3899999999999998E-2</v>
          </cell>
          <cell r="D19">
            <v>6.0999999999999999E-2</v>
          </cell>
        </row>
        <row r="20">
          <cell r="B20">
            <v>5.5E-2</v>
          </cell>
          <cell r="C20">
            <v>6.1199999999999997E-2</v>
          </cell>
          <cell r="D20">
            <v>5.8200000000000002E-2</v>
          </cell>
        </row>
        <row r="21">
          <cell r="B21">
            <v>5.0999999999999997E-2</v>
          </cell>
          <cell r="C21">
            <v>5.7299999999999997E-2</v>
          </cell>
          <cell r="D21">
            <v>5.4300000000000001E-2</v>
          </cell>
        </row>
        <row r="22">
          <cell r="B22">
            <v>5.3900000000000003E-2</v>
          </cell>
          <cell r="C22">
            <v>5.6800000000000003E-2</v>
          </cell>
          <cell r="D22">
            <v>5.5399999999999998E-2</v>
          </cell>
        </row>
        <row r="23">
          <cell r="B23">
            <v>4.7399999999999998E-2</v>
          </cell>
          <cell r="C23">
            <v>6.08E-2</v>
          </cell>
          <cell r="D23">
            <v>5.4300000000000001E-2</v>
          </cell>
        </row>
        <row r="24">
          <cell r="B24">
            <v>3.3700000000000001E-2</v>
          </cell>
          <cell r="C24">
            <v>4.9399999999999999E-2</v>
          </cell>
          <cell r="D24">
            <v>4.1799999999999997E-2</v>
          </cell>
        </row>
        <row r="25">
          <cell r="B25">
            <v>2.5600000000000001E-2</v>
          </cell>
          <cell r="C25">
            <v>3.7199999999999997E-2</v>
          </cell>
          <cell r="D25">
            <v>3.1600000000000003E-2</v>
          </cell>
        </row>
        <row r="26">
          <cell r="B26">
            <v>1.9300000000000001E-2</v>
          </cell>
          <cell r="C26">
            <v>3.5000000000000003E-2</v>
          </cell>
          <cell r="D26">
            <v>2.75E-2</v>
          </cell>
        </row>
        <row r="27">
          <cell r="B27">
            <v>1.5699999999999999E-2</v>
          </cell>
          <cell r="C27">
            <v>2.7099999999999999E-2</v>
          </cell>
          <cell r="D27">
            <v>2.1600000000000001E-2</v>
          </cell>
        </row>
        <row r="28">
          <cell r="B28">
            <v>1.47E-2</v>
          </cell>
          <cell r="C28">
            <v>2.4899999999999999E-2</v>
          </cell>
          <cell r="D28">
            <v>0.02</v>
          </cell>
        </row>
      </sheetData>
      <sheetData sheetId="1" refreshError="1"/>
      <sheetData sheetId="2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1.6199999999999999E-2</v>
          </cell>
          <cell r="C5">
            <v>0.01</v>
          </cell>
          <cell r="D5">
            <v>1.2699999999999999E-2</v>
          </cell>
          <cell r="F5" t="str">
            <v>January</v>
          </cell>
          <cell r="H5">
            <v>1.3</v>
          </cell>
        </row>
        <row r="6">
          <cell r="B6">
            <v>8.3999999999999995E-3</v>
          </cell>
          <cell r="C6">
            <v>5.0000000000000001E-3</v>
          </cell>
          <cell r="D6">
            <v>6.4999999999999997E-3</v>
          </cell>
          <cell r="F6" t="str">
            <v>February</v>
          </cell>
          <cell r="H6">
            <v>1.31</v>
          </cell>
        </row>
        <row r="7">
          <cell r="B7">
            <v>4.5999999999999999E-3</v>
          </cell>
          <cell r="C7">
            <v>3.2000000000000002E-3</v>
          </cell>
          <cell r="D7">
            <v>3.8E-3</v>
          </cell>
          <cell r="F7" t="str">
            <v>March</v>
          </cell>
          <cell r="H7">
            <v>1.3</v>
          </cell>
        </row>
        <row r="8">
          <cell r="B8">
            <v>2.8E-3</v>
          </cell>
          <cell r="C8">
            <v>6.1999999999999998E-3</v>
          </cell>
          <cell r="D8">
            <v>4.7999999999999996E-3</v>
          </cell>
          <cell r="F8" t="str">
            <v>April</v>
          </cell>
          <cell r="H8">
            <v>1.1200000000000001</v>
          </cell>
        </row>
        <row r="9">
          <cell r="B9">
            <v>5.7000000000000002E-3</v>
          </cell>
          <cell r="C9">
            <v>1.8599999999999998E-2</v>
          </cell>
          <cell r="D9">
            <v>1.3100000000000001E-2</v>
          </cell>
          <cell r="F9" t="str">
            <v>May</v>
          </cell>
          <cell r="H9">
            <v>0.87</v>
          </cell>
        </row>
        <row r="10">
          <cell r="B10">
            <v>9.2999999999999992E-3</v>
          </cell>
          <cell r="C10">
            <v>3.3300000000000003E-2</v>
          </cell>
          <cell r="D10">
            <v>2.3E-2</v>
          </cell>
          <cell r="F10" t="str">
            <v>June</v>
          </cell>
          <cell r="H10">
            <v>0.78</v>
          </cell>
        </row>
        <row r="11">
          <cell r="B11">
            <v>1.6500000000000001E-2</v>
          </cell>
          <cell r="C11">
            <v>5.62E-2</v>
          </cell>
          <cell r="D11">
            <v>3.9100000000000003E-2</v>
          </cell>
          <cell r="F11" t="str">
            <v>July</v>
          </cell>
          <cell r="H11">
            <v>0.74</v>
          </cell>
        </row>
        <row r="12">
          <cell r="B12">
            <v>2.7199999999999998E-2</v>
          </cell>
          <cell r="C12">
            <v>7.1400000000000005E-2</v>
          </cell>
          <cell r="D12">
            <v>5.2400000000000002E-2</v>
          </cell>
          <cell r="F12" t="str">
            <v>August</v>
          </cell>
          <cell r="H12">
            <v>0.78</v>
          </cell>
        </row>
        <row r="13">
          <cell r="B13">
            <v>2.7300000000000001E-2</v>
          </cell>
          <cell r="C13">
            <v>6.7599999999999993E-2</v>
          </cell>
          <cell r="D13">
            <v>5.0299999999999997E-2</v>
          </cell>
          <cell r="F13" t="str">
            <v>September</v>
          </cell>
          <cell r="H13">
            <v>0.79</v>
          </cell>
        </row>
        <row r="14">
          <cell r="B14">
            <v>3.0499999999999999E-2</v>
          </cell>
          <cell r="C14">
            <v>6.1199999999999997E-2</v>
          </cell>
          <cell r="D14">
            <v>4.8000000000000001E-2</v>
          </cell>
          <cell r="F14" t="str">
            <v>October</v>
          </cell>
          <cell r="H14"/>
        </row>
        <row r="15">
          <cell r="B15">
            <v>0.04</v>
          </cell>
          <cell r="C15">
            <v>6.2799999999999995E-2</v>
          </cell>
          <cell r="D15">
            <v>5.2999999999999999E-2</v>
          </cell>
          <cell r="F15" t="str">
            <v>November</v>
          </cell>
          <cell r="H15">
            <v>0.86</v>
          </cell>
        </row>
        <row r="16">
          <cell r="B16">
            <v>5.2900000000000003E-2</v>
          </cell>
          <cell r="C16">
            <v>6.7100000000000007E-2</v>
          </cell>
          <cell r="D16">
            <v>6.0999999999999999E-2</v>
          </cell>
          <cell r="F16" t="str">
            <v>December</v>
          </cell>
          <cell r="H16"/>
        </row>
        <row r="17">
          <cell r="B17">
            <v>6.5299999999999997E-2</v>
          </cell>
          <cell r="C17">
            <v>6.5000000000000002E-2</v>
          </cell>
          <cell r="D17">
            <v>6.5100000000000005E-2</v>
          </cell>
        </row>
        <row r="18">
          <cell r="B18">
            <v>7.0599999999999996E-2</v>
          </cell>
          <cell r="C18">
            <v>5.8099999999999999E-2</v>
          </cell>
          <cell r="D18">
            <v>6.3500000000000001E-2</v>
          </cell>
        </row>
        <row r="19">
          <cell r="B19">
            <v>7.2499999999999995E-2</v>
          </cell>
          <cell r="C19">
            <v>5.3100000000000001E-2</v>
          </cell>
          <cell r="D19">
            <v>6.1400000000000003E-2</v>
          </cell>
        </row>
        <row r="20">
          <cell r="B20">
            <v>7.9000000000000001E-2</v>
          </cell>
          <cell r="C20">
            <v>5.3100000000000001E-2</v>
          </cell>
          <cell r="D20">
            <v>6.4199999999999993E-2</v>
          </cell>
        </row>
        <row r="21">
          <cell r="B21">
            <v>8.6099999999999996E-2</v>
          </cell>
          <cell r="C21">
            <v>5.7099999999999998E-2</v>
          </cell>
          <cell r="D21">
            <v>6.9599999999999995E-2</v>
          </cell>
        </row>
        <row r="22">
          <cell r="B22">
            <v>9.06E-2</v>
          </cell>
          <cell r="C22">
            <v>6.1899999999999997E-2</v>
          </cell>
          <cell r="D22">
            <v>7.4300000000000005E-2</v>
          </cell>
        </row>
        <row r="23">
          <cell r="B23">
            <v>7.3800000000000004E-2</v>
          </cell>
          <cell r="C23">
            <v>5.28E-2</v>
          </cell>
          <cell r="D23">
            <v>6.1800000000000001E-2</v>
          </cell>
        </row>
        <row r="24">
          <cell r="B24">
            <v>6.0499999999999998E-2</v>
          </cell>
          <cell r="C24">
            <v>4.0800000000000003E-2</v>
          </cell>
          <cell r="D24">
            <v>4.9299999999999997E-2</v>
          </cell>
        </row>
        <row r="25">
          <cell r="B25">
            <v>5.1900000000000002E-2</v>
          </cell>
          <cell r="C25">
            <v>3.1300000000000001E-2</v>
          </cell>
          <cell r="D25">
            <v>4.02E-2</v>
          </cell>
        </row>
        <row r="26">
          <cell r="B26">
            <v>4.8300000000000003E-2</v>
          </cell>
          <cell r="C26">
            <v>2.6100000000000002E-2</v>
          </cell>
          <cell r="D26">
            <v>3.56E-2</v>
          </cell>
        </row>
        <row r="27">
          <cell r="B27">
            <v>3.6200000000000003E-2</v>
          </cell>
          <cell r="C27">
            <v>2.1600000000000001E-2</v>
          </cell>
          <cell r="D27">
            <v>2.7900000000000001E-2</v>
          </cell>
        </row>
        <row r="28">
          <cell r="B28">
            <v>2.4E-2</v>
          </cell>
          <cell r="C28">
            <v>1.6199999999999999E-2</v>
          </cell>
          <cell r="D28">
            <v>1.95E-2</v>
          </cell>
        </row>
      </sheetData>
      <sheetData sheetId="1"/>
      <sheetData sheetId="2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1.38E-2</v>
          </cell>
          <cell r="C5">
            <v>5.7999999999999996E-3</v>
          </cell>
          <cell r="D5">
            <v>9.4999999999999998E-3</v>
          </cell>
          <cell r="F5" t="str">
            <v>January</v>
          </cell>
          <cell r="H5">
            <v>0.97086785948343202</v>
          </cell>
        </row>
        <row r="6">
          <cell r="B6">
            <v>7.7999999999999996E-3</v>
          </cell>
          <cell r="C6">
            <v>3.3E-3</v>
          </cell>
          <cell r="D6">
            <v>5.4000000000000003E-3</v>
          </cell>
          <cell r="F6" t="str">
            <v>February</v>
          </cell>
          <cell r="H6">
            <v>1.0504538150086633</v>
          </cell>
        </row>
        <row r="7">
          <cell r="B7">
            <v>7.0000000000000001E-3</v>
          </cell>
          <cell r="C7">
            <v>3.0999999999999999E-3</v>
          </cell>
          <cell r="D7">
            <v>4.8999999999999998E-3</v>
          </cell>
          <cell r="F7" t="str">
            <v>March</v>
          </cell>
          <cell r="H7">
            <v>1.0938019014444873</v>
          </cell>
        </row>
        <row r="8">
          <cell r="B8">
            <v>3.8E-3</v>
          </cell>
          <cell r="C8">
            <v>6.7000000000000002E-3</v>
          </cell>
          <cell r="D8">
            <v>5.4000000000000003E-3</v>
          </cell>
          <cell r="F8" t="str">
            <v>April</v>
          </cell>
          <cell r="H8">
            <v>1.0006014956593561</v>
          </cell>
        </row>
        <row r="9">
          <cell r="B9">
            <v>4.8999999999999998E-3</v>
          </cell>
          <cell r="C9">
            <v>1.7600000000000001E-2</v>
          </cell>
          <cell r="D9">
            <v>1.18E-2</v>
          </cell>
          <cell r="F9" t="str">
            <v>May</v>
          </cell>
          <cell r="H9">
            <v>0.84425751196258159</v>
          </cell>
        </row>
        <row r="10">
          <cell r="B10">
            <v>1.03E-2</v>
          </cell>
          <cell r="C10">
            <v>3.73E-2</v>
          </cell>
          <cell r="D10">
            <v>2.4799999999999999E-2</v>
          </cell>
          <cell r="F10" t="str">
            <v>June</v>
          </cell>
          <cell r="H10">
            <v>1.0100548528131144</v>
          </cell>
        </row>
        <row r="11">
          <cell r="B11">
            <v>1.6299999999999999E-2</v>
          </cell>
          <cell r="C11">
            <v>6.0999999999999999E-2</v>
          </cell>
          <cell r="D11">
            <v>4.0399999999999998E-2</v>
          </cell>
          <cell r="F11" t="str">
            <v>July</v>
          </cell>
          <cell r="H11"/>
        </row>
        <row r="12">
          <cell r="B12">
            <v>2.7E-2</v>
          </cell>
          <cell r="C12">
            <v>7.5999999999999998E-2</v>
          </cell>
          <cell r="D12">
            <v>5.3400000000000003E-2</v>
          </cell>
          <cell r="F12" t="str">
            <v>August</v>
          </cell>
          <cell r="H12"/>
        </row>
        <row r="13">
          <cell r="B13">
            <v>2.5899999999999999E-2</v>
          </cell>
          <cell r="C13">
            <v>7.2800000000000004E-2</v>
          </cell>
          <cell r="D13">
            <v>5.1200000000000002E-2</v>
          </cell>
          <cell r="F13" t="str">
            <v>September</v>
          </cell>
          <cell r="H13"/>
        </row>
        <row r="14">
          <cell r="B14">
            <v>2.93E-2</v>
          </cell>
          <cell r="C14">
            <v>6.5100000000000005E-2</v>
          </cell>
          <cell r="D14">
            <v>4.8599999999999997E-2</v>
          </cell>
          <cell r="F14" t="str">
            <v>October</v>
          </cell>
          <cell r="H14">
            <v>0.95066837838565754</v>
          </cell>
        </row>
        <row r="15">
          <cell r="B15">
            <v>4.0899999999999999E-2</v>
          </cell>
          <cell r="C15">
            <v>6.4500000000000002E-2</v>
          </cell>
          <cell r="D15">
            <v>5.3600000000000002E-2</v>
          </cell>
          <cell r="F15" t="str">
            <v>November</v>
          </cell>
          <cell r="H15">
            <v>1.0172458680839223</v>
          </cell>
        </row>
        <row r="16">
          <cell r="B16">
            <v>5.2200000000000003E-2</v>
          </cell>
          <cell r="C16">
            <v>6.7500000000000004E-2</v>
          </cell>
          <cell r="D16">
            <v>6.0400000000000002E-2</v>
          </cell>
          <cell r="F16" t="str">
            <v>December</v>
          </cell>
          <cell r="H16">
            <v>1.062048317158786</v>
          </cell>
        </row>
        <row r="17">
          <cell r="B17">
            <v>6.4199999999999993E-2</v>
          </cell>
          <cell r="C17">
            <v>6.54E-2</v>
          </cell>
          <cell r="D17">
            <v>6.4799999999999996E-2</v>
          </cell>
        </row>
        <row r="18">
          <cell r="B18">
            <v>6.9599999999999995E-2</v>
          </cell>
          <cell r="C18">
            <v>5.6899999999999999E-2</v>
          </cell>
          <cell r="D18">
            <v>6.2799999999999995E-2</v>
          </cell>
        </row>
        <row r="19">
          <cell r="B19">
            <v>7.3999999999999996E-2</v>
          </cell>
          <cell r="C19">
            <v>5.1299999999999998E-2</v>
          </cell>
          <cell r="D19">
            <v>6.1800000000000001E-2</v>
          </cell>
        </row>
        <row r="20">
          <cell r="B20">
            <v>8.0299999999999996E-2</v>
          </cell>
          <cell r="C20">
            <v>5.3900000000000003E-2</v>
          </cell>
          <cell r="D20">
            <v>6.6100000000000006E-2</v>
          </cell>
        </row>
        <row r="21">
          <cell r="B21">
            <v>8.8499999999999995E-2</v>
          </cell>
          <cell r="C21">
            <v>5.8000000000000003E-2</v>
          </cell>
          <cell r="D21">
            <v>7.2099999999999997E-2</v>
          </cell>
        </row>
        <row r="22">
          <cell r="B22">
            <v>9.2299999999999993E-2</v>
          </cell>
          <cell r="C22">
            <v>6.4000000000000001E-2</v>
          </cell>
          <cell r="D22">
            <v>7.7100000000000002E-2</v>
          </cell>
        </row>
        <row r="23">
          <cell r="B23">
            <v>7.4200000000000002E-2</v>
          </cell>
          <cell r="C23">
            <v>5.33E-2</v>
          </cell>
          <cell r="D23">
            <v>6.3E-2</v>
          </cell>
        </row>
        <row r="24">
          <cell r="B24">
            <v>6.0400000000000002E-2</v>
          </cell>
          <cell r="C24">
            <v>3.8699999999999998E-2</v>
          </cell>
          <cell r="D24">
            <v>4.87E-2</v>
          </cell>
        </row>
        <row r="25">
          <cell r="B25">
            <v>5.0700000000000002E-2</v>
          </cell>
          <cell r="C25">
            <v>2.6100000000000002E-2</v>
          </cell>
          <cell r="D25">
            <v>3.7400000000000003E-2</v>
          </cell>
        </row>
        <row r="26">
          <cell r="B26">
            <v>4.5100000000000001E-2</v>
          </cell>
          <cell r="C26">
            <v>2.0400000000000001E-2</v>
          </cell>
          <cell r="D26">
            <v>3.1800000000000002E-2</v>
          </cell>
        </row>
        <row r="27">
          <cell r="B27">
            <v>3.3799999999999997E-2</v>
          </cell>
          <cell r="C27">
            <v>1.55E-2</v>
          </cell>
          <cell r="D27">
            <v>2.4E-2</v>
          </cell>
        </row>
        <row r="28">
          <cell r="B28">
            <v>2.7400000000000001E-2</v>
          </cell>
          <cell r="C28">
            <v>1.5699999999999999E-2</v>
          </cell>
          <cell r="D28">
            <v>2.1100000000000001E-2</v>
          </cell>
        </row>
      </sheetData>
      <sheetData sheetId="1">
        <row r="1">
          <cell r="C1">
            <v>1.38E-2</v>
          </cell>
        </row>
      </sheetData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5.4999999999999997E-3</v>
          </cell>
          <cell r="C5">
            <v>7.6E-3</v>
          </cell>
          <cell r="D5">
            <v>6.6E-3</v>
          </cell>
          <cell r="F5" t="str">
            <v>January</v>
          </cell>
          <cell r="H5">
            <v>0.98</v>
          </cell>
        </row>
        <row r="6">
          <cell r="B6">
            <v>3.3999999999999998E-3</v>
          </cell>
          <cell r="C6">
            <v>4.3E-3</v>
          </cell>
          <cell r="D6">
            <v>3.8999999999999998E-3</v>
          </cell>
          <cell r="F6" t="str">
            <v>February</v>
          </cell>
          <cell r="H6">
            <v>1.03</v>
          </cell>
        </row>
        <row r="7">
          <cell r="B7">
            <v>2.5999999999999999E-3</v>
          </cell>
          <cell r="C7">
            <v>3.0000000000000001E-3</v>
          </cell>
          <cell r="D7">
            <v>2.8E-3</v>
          </cell>
          <cell r="F7" t="str">
            <v>March</v>
          </cell>
          <cell r="H7">
            <v>1.06</v>
          </cell>
        </row>
        <row r="8">
          <cell r="B8">
            <v>3.2000000000000002E-3</v>
          </cell>
          <cell r="C8">
            <v>2.2000000000000001E-3</v>
          </cell>
          <cell r="D8">
            <v>2.7000000000000001E-3</v>
          </cell>
          <cell r="F8" t="str">
            <v>April</v>
          </cell>
          <cell r="H8">
            <v>1.05</v>
          </cell>
        </row>
        <row r="9">
          <cell r="B9">
            <v>6.0000000000000001E-3</v>
          </cell>
          <cell r="C9">
            <v>2.3E-3</v>
          </cell>
          <cell r="D9">
            <v>4.1000000000000003E-3</v>
          </cell>
          <cell r="F9" t="str">
            <v>May</v>
          </cell>
          <cell r="H9">
            <v>1.02</v>
          </cell>
        </row>
        <row r="10">
          <cell r="B10">
            <v>2.2200000000000001E-2</v>
          </cell>
          <cell r="C10">
            <v>6.4000000000000003E-3</v>
          </cell>
          <cell r="D10">
            <v>1.4E-2</v>
          </cell>
          <cell r="F10" t="str">
            <v>June</v>
          </cell>
          <cell r="H10">
            <v>0.96</v>
          </cell>
        </row>
        <row r="11">
          <cell r="B11">
            <v>4.2000000000000003E-2</v>
          </cell>
          <cell r="C11">
            <v>1.84E-2</v>
          </cell>
          <cell r="D11">
            <v>2.98E-2</v>
          </cell>
          <cell r="F11" t="str">
            <v>July</v>
          </cell>
          <cell r="H11">
            <v>0.95</v>
          </cell>
        </row>
        <row r="12">
          <cell r="B12">
            <v>5.7700000000000001E-2</v>
          </cell>
          <cell r="C12">
            <v>3.3700000000000001E-2</v>
          </cell>
          <cell r="D12">
            <v>4.5199999999999997E-2</v>
          </cell>
          <cell r="F12" t="str">
            <v>August</v>
          </cell>
          <cell r="H12">
            <v>0.99</v>
          </cell>
        </row>
        <row r="13">
          <cell r="B13">
            <v>5.9799999999999999E-2</v>
          </cell>
          <cell r="C13">
            <v>3.5400000000000001E-2</v>
          </cell>
          <cell r="D13">
            <v>4.7100000000000003E-2</v>
          </cell>
          <cell r="F13" t="str">
            <v>September</v>
          </cell>
          <cell r="H13">
            <v>0.98</v>
          </cell>
        </row>
        <row r="14">
          <cell r="B14">
            <v>6.6699999999999995E-2</v>
          </cell>
          <cell r="C14">
            <v>4.7800000000000002E-2</v>
          </cell>
          <cell r="D14">
            <v>5.6899999999999999E-2</v>
          </cell>
          <cell r="F14" t="str">
            <v>October</v>
          </cell>
          <cell r="H14">
            <v>1.01</v>
          </cell>
        </row>
        <row r="15">
          <cell r="B15">
            <v>6.6100000000000006E-2</v>
          </cell>
          <cell r="C15">
            <v>5.3699999999999998E-2</v>
          </cell>
          <cell r="D15">
            <v>5.96E-2</v>
          </cell>
          <cell r="F15" t="str">
            <v>November</v>
          </cell>
          <cell r="H15">
            <v>0.99</v>
          </cell>
        </row>
        <row r="16">
          <cell r="B16">
            <v>6.6799999999999998E-2</v>
          </cell>
          <cell r="C16">
            <v>6.1100000000000002E-2</v>
          </cell>
          <cell r="D16">
            <v>6.3799999999999996E-2</v>
          </cell>
          <cell r="F16" t="str">
            <v>December</v>
          </cell>
          <cell r="H16">
            <v>0.98</v>
          </cell>
        </row>
        <row r="17">
          <cell r="B17">
            <v>6.8099999999999994E-2</v>
          </cell>
          <cell r="C17">
            <v>6.6600000000000006E-2</v>
          </cell>
          <cell r="D17">
            <v>6.7299999999999999E-2</v>
          </cell>
        </row>
        <row r="18">
          <cell r="B18">
            <v>6.5299999999999997E-2</v>
          </cell>
          <cell r="C18">
            <v>6.8000000000000005E-2</v>
          </cell>
          <cell r="D18">
            <v>6.6699999999999995E-2</v>
          </cell>
        </row>
        <row r="19">
          <cell r="B19">
            <v>6.6299999999999998E-2</v>
          </cell>
          <cell r="C19">
            <v>7.1999999999999995E-2</v>
          </cell>
          <cell r="D19">
            <v>6.93E-2</v>
          </cell>
        </row>
        <row r="20">
          <cell r="B20">
            <v>6.4100000000000004E-2</v>
          </cell>
          <cell r="C20">
            <v>7.3200000000000001E-2</v>
          </cell>
          <cell r="D20">
            <v>6.88E-2</v>
          </cell>
        </row>
        <row r="21">
          <cell r="B21">
            <v>6.4899999999999999E-2</v>
          </cell>
          <cell r="C21">
            <v>8.2400000000000001E-2</v>
          </cell>
          <cell r="D21">
            <v>7.3999999999999996E-2</v>
          </cell>
        </row>
        <row r="22">
          <cell r="B22">
            <v>6.3600000000000004E-2</v>
          </cell>
          <cell r="C22">
            <v>8.77E-2</v>
          </cell>
          <cell r="D22">
            <v>7.6100000000000001E-2</v>
          </cell>
        </row>
        <row r="23">
          <cell r="B23">
            <v>6.08E-2</v>
          </cell>
          <cell r="C23">
            <v>8.14E-2</v>
          </cell>
          <cell r="D23">
            <v>7.1499999999999994E-2</v>
          </cell>
        </row>
        <row r="24">
          <cell r="B24">
            <v>5.1700000000000003E-2</v>
          </cell>
          <cell r="C24">
            <v>6.5000000000000002E-2</v>
          </cell>
          <cell r="D24">
            <v>5.8599999999999999E-2</v>
          </cell>
        </row>
        <row r="25">
          <cell r="B25">
            <v>3.9600000000000003E-2</v>
          </cell>
          <cell r="C25">
            <v>5.0900000000000001E-2</v>
          </cell>
          <cell r="D25">
            <v>4.5499999999999999E-2</v>
          </cell>
        </row>
        <row r="26">
          <cell r="B26">
            <v>2.7799999999999998E-2</v>
          </cell>
          <cell r="C26">
            <v>3.7900000000000003E-2</v>
          </cell>
          <cell r="D26">
            <v>3.3000000000000002E-2</v>
          </cell>
        </row>
        <row r="27">
          <cell r="B27">
            <v>1.6299999999999999E-2</v>
          </cell>
          <cell r="C27">
            <v>2.47E-2</v>
          </cell>
          <cell r="D27">
            <v>2.07E-2</v>
          </cell>
        </row>
        <row r="28">
          <cell r="B28">
            <v>9.4999999999999998E-3</v>
          </cell>
          <cell r="C28">
            <v>1.4200000000000001E-2</v>
          </cell>
          <cell r="D28">
            <v>1.2E-2</v>
          </cell>
        </row>
      </sheetData>
      <sheetData sheetId="1" refreshError="1"/>
      <sheetData sheetId="2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1.3299999999999999E-2</v>
          </cell>
          <cell r="C5">
            <v>6.0000000000000001E-3</v>
          </cell>
          <cell r="D5">
            <v>9.4000000000000004E-3</v>
          </cell>
          <cell r="F5" t="str">
            <v>January</v>
          </cell>
          <cell r="H5">
            <v>1.1299999999999999</v>
          </cell>
        </row>
        <row r="6">
          <cell r="B6">
            <v>7.4999999999999997E-3</v>
          </cell>
          <cell r="C6">
            <v>3.5999999999999999E-3</v>
          </cell>
          <cell r="D6">
            <v>5.4000000000000003E-3</v>
          </cell>
          <cell r="F6" t="str">
            <v>February</v>
          </cell>
          <cell r="H6">
            <v>1.1100000000000001</v>
          </cell>
        </row>
        <row r="7">
          <cell r="B7">
            <v>4.3E-3</v>
          </cell>
          <cell r="C7">
            <v>3.2000000000000002E-3</v>
          </cell>
          <cell r="D7">
            <v>3.7000000000000002E-3</v>
          </cell>
          <cell r="F7" t="str">
            <v>March</v>
          </cell>
          <cell r="H7">
            <v>1.1399999999999999</v>
          </cell>
        </row>
        <row r="8">
          <cell r="B8">
            <v>2.7000000000000001E-3</v>
          </cell>
          <cell r="C8">
            <v>6.7999999999999996E-3</v>
          </cell>
          <cell r="D8">
            <v>4.8999999999999998E-3</v>
          </cell>
          <cell r="F8" t="str">
            <v>April</v>
          </cell>
          <cell r="H8">
            <v>0.99</v>
          </cell>
        </row>
        <row r="9">
          <cell r="B9">
            <v>5.0000000000000001E-3</v>
          </cell>
          <cell r="C9">
            <v>1.8100000000000002E-2</v>
          </cell>
          <cell r="D9">
            <v>1.21E-2</v>
          </cell>
          <cell r="F9" t="str">
            <v>May</v>
          </cell>
          <cell r="H9">
            <v>0.96</v>
          </cell>
        </row>
        <row r="10">
          <cell r="B10">
            <v>9.9000000000000008E-3</v>
          </cell>
          <cell r="C10">
            <v>3.9300000000000002E-2</v>
          </cell>
          <cell r="D10">
            <v>2.58E-2</v>
          </cell>
          <cell r="F10" t="str">
            <v>June</v>
          </cell>
          <cell r="H10">
            <v>0.89</v>
          </cell>
        </row>
        <row r="11">
          <cell r="B11">
            <v>1.7500000000000002E-2</v>
          </cell>
          <cell r="C11">
            <v>6.2100000000000002E-2</v>
          </cell>
          <cell r="D11">
            <v>4.1700000000000001E-2</v>
          </cell>
          <cell r="F11" t="str">
            <v>July</v>
          </cell>
          <cell r="H11">
            <v>0.9</v>
          </cell>
        </row>
        <row r="12">
          <cell r="B12">
            <v>3.09E-2</v>
          </cell>
          <cell r="C12">
            <v>7.9699999999999993E-2</v>
          </cell>
          <cell r="D12">
            <v>5.74E-2</v>
          </cell>
          <cell r="F12" t="str">
            <v>August</v>
          </cell>
          <cell r="H12">
            <v>0.9</v>
          </cell>
        </row>
        <row r="13">
          <cell r="B13">
            <v>2.86E-2</v>
          </cell>
          <cell r="C13">
            <v>7.7299999999999994E-2</v>
          </cell>
          <cell r="D13">
            <v>5.5E-2</v>
          </cell>
          <cell r="F13" t="str">
            <v>September</v>
          </cell>
          <cell r="H13">
            <v>0.86</v>
          </cell>
        </row>
        <row r="14">
          <cell r="B14">
            <v>3.1800000000000002E-2</v>
          </cell>
          <cell r="C14">
            <v>6.7000000000000004E-2</v>
          </cell>
          <cell r="D14">
            <v>5.0900000000000001E-2</v>
          </cell>
          <cell r="F14" t="str">
            <v>October</v>
          </cell>
          <cell r="H14">
            <v>0.98</v>
          </cell>
        </row>
        <row r="15">
          <cell r="B15">
            <v>4.1799999999999997E-2</v>
          </cell>
          <cell r="C15">
            <v>6.1100000000000002E-2</v>
          </cell>
          <cell r="D15">
            <v>5.2299999999999999E-2</v>
          </cell>
          <cell r="F15" t="str">
            <v>November</v>
          </cell>
          <cell r="H15">
            <v>1.06</v>
          </cell>
        </row>
        <row r="16">
          <cell r="B16">
            <v>5.2200000000000003E-2</v>
          </cell>
          <cell r="C16">
            <v>6.4699999999999994E-2</v>
          </cell>
          <cell r="D16">
            <v>5.8999999999999997E-2</v>
          </cell>
          <cell r="F16" t="str">
            <v>December</v>
          </cell>
          <cell r="H16">
            <v>1.39</v>
          </cell>
        </row>
        <row r="17">
          <cell r="B17">
            <v>6.4000000000000001E-2</v>
          </cell>
          <cell r="C17">
            <v>6.3399999999999998E-2</v>
          </cell>
          <cell r="D17">
            <v>6.3700000000000007E-2</v>
          </cell>
        </row>
        <row r="18">
          <cell r="B18">
            <v>6.8900000000000003E-2</v>
          </cell>
          <cell r="C18">
            <v>5.5E-2</v>
          </cell>
          <cell r="D18">
            <v>6.1400000000000003E-2</v>
          </cell>
        </row>
        <row r="19">
          <cell r="B19">
            <v>7.3400000000000007E-2</v>
          </cell>
          <cell r="C19">
            <v>5.0599999999999999E-2</v>
          </cell>
          <cell r="D19">
            <v>6.0999999999999999E-2</v>
          </cell>
        </row>
        <row r="20">
          <cell r="B20">
            <v>8.0199999999999994E-2</v>
          </cell>
          <cell r="C20">
            <v>5.3999999999999999E-2</v>
          </cell>
          <cell r="D20">
            <v>6.6000000000000003E-2</v>
          </cell>
        </row>
        <row r="21">
          <cell r="B21">
            <v>8.8700000000000001E-2</v>
          </cell>
          <cell r="C21">
            <v>5.8999999999999997E-2</v>
          </cell>
          <cell r="D21">
            <v>7.2599999999999998E-2</v>
          </cell>
        </row>
        <row r="22">
          <cell r="B22">
            <v>9.2700000000000005E-2</v>
          </cell>
          <cell r="C22">
            <v>6.6100000000000006E-2</v>
          </cell>
          <cell r="D22">
            <v>7.8200000000000006E-2</v>
          </cell>
        </row>
        <row r="23">
          <cell r="B23">
            <v>7.4399999999999994E-2</v>
          </cell>
          <cell r="C23">
            <v>5.2499999999999998E-2</v>
          </cell>
          <cell r="D23">
            <v>6.25E-2</v>
          </cell>
        </row>
        <row r="24">
          <cell r="B24">
            <v>5.9700000000000003E-2</v>
          </cell>
          <cell r="C24">
            <v>3.8600000000000002E-2</v>
          </cell>
          <cell r="D24">
            <v>4.82E-2</v>
          </cell>
        </row>
        <row r="25">
          <cell r="B25">
            <v>5.11E-2</v>
          </cell>
          <cell r="C25">
            <v>2.6800000000000001E-2</v>
          </cell>
          <cell r="D25">
            <v>3.7900000000000003E-2</v>
          </cell>
        </row>
        <row r="26">
          <cell r="B26">
            <v>4.5699999999999998E-2</v>
          </cell>
          <cell r="C26">
            <v>2.0400000000000001E-2</v>
          </cell>
          <cell r="D26">
            <v>3.2000000000000001E-2</v>
          </cell>
        </row>
        <row r="27">
          <cell r="B27">
            <v>3.3700000000000001E-2</v>
          </cell>
          <cell r="C27">
            <v>1.46E-2</v>
          </cell>
          <cell r="D27">
            <v>2.3300000000000001E-2</v>
          </cell>
        </row>
        <row r="28">
          <cell r="B28">
            <v>2.18E-2</v>
          </cell>
          <cell r="C28">
            <v>1.0200000000000001E-2</v>
          </cell>
          <cell r="D28">
            <v>1.55E-2</v>
          </cell>
        </row>
      </sheetData>
      <sheetData sheetId="1" refreshError="1"/>
      <sheetData sheetId="2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1.3299999999999999E-2</v>
          </cell>
          <cell r="C5">
            <v>6.0000000000000001E-3</v>
          </cell>
          <cell r="D5">
            <v>9.4000000000000004E-3</v>
          </cell>
          <cell r="F5" t="str">
            <v>January</v>
          </cell>
          <cell r="H5">
            <v>1.1299999999999999</v>
          </cell>
        </row>
        <row r="6">
          <cell r="B6">
            <v>7.4999999999999997E-3</v>
          </cell>
          <cell r="C6">
            <v>3.5999999999999999E-3</v>
          </cell>
          <cell r="D6">
            <v>5.4000000000000003E-3</v>
          </cell>
          <cell r="F6" t="str">
            <v>February</v>
          </cell>
          <cell r="H6">
            <v>1.1100000000000001</v>
          </cell>
        </row>
        <row r="7">
          <cell r="B7">
            <v>4.3E-3</v>
          </cell>
          <cell r="C7">
            <v>3.2000000000000002E-3</v>
          </cell>
          <cell r="D7">
            <v>3.7000000000000002E-3</v>
          </cell>
          <cell r="F7" t="str">
            <v>March</v>
          </cell>
          <cell r="H7">
            <v>1.1399999999999999</v>
          </cell>
        </row>
        <row r="8">
          <cell r="B8">
            <v>2.7000000000000001E-3</v>
          </cell>
          <cell r="C8">
            <v>6.7999999999999996E-3</v>
          </cell>
          <cell r="D8">
            <v>4.8999999999999998E-3</v>
          </cell>
          <cell r="F8" t="str">
            <v>April</v>
          </cell>
          <cell r="H8">
            <v>0.99</v>
          </cell>
        </row>
        <row r="9">
          <cell r="B9">
            <v>5.0000000000000001E-3</v>
          </cell>
          <cell r="C9">
            <v>1.8100000000000002E-2</v>
          </cell>
          <cell r="D9">
            <v>1.21E-2</v>
          </cell>
          <cell r="F9" t="str">
            <v>May</v>
          </cell>
          <cell r="H9">
            <v>0.96</v>
          </cell>
        </row>
        <row r="10">
          <cell r="B10">
            <v>9.9000000000000008E-3</v>
          </cell>
          <cell r="C10">
            <v>3.9300000000000002E-2</v>
          </cell>
          <cell r="D10">
            <v>2.58E-2</v>
          </cell>
          <cell r="F10" t="str">
            <v>June</v>
          </cell>
          <cell r="H10">
            <v>0.89</v>
          </cell>
        </row>
        <row r="11">
          <cell r="B11">
            <v>1.7500000000000002E-2</v>
          </cell>
          <cell r="C11">
            <v>6.2100000000000002E-2</v>
          </cell>
          <cell r="D11">
            <v>4.1700000000000001E-2</v>
          </cell>
          <cell r="F11" t="str">
            <v>July</v>
          </cell>
          <cell r="H11">
            <v>0.9</v>
          </cell>
        </row>
        <row r="12">
          <cell r="B12">
            <v>3.09E-2</v>
          </cell>
          <cell r="C12">
            <v>7.9699999999999993E-2</v>
          </cell>
          <cell r="D12">
            <v>5.74E-2</v>
          </cell>
          <cell r="F12" t="str">
            <v>August</v>
          </cell>
          <cell r="H12">
            <v>0.9</v>
          </cell>
        </row>
        <row r="13">
          <cell r="B13">
            <v>2.86E-2</v>
          </cell>
          <cell r="C13">
            <v>7.7299999999999994E-2</v>
          </cell>
          <cell r="D13">
            <v>5.5E-2</v>
          </cell>
          <cell r="F13" t="str">
            <v>September</v>
          </cell>
          <cell r="H13">
            <v>0.86</v>
          </cell>
        </row>
        <row r="14">
          <cell r="B14">
            <v>3.1800000000000002E-2</v>
          </cell>
          <cell r="C14">
            <v>6.7000000000000004E-2</v>
          </cell>
          <cell r="D14">
            <v>5.0900000000000001E-2</v>
          </cell>
          <cell r="F14" t="str">
            <v>October</v>
          </cell>
          <cell r="H14">
            <v>0.98</v>
          </cell>
        </row>
        <row r="15">
          <cell r="B15">
            <v>4.1799999999999997E-2</v>
          </cell>
          <cell r="C15">
            <v>6.1100000000000002E-2</v>
          </cell>
          <cell r="D15">
            <v>5.2299999999999999E-2</v>
          </cell>
          <cell r="F15" t="str">
            <v>November</v>
          </cell>
          <cell r="H15">
            <v>1.06</v>
          </cell>
        </row>
        <row r="16">
          <cell r="B16">
            <v>5.2200000000000003E-2</v>
          </cell>
          <cell r="C16">
            <v>6.4699999999999994E-2</v>
          </cell>
          <cell r="D16">
            <v>5.8999999999999997E-2</v>
          </cell>
          <cell r="F16" t="str">
            <v>December</v>
          </cell>
          <cell r="H16">
            <v>1.39</v>
          </cell>
        </row>
        <row r="17">
          <cell r="B17">
            <v>6.4000000000000001E-2</v>
          </cell>
          <cell r="C17">
            <v>6.3399999999999998E-2</v>
          </cell>
          <cell r="D17">
            <v>6.3700000000000007E-2</v>
          </cell>
        </row>
        <row r="18">
          <cell r="B18">
            <v>6.8900000000000003E-2</v>
          </cell>
          <cell r="C18">
            <v>5.5E-2</v>
          </cell>
          <cell r="D18">
            <v>6.1400000000000003E-2</v>
          </cell>
        </row>
        <row r="19">
          <cell r="B19">
            <v>7.3400000000000007E-2</v>
          </cell>
          <cell r="C19">
            <v>5.0599999999999999E-2</v>
          </cell>
          <cell r="D19">
            <v>6.0999999999999999E-2</v>
          </cell>
        </row>
        <row r="20">
          <cell r="B20">
            <v>8.0199999999999994E-2</v>
          </cell>
          <cell r="C20">
            <v>5.3999999999999999E-2</v>
          </cell>
          <cell r="D20">
            <v>6.6000000000000003E-2</v>
          </cell>
        </row>
        <row r="21">
          <cell r="B21">
            <v>8.8700000000000001E-2</v>
          </cell>
          <cell r="C21">
            <v>5.8999999999999997E-2</v>
          </cell>
          <cell r="D21">
            <v>7.2599999999999998E-2</v>
          </cell>
        </row>
        <row r="22">
          <cell r="B22">
            <v>9.2700000000000005E-2</v>
          </cell>
          <cell r="C22">
            <v>6.6100000000000006E-2</v>
          </cell>
          <cell r="D22">
            <v>7.8200000000000006E-2</v>
          </cell>
        </row>
        <row r="23">
          <cell r="B23">
            <v>7.4399999999999994E-2</v>
          </cell>
          <cell r="C23">
            <v>5.2499999999999998E-2</v>
          </cell>
          <cell r="D23">
            <v>6.25E-2</v>
          </cell>
        </row>
        <row r="24">
          <cell r="B24">
            <v>5.9700000000000003E-2</v>
          </cell>
          <cell r="C24">
            <v>3.8600000000000002E-2</v>
          </cell>
          <cell r="D24">
            <v>4.82E-2</v>
          </cell>
        </row>
        <row r="25">
          <cell r="B25">
            <v>5.11E-2</v>
          </cell>
          <cell r="C25">
            <v>2.6800000000000001E-2</v>
          </cell>
          <cell r="D25">
            <v>3.7900000000000003E-2</v>
          </cell>
        </row>
        <row r="26">
          <cell r="B26">
            <v>4.5699999999999998E-2</v>
          </cell>
          <cell r="C26">
            <v>2.0400000000000001E-2</v>
          </cell>
          <cell r="D26">
            <v>3.2000000000000001E-2</v>
          </cell>
        </row>
        <row r="27">
          <cell r="B27">
            <v>3.3700000000000001E-2</v>
          </cell>
          <cell r="C27">
            <v>1.46E-2</v>
          </cell>
          <cell r="D27">
            <v>2.3300000000000001E-2</v>
          </cell>
        </row>
        <row r="28">
          <cell r="B28">
            <v>2.18E-2</v>
          </cell>
          <cell r="C28">
            <v>1.0200000000000001E-2</v>
          </cell>
          <cell r="D28">
            <v>1.55E-2</v>
          </cell>
        </row>
      </sheetData>
      <sheetData sheetId="1" refreshError="1"/>
      <sheetData sheetId="2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5.4999999999999997E-3</v>
          </cell>
          <cell r="C5">
            <v>2.8999999999999998E-3</v>
          </cell>
          <cell r="D5">
            <v>4.3E-3</v>
          </cell>
          <cell r="F5" t="str">
            <v>January</v>
          </cell>
          <cell r="H5">
            <v>1.06</v>
          </cell>
        </row>
        <row r="6">
          <cell r="B6">
            <v>3.0000000000000001E-3</v>
          </cell>
          <cell r="C6">
            <v>1.6000000000000001E-3</v>
          </cell>
          <cell r="D6">
            <v>2.3E-3</v>
          </cell>
          <cell r="F6" t="str">
            <v>February</v>
          </cell>
          <cell r="H6">
            <v>1.17</v>
          </cell>
        </row>
        <row r="7">
          <cell r="B7">
            <v>2.0999999999999999E-3</v>
          </cell>
          <cell r="C7">
            <v>1.5E-3</v>
          </cell>
          <cell r="D7">
            <v>1.8E-3</v>
          </cell>
          <cell r="F7" t="str">
            <v>March</v>
          </cell>
          <cell r="H7">
            <v>1.18</v>
          </cell>
        </row>
        <row r="8">
          <cell r="B8">
            <v>1.6000000000000001E-3</v>
          </cell>
          <cell r="C8">
            <v>2.3E-3</v>
          </cell>
          <cell r="D8">
            <v>2E-3</v>
          </cell>
          <cell r="F8" t="str">
            <v>April</v>
          </cell>
          <cell r="H8">
            <v>1.07</v>
          </cell>
        </row>
        <row r="9">
          <cell r="B9">
            <v>3.5000000000000001E-3</v>
          </cell>
          <cell r="C9">
            <v>6.6E-3</v>
          </cell>
          <cell r="D9">
            <v>5.0000000000000001E-3</v>
          </cell>
          <cell r="F9" t="str">
            <v>May</v>
          </cell>
          <cell r="H9">
            <v>0.95</v>
          </cell>
        </row>
        <row r="10">
          <cell r="B10">
            <v>7.1000000000000004E-3</v>
          </cell>
          <cell r="C10">
            <v>1.9800000000000002E-2</v>
          </cell>
          <cell r="D10">
            <v>1.32E-2</v>
          </cell>
          <cell r="F10" t="str">
            <v>June</v>
          </cell>
          <cell r="H10">
            <v>0.89</v>
          </cell>
        </row>
        <row r="11">
          <cell r="B11">
            <v>2.1999999999999999E-2</v>
          </cell>
          <cell r="C11">
            <v>5.2600000000000001E-2</v>
          </cell>
          <cell r="D11">
            <v>3.6799999999999999E-2</v>
          </cell>
          <cell r="F11" t="str">
            <v>July</v>
          </cell>
          <cell r="H11">
            <v>0.8</v>
          </cell>
        </row>
        <row r="12">
          <cell r="B12">
            <v>4.2000000000000003E-2</v>
          </cell>
          <cell r="C12">
            <v>9.5899999999999999E-2</v>
          </cell>
          <cell r="D12">
            <v>6.8000000000000005E-2</v>
          </cell>
          <cell r="F12" t="str">
            <v>August</v>
          </cell>
          <cell r="H12">
            <v>0.91</v>
          </cell>
        </row>
        <row r="13">
          <cell r="B13">
            <v>6.1499999999999999E-2</v>
          </cell>
          <cell r="C13">
            <v>9.11E-2</v>
          </cell>
          <cell r="D13">
            <v>7.5800000000000006E-2</v>
          </cell>
          <cell r="F13" t="str">
            <v>September</v>
          </cell>
          <cell r="H13">
            <v>0.95</v>
          </cell>
        </row>
        <row r="14">
          <cell r="B14">
            <v>5.3499999999999999E-2</v>
          </cell>
          <cell r="C14">
            <v>5.8200000000000002E-2</v>
          </cell>
          <cell r="D14">
            <v>5.5800000000000002E-2</v>
          </cell>
          <cell r="F14" t="str">
            <v>October</v>
          </cell>
          <cell r="H14">
            <v>0.97</v>
          </cell>
        </row>
        <row r="15">
          <cell r="B15">
            <v>5.7000000000000002E-2</v>
          </cell>
          <cell r="C15">
            <v>5.9799999999999999E-2</v>
          </cell>
          <cell r="D15">
            <v>5.8400000000000001E-2</v>
          </cell>
          <cell r="F15" t="str">
            <v>November</v>
          </cell>
          <cell r="H15">
            <v>1.03</v>
          </cell>
        </row>
        <row r="16">
          <cell r="B16">
            <v>6.1899999999999997E-2</v>
          </cell>
          <cell r="C16">
            <v>6.4600000000000005E-2</v>
          </cell>
          <cell r="D16">
            <v>6.3200000000000006E-2</v>
          </cell>
          <cell r="F16" t="str">
            <v>December</v>
          </cell>
          <cell r="H16">
            <v>1</v>
          </cell>
        </row>
        <row r="17">
          <cell r="B17">
            <v>6.7299999999999999E-2</v>
          </cell>
          <cell r="C17">
            <v>6.6299999999999998E-2</v>
          </cell>
          <cell r="D17">
            <v>6.6799999999999998E-2</v>
          </cell>
        </row>
        <row r="18">
          <cell r="B18">
            <v>6.8500000000000005E-2</v>
          </cell>
          <cell r="C18">
            <v>6.6400000000000001E-2</v>
          </cell>
          <cell r="D18">
            <v>6.7500000000000004E-2</v>
          </cell>
        </row>
        <row r="19">
          <cell r="B19">
            <v>7.3300000000000004E-2</v>
          </cell>
          <cell r="C19">
            <v>6.8599999999999994E-2</v>
          </cell>
          <cell r="D19">
            <v>7.0999999999999994E-2</v>
          </cell>
        </row>
        <row r="20">
          <cell r="B20">
            <v>9.4100000000000003E-2</v>
          </cell>
          <cell r="C20">
            <v>6.7599999999999993E-2</v>
          </cell>
          <cell r="D20">
            <v>8.1299999999999997E-2</v>
          </cell>
        </row>
        <row r="21">
          <cell r="B21">
            <v>8.9599999999999999E-2</v>
          </cell>
          <cell r="C21">
            <v>6.6199999999999995E-2</v>
          </cell>
          <cell r="D21">
            <v>7.8299999999999995E-2</v>
          </cell>
        </row>
        <row r="22">
          <cell r="B22">
            <v>0.1031</v>
          </cell>
          <cell r="C22">
            <v>6.7000000000000004E-2</v>
          </cell>
          <cell r="D22">
            <v>8.5699999999999998E-2</v>
          </cell>
        </row>
        <row r="23">
          <cell r="B23">
            <v>6.4799999999999996E-2</v>
          </cell>
          <cell r="C23">
            <v>4.9399999999999999E-2</v>
          </cell>
          <cell r="D23">
            <v>5.74E-2</v>
          </cell>
        </row>
        <row r="24">
          <cell r="B24">
            <v>4.1099999999999998E-2</v>
          </cell>
          <cell r="C24">
            <v>3.32E-2</v>
          </cell>
          <cell r="D24">
            <v>3.73E-2</v>
          </cell>
        </row>
        <row r="25">
          <cell r="B25">
            <v>2.9700000000000001E-2</v>
          </cell>
          <cell r="C25">
            <v>2.47E-2</v>
          </cell>
          <cell r="D25">
            <v>2.7300000000000001E-2</v>
          </cell>
        </row>
        <row r="26">
          <cell r="B26">
            <v>2.24E-2</v>
          </cell>
          <cell r="C26">
            <v>1.7399999999999999E-2</v>
          </cell>
          <cell r="D26">
            <v>0.02</v>
          </cell>
        </row>
        <row r="27">
          <cell r="B27">
            <v>1.66E-2</v>
          </cell>
          <cell r="C27">
            <v>1.0699999999999999E-2</v>
          </cell>
          <cell r="D27">
            <v>1.38E-2</v>
          </cell>
        </row>
        <row r="28">
          <cell r="B28">
            <v>8.8000000000000005E-3</v>
          </cell>
          <cell r="C28">
            <v>5.5999999999999999E-3</v>
          </cell>
          <cell r="D28">
            <v>7.3000000000000001E-3</v>
          </cell>
        </row>
      </sheetData>
      <sheetData sheetId="1"/>
      <sheetData sheetId="2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5.3E-3</v>
          </cell>
          <cell r="C5">
            <v>3.2000000000000002E-3</v>
          </cell>
          <cell r="D5">
            <v>4.3E-3</v>
          </cell>
          <cell r="F5" t="str">
            <v>January</v>
          </cell>
          <cell r="H5">
            <v>1.05</v>
          </cell>
        </row>
        <row r="6">
          <cell r="B6">
            <v>2.8999999999999998E-3</v>
          </cell>
          <cell r="C6">
            <v>1.8E-3</v>
          </cell>
          <cell r="D6">
            <v>2.3999999999999998E-3</v>
          </cell>
          <cell r="F6" t="str">
            <v>February</v>
          </cell>
          <cell r="H6">
            <v>1.17</v>
          </cell>
        </row>
        <row r="7">
          <cell r="B7">
            <v>1.6999999999999999E-3</v>
          </cell>
          <cell r="C7">
            <v>1.5E-3</v>
          </cell>
          <cell r="D7">
            <v>1.6000000000000001E-3</v>
          </cell>
          <cell r="F7" t="str">
            <v>March</v>
          </cell>
          <cell r="H7">
            <v>1.2</v>
          </cell>
        </row>
        <row r="8">
          <cell r="B8">
            <v>1.5E-3</v>
          </cell>
          <cell r="C8">
            <v>2.3999999999999998E-3</v>
          </cell>
          <cell r="D8">
            <v>1.9E-3</v>
          </cell>
          <cell r="F8" t="str">
            <v>April</v>
          </cell>
          <cell r="H8">
            <v>1.04</v>
          </cell>
        </row>
        <row r="9">
          <cell r="B9">
            <v>3.8E-3</v>
          </cell>
          <cell r="C9">
            <v>6.4999999999999997E-3</v>
          </cell>
          <cell r="D9">
            <v>5.1000000000000004E-3</v>
          </cell>
          <cell r="F9" t="str">
            <v>May</v>
          </cell>
          <cell r="H9">
            <v>0.96</v>
          </cell>
        </row>
        <row r="10">
          <cell r="B10">
            <v>7.1999999999999998E-3</v>
          </cell>
          <cell r="C10">
            <v>1.9900000000000001E-2</v>
          </cell>
          <cell r="D10">
            <v>1.3299999999999999E-2</v>
          </cell>
          <cell r="F10" t="str">
            <v>June</v>
          </cell>
          <cell r="H10">
            <v>0.82</v>
          </cell>
        </row>
        <row r="11">
          <cell r="B11">
            <v>2.1700000000000001E-2</v>
          </cell>
          <cell r="C11">
            <v>5.3699999999999998E-2</v>
          </cell>
          <cell r="D11">
            <v>3.6999999999999998E-2</v>
          </cell>
          <cell r="F11" t="str">
            <v>July</v>
          </cell>
          <cell r="H11">
            <v>0.79</v>
          </cell>
        </row>
        <row r="12">
          <cell r="B12">
            <v>4.2000000000000003E-2</v>
          </cell>
          <cell r="C12">
            <v>9.64E-2</v>
          </cell>
          <cell r="D12">
            <v>6.8099999999999994E-2</v>
          </cell>
          <cell r="F12" t="str">
            <v>August</v>
          </cell>
          <cell r="H12">
            <v>0.88</v>
          </cell>
        </row>
        <row r="13">
          <cell r="B13">
            <v>6.08E-2</v>
          </cell>
          <cell r="C13">
            <v>8.8400000000000006E-2</v>
          </cell>
          <cell r="D13">
            <v>7.3999999999999996E-2</v>
          </cell>
          <cell r="F13" t="str">
            <v>September</v>
          </cell>
          <cell r="H13">
            <v>0.9</v>
          </cell>
        </row>
        <row r="14">
          <cell r="B14">
            <v>5.45E-2</v>
          </cell>
          <cell r="C14">
            <v>5.8400000000000001E-2</v>
          </cell>
          <cell r="D14">
            <v>5.6300000000000003E-2</v>
          </cell>
          <cell r="F14" t="str">
            <v>October</v>
          </cell>
          <cell r="H14">
            <v>1.05</v>
          </cell>
        </row>
        <row r="15">
          <cell r="B15">
            <v>5.8400000000000001E-2</v>
          </cell>
          <cell r="C15">
            <v>5.8599999999999999E-2</v>
          </cell>
          <cell r="D15">
            <v>5.8500000000000003E-2</v>
          </cell>
          <cell r="F15" t="str">
            <v>November</v>
          </cell>
          <cell r="H15">
            <v>1.06</v>
          </cell>
        </row>
        <row r="16">
          <cell r="B16">
            <v>6.3500000000000001E-2</v>
          </cell>
          <cell r="C16">
            <v>6.4199999999999993E-2</v>
          </cell>
          <cell r="D16">
            <v>6.3799999999999996E-2</v>
          </cell>
          <cell r="F16" t="str">
            <v>December</v>
          </cell>
          <cell r="H16">
            <v>1.03</v>
          </cell>
        </row>
        <row r="17">
          <cell r="B17">
            <v>6.7199999999999996E-2</v>
          </cell>
          <cell r="C17">
            <v>6.6400000000000001E-2</v>
          </cell>
          <cell r="D17">
            <v>6.6799999999999998E-2</v>
          </cell>
        </row>
        <row r="18">
          <cell r="B18">
            <v>6.7799999999999999E-2</v>
          </cell>
          <cell r="C18">
            <v>6.5299999999999997E-2</v>
          </cell>
          <cell r="D18">
            <v>6.6600000000000006E-2</v>
          </cell>
        </row>
        <row r="19">
          <cell r="B19">
            <v>7.3700000000000002E-2</v>
          </cell>
          <cell r="C19">
            <v>6.7599999999999993E-2</v>
          </cell>
          <cell r="D19">
            <v>7.0800000000000002E-2</v>
          </cell>
        </row>
        <row r="20">
          <cell r="B20">
            <v>9.0700000000000003E-2</v>
          </cell>
          <cell r="C20">
            <v>6.7599999999999993E-2</v>
          </cell>
          <cell r="D20">
            <v>7.9600000000000004E-2</v>
          </cell>
        </row>
        <row r="21">
          <cell r="B21">
            <v>9.0200000000000002E-2</v>
          </cell>
          <cell r="C21">
            <v>6.6900000000000001E-2</v>
          </cell>
          <cell r="D21">
            <v>7.9000000000000001E-2</v>
          </cell>
        </row>
        <row r="22">
          <cell r="B22">
            <v>0.1026</v>
          </cell>
          <cell r="C22">
            <v>6.7500000000000004E-2</v>
          </cell>
          <cell r="D22">
            <v>8.5800000000000001E-2</v>
          </cell>
        </row>
        <row r="23">
          <cell r="B23">
            <v>6.6600000000000006E-2</v>
          </cell>
          <cell r="C23">
            <v>5.0200000000000002E-2</v>
          </cell>
          <cell r="D23">
            <v>5.8799999999999998E-2</v>
          </cell>
        </row>
        <row r="24">
          <cell r="B24">
            <v>4.1300000000000003E-2</v>
          </cell>
          <cell r="C24">
            <v>3.39E-2</v>
          </cell>
          <cell r="D24">
            <v>3.78E-2</v>
          </cell>
        </row>
        <row r="25">
          <cell r="B25">
            <v>2.9700000000000001E-2</v>
          </cell>
          <cell r="C25">
            <v>2.5100000000000001E-2</v>
          </cell>
          <cell r="D25">
            <v>2.75E-2</v>
          </cell>
        </row>
        <row r="26">
          <cell r="B26">
            <v>2.1600000000000001E-2</v>
          </cell>
          <cell r="C26">
            <v>1.7999999999999999E-2</v>
          </cell>
          <cell r="D26">
            <v>1.9800000000000002E-2</v>
          </cell>
        </row>
        <row r="27">
          <cell r="B27">
            <v>1.61E-2</v>
          </cell>
          <cell r="C27">
            <v>1.0699999999999999E-2</v>
          </cell>
          <cell r="D27">
            <v>1.35E-2</v>
          </cell>
        </row>
        <row r="28">
          <cell r="B28">
            <v>9.1999999999999998E-3</v>
          </cell>
          <cell r="C28">
            <v>5.7999999999999996E-3</v>
          </cell>
          <cell r="D28">
            <v>7.4999999999999997E-3</v>
          </cell>
        </row>
      </sheetData>
      <sheetData sheetId="1">
        <row r="1">
          <cell r="C1">
            <v>5.3E-3</v>
          </cell>
        </row>
      </sheetData>
      <sheetData sheetId="2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4.8999999999999998E-3</v>
          </cell>
          <cell r="C5">
            <v>2.8E-3</v>
          </cell>
          <cell r="D5">
            <v>3.8999999999999998E-3</v>
          </cell>
          <cell r="F5" t="str">
            <v>January</v>
          </cell>
          <cell r="H5">
            <v>1</v>
          </cell>
        </row>
        <row r="6">
          <cell r="B6">
            <v>2.8E-3</v>
          </cell>
          <cell r="C6">
            <v>1.6999999999999999E-3</v>
          </cell>
          <cell r="D6">
            <v>2.3E-3</v>
          </cell>
          <cell r="F6" t="str">
            <v>February</v>
          </cell>
          <cell r="H6">
            <v>1.08</v>
          </cell>
        </row>
        <row r="7">
          <cell r="B7">
            <v>1.6999999999999999E-3</v>
          </cell>
          <cell r="C7">
            <v>1.6999999999999999E-3</v>
          </cell>
          <cell r="D7">
            <v>1.6999999999999999E-3</v>
          </cell>
          <cell r="F7" t="str">
            <v>March</v>
          </cell>
          <cell r="H7">
            <v>1.1399999999999999</v>
          </cell>
        </row>
        <row r="8">
          <cell r="B8">
            <v>1.6999999999999999E-3</v>
          </cell>
          <cell r="C8">
            <v>2.7000000000000001E-3</v>
          </cell>
          <cell r="D8">
            <v>2.0999999999999999E-3</v>
          </cell>
          <cell r="F8" t="str">
            <v>April</v>
          </cell>
          <cell r="H8">
            <v>1.05</v>
          </cell>
        </row>
        <row r="9">
          <cell r="B9">
            <v>3.5000000000000001E-3</v>
          </cell>
          <cell r="C9">
            <v>6.7999999999999996E-3</v>
          </cell>
          <cell r="D9">
            <v>5.1000000000000004E-3</v>
          </cell>
          <cell r="F9" t="str">
            <v>May</v>
          </cell>
          <cell r="H9">
            <v>1.01</v>
          </cell>
        </row>
        <row r="10">
          <cell r="B10">
            <v>7.1000000000000004E-3</v>
          </cell>
          <cell r="C10">
            <v>2.2599999999999999E-2</v>
          </cell>
          <cell r="D10">
            <v>1.4500000000000001E-2</v>
          </cell>
          <cell r="F10" t="str">
            <v>June</v>
          </cell>
          <cell r="H10">
            <v>0.83</v>
          </cell>
        </row>
        <row r="11">
          <cell r="B11">
            <v>2.1499999999999998E-2</v>
          </cell>
          <cell r="C11">
            <v>5.8999999999999997E-2</v>
          </cell>
          <cell r="D11">
            <v>3.95E-2</v>
          </cell>
          <cell r="F11" t="str">
            <v>July</v>
          </cell>
          <cell r="H11">
            <v>0.83</v>
          </cell>
        </row>
        <row r="12">
          <cell r="B12">
            <v>3.8899999999999997E-2</v>
          </cell>
          <cell r="C12">
            <v>0.1033</v>
          </cell>
          <cell r="D12">
            <v>6.9800000000000001E-2</v>
          </cell>
          <cell r="F12" t="str">
            <v>August</v>
          </cell>
          <cell r="H12">
            <v>0.91</v>
          </cell>
        </row>
        <row r="13">
          <cell r="B13">
            <v>5.6000000000000001E-2</v>
          </cell>
          <cell r="C13">
            <v>9.2299999999999993E-2</v>
          </cell>
          <cell r="D13">
            <v>7.3400000000000007E-2</v>
          </cell>
          <cell r="F13" t="str">
            <v>September</v>
          </cell>
          <cell r="H13">
            <v>0.95</v>
          </cell>
        </row>
        <row r="14">
          <cell r="B14">
            <v>5.2699999999999997E-2</v>
          </cell>
          <cell r="C14">
            <v>5.8000000000000003E-2</v>
          </cell>
          <cell r="D14">
            <v>5.5199999999999999E-2</v>
          </cell>
          <cell r="F14" t="str">
            <v>October</v>
          </cell>
          <cell r="H14">
            <v>1.04</v>
          </cell>
        </row>
        <row r="15">
          <cell r="B15">
            <v>5.5800000000000002E-2</v>
          </cell>
          <cell r="C15">
            <v>5.79E-2</v>
          </cell>
          <cell r="D15">
            <v>5.6800000000000003E-2</v>
          </cell>
          <cell r="F15" t="str">
            <v>November</v>
          </cell>
          <cell r="H15">
            <v>1.08</v>
          </cell>
        </row>
        <row r="16">
          <cell r="B16">
            <v>6.13E-2</v>
          </cell>
          <cell r="C16">
            <v>6.3399999999999998E-2</v>
          </cell>
          <cell r="D16">
            <v>6.2300000000000001E-2</v>
          </cell>
          <cell r="F16" t="str">
            <v>December</v>
          </cell>
          <cell r="H16">
            <v>1.03</v>
          </cell>
        </row>
        <row r="17">
          <cell r="B17">
            <v>6.5000000000000002E-2</v>
          </cell>
          <cell r="C17">
            <v>6.6299999999999998E-2</v>
          </cell>
          <cell r="D17">
            <v>6.5600000000000006E-2</v>
          </cell>
        </row>
        <row r="18">
          <cell r="B18">
            <v>6.6699999999999995E-2</v>
          </cell>
          <cell r="C18">
            <v>6.3799999999999996E-2</v>
          </cell>
          <cell r="D18">
            <v>6.5299999999999997E-2</v>
          </cell>
        </row>
        <row r="19">
          <cell r="B19">
            <v>7.3899999999999993E-2</v>
          </cell>
          <cell r="C19">
            <v>6.5100000000000005E-2</v>
          </cell>
          <cell r="D19">
            <v>6.9699999999999998E-2</v>
          </cell>
        </row>
        <row r="20">
          <cell r="B20">
            <v>9.4200000000000006E-2</v>
          </cell>
          <cell r="C20">
            <v>6.59E-2</v>
          </cell>
          <cell r="D20">
            <v>8.0600000000000005E-2</v>
          </cell>
        </row>
        <row r="21">
          <cell r="B21">
            <v>9.8400000000000001E-2</v>
          </cell>
          <cell r="C21">
            <v>6.5500000000000003E-2</v>
          </cell>
          <cell r="D21">
            <v>8.2600000000000007E-2</v>
          </cell>
        </row>
        <row r="22">
          <cell r="B22">
            <v>0.10639999999999999</v>
          </cell>
          <cell r="C22">
            <v>6.54E-2</v>
          </cell>
          <cell r="D22">
            <v>8.6699999999999999E-2</v>
          </cell>
        </row>
        <row r="23">
          <cell r="B23">
            <v>6.8099999999999994E-2</v>
          </cell>
          <cell r="C23">
            <v>4.7899999999999998E-2</v>
          </cell>
          <cell r="D23">
            <v>5.8400000000000001E-2</v>
          </cell>
        </row>
        <row r="24">
          <cell r="B24">
            <v>4.19E-2</v>
          </cell>
          <cell r="C24">
            <v>3.2000000000000001E-2</v>
          </cell>
          <cell r="D24">
            <v>3.7199999999999997E-2</v>
          </cell>
        </row>
        <row r="25">
          <cell r="B25">
            <v>0.03</v>
          </cell>
          <cell r="C25">
            <v>2.35E-2</v>
          </cell>
          <cell r="D25">
            <v>2.69E-2</v>
          </cell>
        </row>
        <row r="26">
          <cell r="B26">
            <v>2.2100000000000002E-2</v>
          </cell>
          <cell r="C26">
            <v>1.7100000000000001E-2</v>
          </cell>
          <cell r="D26">
            <v>1.9699999999999999E-2</v>
          </cell>
        </row>
        <row r="27">
          <cell r="B27">
            <v>1.6299999999999999E-2</v>
          </cell>
          <cell r="C27">
            <v>0.01</v>
          </cell>
          <cell r="D27">
            <v>1.3299999999999999E-2</v>
          </cell>
        </row>
        <row r="28">
          <cell r="B28">
            <v>8.9999999999999993E-3</v>
          </cell>
          <cell r="C28">
            <v>5.3E-3</v>
          </cell>
          <cell r="D28">
            <v>7.1999999999999998E-3</v>
          </cell>
        </row>
      </sheetData>
      <sheetData sheetId="1" refreshError="1"/>
      <sheetData sheetId="2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4.8999999999999998E-3</v>
          </cell>
          <cell r="C5">
            <v>2.8E-3</v>
          </cell>
          <cell r="D5">
            <v>3.8999999999999998E-3</v>
          </cell>
          <cell r="F5" t="str">
            <v>January</v>
          </cell>
          <cell r="H5">
            <v>1</v>
          </cell>
        </row>
        <row r="6">
          <cell r="B6">
            <v>2.8E-3</v>
          </cell>
          <cell r="C6">
            <v>1.6999999999999999E-3</v>
          </cell>
          <cell r="D6">
            <v>2.3E-3</v>
          </cell>
          <cell r="F6" t="str">
            <v>February</v>
          </cell>
          <cell r="H6">
            <v>1.08</v>
          </cell>
        </row>
        <row r="7">
          <cell r="B7">
            <v>1.6999999999999999E-3</v>
          </cell>
          <cell r="C7">
            <v>1.6999999999999999E-3</v>
          </cell>
          <cell r="D7">
            <v>1.6999999999999999E-3</v>
          </cell>
          <cell r="F7" t="str">
            <v>March</v>
          </cell>
          <cell r="H7">
            <v>1.1399999999999999</v>
          </cell>
        </row>
        <row r="8">
          <cell r="B8">
            <v>1.6999999999999999E-3</v>
          </cell>
          <cell r="C8">
            <v>2.7000000000000001E-3</v>
          </cell>
          <cell r="D8">
            <v>2.0999999999999999E-3</v>
          </cell>
          <cell r="F8" t="str">
            <v>April</v>
          </cell>
          <cell r="H8">
            <v>1.05</v>
          </cell>
        </row>
        <row r="9">
          <cell r="B9">
            <v>3.5000000000000001E-3</v>
          </cell>
          <cell r="C9">
            <v>6.7999999999999996E-3</v>
          </cell>
          <cell r="D9">
            <v>5.1000000000000004E-3</v>
          </cell>
          <cell r="F9" t="str">
            <v>May</v>
          </cell>
          <cell r="H9">
            <v>1.01</v>
          </cell>
        </row>
        <row r="10">
          <cell r="B10">
            <v>7.1000000000000004E-3</v>
          </cell>
          <cell r="C10">
            <v>2.2599999999999999E-2</v>
          </cell>
          <cell r="D10">
            <v>1.4500000000000001E-2</v>
          </cell>
          <cell r="F10" t="str">
            <v>June</v>
          </cell>
          <cell r="H10">
            <v>0.83</v>
          </cell>
        </row>
        <row r="11">
          <cell r="B11">
            <v>2.1499999999999998E-2</v>
          </cell>
          <cell r="C11">
            <v>5.8999999999999997E-2</v>
          </cell>
          <cell r="D11">
            <v>3.95E-2</v>
          </cell>
          <cell r="F11" t="str">
            <v>July</v>
          </cell>
          <cell r="H11">
            <v>0.83</v>
          </cell>
        </row>
        <row r="12">
          <cell r="B12">
            <v>3.8899999999999997E-2</v>
          </cell>
          <cell r="C12">
            <v>0.1033</v>
          </cell>
          <cell r="D12">
            <v>6.9800000000000001E-2</v>
          </cell>
          <cell r="F12" t="str">
            <v>August</v>
          </cell>
          <cell r="H12">
            <v>0.91</v>
          </cell>
        </row>
        <row r="13">
          <cell r="B13">
            <v>5.6000000000000001E-2</v>
          </cell>
          <cell r="C13">
            <v>9.2299999999999993E-2</v>
          </cell>
          <cell r="D13">
            <v>7.3400000000000007E-2</v>
          </cell>
          <cell r="F13" t="str">
            <v>September</v>
          </cell>
          <cell r="H13">
            <v>0.95</v>
          </cell>
        </row>
        <row r="14">
          <cell r="B14">
            <v>5.2699999999999997E-2</v>
          </cell>
          <cell r="C14">
            <v>5.8000000000000003E-2</v>
          </cell>
          <cell r="D14">
            <v>5.5199999999999999E-2</v>
          </cell>
          <cell r="F14" t="str">
            <v>October</v>
          </cell>
          <cell r="H14">
            <v>1.04</v>
          </cell>
        </row>
        <row r="15">
          <cell r="B15">
            <v>5.5800000000000002E-2</v>
          </cell>
          <cell r="C15">
            <v>5.79E-2</v>
          </cell>
          <cell r="D15">
            <v>5.6800000000000003E-2</v>
          </cell>
          <cell r="F15" t="str">
            <v>November</v>
          </cell>
          <cell r="H15">
            <v>1.08</v>
          </cell>
        </row>
        <row r="16">
          <cell r="B16">
            <v>6.13E-2</v>
          </cell>
          <cell r="C16">
            <v>6.3399999999999998E-2</v>
          </cell>
          <cell r="D16">
            <v>6.2300000000000001E-2</v>
          </cell>
          <cell r="F16" t="str">
            <v>December</v>
          </cell>
          <cell r="H16">
            <v>1.03</v>
          </cell>
        </row>
        <row r="17">
          <cell r="B17">
            <v>6.5000000000000002E-2</v>
          </cell>
          <cell r="C17">
            <v>6.6299999999999998E-2</v>
          </cell>
          <cell r="D17">
            <v>6.5600000000000006E-2</v>
          </cell>
        </row>
        <row r="18">
          <cell r="B18">
            <v>6.6699999999999995E-2</v>
          </cell>
          <cell r="C18">
            <v>6.3799999999999996E-2</v>
          </cell>
          <cell r="D18">
            <v>6.5299999999999997E-2</v>
          </cell>
        </row>
        <row r="19">
          <cell r="B19">
            <v>7.3899999999999993E-2</v>
          </cell>
          <cell r="C19">
            <v>6.5100000000000005E-2</v>
          </cell>
          <cell r="D19">
            <v>6.9699999999999998E-2</v>
          </cell>
        </row>
        <row r="20">
          <cell r="B20">
            <v>9.4200000000000006E-2</v>
          </cell>
          <cell r="C20">
            <v>6.59E-2</v>
          </cell>
          <cell r="D20">
            <v>8.0600000000000005E-2</v>
          </cell>
        </row>
        <row r="21">
          <cell r="B21">
            <v>9.8400000000000001E-2</v>
          </cell>
          <cell r="C21">
            <v>6.5500000000000003E-2</v>
          </cell>
          <cell r="D21">
            <v>8.2600000000000007E-2</v>
          </cell>
        </row>
        <row r="22">
          <cell r="B22">
            <v>0.10639999999999999</v>
          </cell>
          <cell r="C22">
            <v>6.54E-2</v>
          </cell>
          <cell r="D22">
            <v>8.6699999999999999E-2</v>
          </cell>
        </row>
        <row r="23">
          <cell r="B23">
            <v>6.8099999999999994E-2</v>
          </cell>
          <cell r="C23">
            <v>4.7899999999999998E-2</v>
          </cell>
          <cell r="D23">
            <v>5.8400000000000001E-2</v>
          </cell>
        </row>
        <row r="24">
          <cell r="B24">
            <v>4.19E-2</v>
          </cell>
          <cell r="C24">
            <v>3.2000000000000001E-2</v>
          </cell>
          <cell r="D24">
            <v>3.7199999999999997E-2</v>
          </cell>
        </row>
        <row r="25">
          <cell r="B25">
            <v>0.03</v>
          </cell>
          <cell r="C25">
            <v>2.35E-2</v>
          </cell>
          <cell r="D25">
            <v>2.69E-2</v>
          </cell>
        </row>
        <row r="26">
          <cell r="B26">
            <v>2.2100000000000002E-2</v>
          </cell>
          <cell r="C26">
            <v>1.7100000000000001E-2</v>
          </cell>
          <cell r="D26">
            <v>1.9699999999999999E-2</v>
          </cell>
        </row>
        <row r="27">
          <cell r="B27">
            <v>1.6299999999999999E-2</v>
          </cell>
          <cell r="C27">
            <v>0.01</v>
          </cell>
          <cell r="D27">
            <v>1.3299999999999999E-2</v>
          </cell>
        </row>
        <row r="28">
          <cell r="B28">
            <v>8.9999999999999993E-3</v>
          </cell>
          <cell r="C28">
            <v>5.3E-3</v>
          </cell>
          <cell r="D28">
            <v>7.1999999999999998E-3</v>
          </cell>
        </row>
      </sheetData>
      <sheetData sheetId="1" refreshError="1"/>
      <sheetData sheetId="2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3.5999999999999999E-3</v>
          </cell>
          <cell r="C5">
            <v>5.4000000000000003E-3</v>
          </cell>
          <cell r="D5">
            <v>4.4999999999999997E-3</v>
          </cell>
          <cell r="F5" t="str">
            <v>January</v>
          </cell>
          <cell r="H5"/>
        </row>
        <row r="6">
          <cell r="B6">
            <v>2E-3</v>
          </cell>
          <cell r="C6">
            <v>3.2000000000000002E-3</v>
          </cell>
          <cell r="D6">
            <v>2.5999999999999999E-3</v>
          </cell>
          <cell r="F6" t="str">
            <v>February</v>
          </cell>
          <cell r="H6">
            <v>1.26</v>
          </cell>
        </row>
        <row r="7">
          <cell r="B7">
            <v>1.4E-3</v>
          </cell>
          <cell r="C7">
            <v>2E-3</v>
          </cell>
          <cell r="D7">
            <v>1.6999999999999999E-3</v>
          </cell>
          <cell r="F7" t="str">
            <v>March</v>
          </cell>
          <cell r="H7">
            <v>1.26</v>
          </cell>
        </row>
        <row r="8">
          <cell r="B8">
            <v>2.0999999999999999E-3</v>
          </cell>
          <cell r="C8">
            <v>2.0999999999999999E-3</v>
          </cell>
          <cell r="D8">
            <v>2.0999999999999999E-3</v>
          </cell>
          <cell r="F8" t="str">
            <v>April</v>
          </cell>
          <cell r="H8">
            <v>1.1000000000000001</v>
          </cell>
        </row>
        <row r="9">
          <cell r="B9">
            <v>5.4000000000000003E-3</v>
          </cell>
          <cell r="C9">
            <v>5.1000000000000004E-3</v>
          </cell>
          <cell r="D9">
            <v>5.3E-3</v>
          </cell>
          <cell r="F9" t="str">
            <v>May</v>
          </cell>
          <cell r="H9">
            <v>0.94</v>
          </cell>
        </row>
        <row r="10">
          <cell r="B10">
            <v>1.6199999999999999E-2</v>
          </cell>
          <cell r="C10">
            <v>1.7299999999999999E-2</v>
          </cell>
          <cell r="D10">
            <v>1.67E-2</v>
          </cell>
          <cell r="F10" t="str">
            <v>June</v>
          </cell>
          <cell r="H10">
            <v>0.86</v>
          </cell>
        </row>
        <row r="11">
          <cell r="B11">
            <v>3.5700000000000003E-2</v>
          </cell>
          <cell r="C11">
            <v>4.07E-2</v>
          </cell>
          <cell r="D11">
            <v>3.8199999999999998E-2</v>
          </cell>
          <cell r="F11" t="str">
            <v>July</v>
          </cell>
          <cell r="H11">
            <v>0.79</v>
          </cell>
        </row>
        <row r="12">
          <cell r="B12">
            <v>5.1299999999999998E-2</v>
          </cell>
          <cell r="C12">
            <v>5.8099999999999999E-2</v>
          </cell>
          <cell r="D12">
            <v>5.4699999999999999E-2</v>
          </cell>
          <cell r="F12" t="str">
            <v>August</v>
          </cell>
          <cell r="H12">
            <v>0.85</v>
          </cell>
        </row>
        <row r="13">
          <cell r="B13">
            <v>5.5199999999999999E-2</v>
          </cell>
          <cell r="C13">
            <v>6.1499999999999999E-2</v>
          </cell>
          <cell r="D13">
            <v>5.8400000000000001E-2</v>
          </cell>
          <cell r="F13" t="str">
            <v>September</v>
          </cell>
          <cell r="H13">
            <v>0.88</v>
          </cell>
        </row>
        <row r="14">
          <cell r="B14">
            <v>5.7799999999999997E-2</v>
          </cell>
          <cell r="C14">
            <v>5.7500000000000002E-2</v>
          </cell>
          <cell r="D14">
            <v>5.7700000000000001E-2</v>
          </cell>
          <cell r="F14" t="str">
            <v>October</v>
          </cell>
          <cell r="H14">
            <v>0.96</v>
          </cell>
        </row>
        <row r="15">
          <cell r="B15">
            <v>6.1400000000000003E-2</v>
          </cell>
          <cell r="C15">
            <v>5.67E-2</v>
          </cell>
          <cell r="D15">
            <v>5.8999999999999997E-2</v>
          </cell>
          <cell r="F15" t="str">
            <v>November</v>
          </cell>
          <cell r="H15">
            <v>1.06</v>
          </cell>
        </row>
        <row r="16">
          <cell r="B16">
            <v>6.6699999999999995E-2</v>
          </cell>
          <cell r="C16">
            <v>6.0199999999999997E-2</v>
          </cell>
          <cell r="D16">
            <v>6.3399999999999998E-2</v>
          </cell>
          <cell r="F16" t="str">
            <v>December</v>
          </cell>
          <cell r="H16">
            <v>1.06</v>
          </cell>
        </row>
        <row r="17">
          <cell r="B17">
            <v>6.83E-2</v>
          </cell>
          <cell r="C17">
            <v>6.3500000000000001E-2</v>
          </cell>
          <cell r="D17">
            <v>6.59E-2</v>
          </cell>
        </row>
        <row r="18">
          <cell r="B18">
            <v>6.8699999999999997E-2</v>
          </cell>
          <cell r="C18">
            <v>6.8900000000000003E-2</v>
          </cell>
          <cell r="D18">
            <v>6.88E-2</v>
          </cell>
        </row>
        <row r="19">
          <cell r="B19">
            <v>7.1199999999999999E-2</v>
          </cell>
          <cell r="C19">
            <v>7.2800000000000004E-2</v>
          </cell>
          <cell r="D19">
            <v>7.1999999999999995E-2</v>
          </cell>
        </row>
        <row r="20">
          <cell r="B20">
            <v>8.3199999999999996E-2</v>
          </cell>
          <cell r="C20">
            <v>7.5999999999999998E-2</v>
          </cell>
          <cell r="D20">
            <v>7.9600000000000004E-2</v>
          </cell>
        </row>
        <row r="21">
          <cell r="B21">
            <v>9.4E-2</v>
          </cell>
          <cell r="C21">
            <v>8.1299999999999997E-2</v>
          </cell>
          <cell r="D21">
            <v>8.7599999999999997E-2</v>
          </cell>
        </row>
        <row r="22">
          <cell r="B22">
            <v>8.5999999999999993E-2</v>
          </cell>
          <cell r="C22">
            <v>7.3099999999999998E-2</v>
          </cell>
          <cell r="D22">
            <v>7.9500000000000001E-2</v>
          </cell>
        </row>
        <row r="23">
          <cell r="B23">
            <v>6.4899999999999999E-2</v>
          </cell>
          <cell r="C23">
            <v>5.8500000000000003E-2</v>
          </cell>
          <cell r="D23">
            <v>6.1699999999999998E-2</v>
          </cell>
        </row>
        <row r="24">
          <cell r="B24">
            <v>4.19E-2</v>
          </cell>
          <cell r="C24">
            <v>4.4999999999999998E-2</v>
          </cell>
          <cell r="D24">
            <v>4.3499999999999997E-2</v>
          </cell>
        </row>
        <row r="25">
          <cell r="B25">
            <v>2.58E-2</v>
          </cell>
          <cell r="C25">
            <v>3.6400000000000002E-2</v>
          </cell>
          <cell r="D25">
            <v>3.1199999999999999E-2</v>
          </cell>
        </row>
        <row r="26">
          <cell r="B26">
            <v>1.78E-2</v>
          </cell>
          <cell r="C26">
            <v>2.6800000000000001E-2</v>
          </cell>
          <cell r="D26">
            <v>2.24E-2</v>
          </cell>
        </row>
        <row r="27">
          <cell r="B27">
            <v>1.21E-2</v>
          </cell>
          <cell r="C27">
            <v>1.7399999999999999E-2</v>
          </cell>
          <cell r="D27">
            <v>1.4800000000000001E-2</v>
          </cell>
        </row>
        <row r="28">
          <cell r="B28">
            <v>7.1999999999999998E-3</v>
          </cell>
          <cell r="C28">
            <v>1.03E-2</v>
          </cell>
          <cell r="D28">
            <v>8.8000000000000005E-3</v>
          </cell>
        </row>
      </sheetData>
      <sheetData sheetId="1"/>
      <sheetData sheetId="2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5.0000000000000001E-3</v>
          </cell>
          <cell r="C5">
            <v>6.6E-3</v>
          </cell>
          <cell r="D5">
            <v>5.7999999999999996E-3</v>
          </cell>
          <cell r="F5" t="str">
            <v>January</v>
          </cell>
          <cell r="H5">
            <v>1.0900000000000001</v>
          </cell>
        </row>
        <row r="6">
          <cell r="B6">
            <v>2.5000000000000001E-3</v>
          </cell>
          <cell r="C6">
            <v>3.7000000000000002E-3</v>
          </cell>
          <cell r="D6">
            <v>3.0999999999999999E-3</v>
          </cell>
          <cell r="F6" t="str">
            <v>February</v>
          </cell>
          <cell r="H6">
            <v>1.21</v>
          </cell>
        </row>
        <row r="7">
          <cell r="B7">
            <v>1.6000000000000001E-3</v>
          </cell>
          <cell r="C7">
            <v>2.3999999999999998E-3</v>
          </cell>
          <cell r="D7">
            <v>2E-3</v>
          </cell>
          <cell r="F7" t="str">
            <v>March</v>
          </cell>
          <cell r="H7">
            <v>1.24</v>
          </cell>
        </row>
        <row r="8">
          <cell r="B8">
            <v>1.1999999999999999E-3</v>
          </cell>
          <cell r="C8">
            <v>1.4E-3</v>
          </cell>
          <cell r="D8">
            <v>1.2999999999999999E-3</v>
          </cell>
          <cell r="F8" t="str">
            <v>April</v>
          </cell>
          <cell r="H8">
            <v>1.05</v>
          </cell>
        </row>
        <row r="9">
          <cell r="B9">
            <v>2.5000000000000001E-3</v>
          </cell>
          <cell r="C9">
            <v>2E-3</v>
          </cell>
          <cell r="D9">
            <v>2.2000000000000001E-3</v>
          </cell>
          <cell r="F9" t="str">
            <v>May</v>
          </cell>
          <cell r="H9">
            <v>0.93</v>
          </cell>
        </row>
        <row r="10">
          <cell r="B10">
            <v>7.7000000000000002E-3</v>
          </cell>
          <cell r="C10">
            <v>6.4999999999999997E-3</v>
          </cell>
          <cell r="D10">
            <v>7.1000000000000004E-3</v>
          </cell>
          <cell r="F10" t="str">
            <v>June</v>
          </cell>
          <cell r="H10">
            <v>0.83</v>
          </cell>
        </row>
        <row r="11">
          <cell r="B11">
            <v>2.1000000000000001E-2</v>
          </cell>
          <cell r="C11">
            <v>2.3599999999999999E-2</v>
          </cell>
          <cell r="D11">
            <v>2.23E-2</v>
          </cell>
          <cell r="F11" t="str">
            <v>July</v>
          </cell>
          <cell r="H11">
            <v>0.79</v>
          </cell>
        </row>
        <row r="12">
          <cell r="B12">
            <v>4.3099999999999999E-2</v>
          </cell>
          <cell r="C12">
            <v>5.3999999999999999E-2</v>
          </cell>
          <cell r="D12">
            <v>4.8599999999999997E-2</v>
          </cell>
          <cell r="F12" t="str">
            <v>August</v>
          </cell>
          <cell r="H12">
            <v>0.85</v>
          </cell>
        </row>
        <row r="13">
          <cell r="B13">
            <v>5.7299999999999997E-2</v>
          </cell>
          <cell r="C13">
            <v>6.9699999999999998E-2</v>
          </cell>
          <cell r="D13">
            <v>6.3600000000000004E-2</v>
          </cell>
          <cell r="F13" t="str">
            <v>September</v>
          </cell>
          <cell r="H13"/>
        </row>
        <row r="14">
          <cell r="B14">
            <v>5.7200000000000001E-2</v>
          </cell>
          <cell r="C14">
            <v>6.4699999999999994E-2</v>
          </cell>
          <cell r="D14">
            <v>6.0900000000000003E-2</v>
          </cell>
          <cell r="F14" t="str">
            <v>October</v>
          </cell>
          <cell r="H14">
            <v>0.98</v>
          </cell>
        </row>
        <row r="15">
          <cell r="B15">
            <v>5.8999999999999997E-2</v>
          </cell>
          <cell r="C15">
            <v>5.74E-2</v>
          </cell>
          <cell r="D15">
            <v>5.8200000000000002E-2</v>
          </cell>
          <cell r="F15" t="str">
            <v>November</v>
          </cell>
          <cell r="H15">
            <v>1.06</v>
          </cell>
        </row>
        <row r="16">
          <cell r="B16">
            <v>6.4399999999999999E-2</v>
          </cell>
          <cell r="C16">
            <v>5.7099999999999998E-2</v>
          </cell>
          <cell r="D16">
            <v>6.08E-2</v>
          </cell>
          <cell r="F16" t="str">
            <v>December</v>
          </cell>
          <cell r="H16">
            <v>1.08</v>
          </cell>
        </row>
        <row r="17">
          <cell r="B17">
            <v>6.7900000000000002E-2</v>
          </cell>
          <cell r="C17">
            <v>6.2199999999999998E-2</v>
          </cell>
          <cell r="D17">
            <v>6.5100000000000005E-2</v>
          </cell>
        </row>
        <row r="18">
          <cell r="B18">
            <v>6.8599999999999994E-2</v>
          </cell>
          <cell r="C18">
            <v>6.5699999999999995E-2</v>
          </cell>
          <cell r="D18">
            <v>6.7100000000000007E-2</v>
          </cell>
        </row>
        <row r="19">
          <cell r="B19">
            <v>6.9199999999999998E-2</v>
          </cell>
          <cell r="C19">
            <v>7.0800000000000002E-2</v>
          </cell>
          <cell r="D19">
            <v>7.0000000000000007E-2</v>
          </cell>
        </row>
        <row r="20">
          <cell r="B20">
            <v>7.5399999999999995E-2</v>
          </cell>
          <cell r="C20">
            <v>7.3599999999999999E-2</v>
          </cell>
          <cell r="D20">
            <v>7.4499999999999997E-2</v>
          </cell>
        </row>
        <row r="21">
          <cell r="B21">
            <v>8.9099999999999999E-2</v>
          </cell>
          <cell r="C21">
            <v>7.7499999999999999E-2</v>
          </cell>
          <cell r="D21">
            <v>8.3199999999999996E-2</v>
          </cell>
        </row>
        <row r="22">
          <cell r="B22">
            <v>9.8100000000000007E-2</v>
          </cell>
          <cell r="C22">
            <v>8.14E-2</v>
          </cell>
          <cell r="D22">
            <v>8.9599999999999999E-2</v>
          </cell>
        </row>
        <row r="23">
          <cell r="B23">
            <v>8.0399999999999999E-2</v>
          </cell>
          <cell r="C23">
            <v>6.7199999999999996E-2</v>
          </cell>
          <cell r="D23">
            <v>7.3700000000000002E-2</v>
          </cell>
        </row>
        <row r="24">
          <cell r="B24">
            <v>5.11E-2</v>
          </cell>
          <cell r="C24">
            <v>4.9200000000000001E-2</v>
          </cell>
          <cell r="D24">
            <v>5.0099999999999999E-2</v>
          </cell>
        </row>
        <row r="25">
          <cell r="B25">
            <v>3.1199999999999999E-2</v>
          </cell>
          <cell r="C25">
            <v>3.7999999999999999E-2</v>
          </cell>
          <cell r="D25">
            <v>3.4599999999999999E-2</v>
          </cell>
        </row>
        <row r="26">
          <cell r="B26">
            <v>2.1700000000000001E-2</v>
          </cell>
          <cell r="C26">
            <v>3.1199999999999999E-2</v>
          </cell>
          <cell r="D26">
            <v>2.6499999999999999E-2</v>
          </cell>
        </row>
        <row r="27">
          <cell r="B27">
            <v>1.5599999999999999E-2</v>
          </cell>
          <cell r="C27">
            <v>2.1700000000000001E-2</v>
          </cell>
          <cell r="D27">
            <v>1.8599999999999998E-2</v>
          </cell>
        </row>
        <row r="28">
          <cell r="B28">
            <v>9.2999999999999992E-3</v>
          </cell>
          <cell r="C28">
            <v>1.2500000000000001E-2</v>
          </cell>
          <cell r="D28">
            <v>1.09E-2</v>
          </cell>
        </row>
      </sheetData>
      <sheetData sheetId="1">
        <row r="1">
          <cell r="C1">
            <v>5.0000000000000001E-3</v>
          </cell>
        </row>
      </sheetData>
      <sheetData sheetId="2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4.4999999999999997E-3</v>
          </cell>
          <cell r="C5">
            <v>6.1000000000000004E-3</v>
          </cell>
          <cell r="D5">
            <v>5.3E-3</v>
          </cell>
          <cell r="F5" t="str">
            <v>January</v>
          </cell>
          <cell r="H5">
            <v>1.1299999999999999</v>
          </cell>
        </row>
        <row r="6">
          <cell r="B6">
            <v>2.3E-3</v>
          </cell>
          <cell r="C6">
            <v>3.5000000000000001E-3</v>
          </cell>
          <cell r="D6">
            <v>2.8999999999999998E-3</v>
          </cell>
          <cell r="F6" t="str">
            <v>February</v>
          </cell>
          <cell r="H6">
            <v>1.25</v>
          </cell>
        </row>
        <row r="7">
          <cell r="B7">
            <v>1.4E-3</v>
          </cell>
          <cell r="C7">
            <v>2E-3</v>
          </cell>
          <cell r="D7">
            <v>1.6999999999999999E-3</v>
          </cell>
          <cell r="F7" t="str">
            <v>March</v>
          </cell>
          <cell r="H7">
            <v>1.23</v>
          </cell>
        </row>
        <row r="8">
          <cell r="B8">
            <v>1.2999999999999999E-3</v>
          </cell>
          <cell r="C8">
            <v>1.1999999999999999E-3</v>
          </cell>
          <cell r="D8">
            <v>1.2999999999999999E-3</v>
          </cell>
          <cell r="F8" t="str">
            <v>April</v>
          </cell>
          <cell r="H8">
            <v>1.0900000000000001</v>
          </cell>
        </row>
        <row r="9">
          <cell r="B9">
            <v>2.7000000000000001E-3</v>
          </cell>
          <cell r="C9">
            <v>1.9E-3</v>
          </cell>
          <cell r="D9">
            <v>2.3E-3</v>
          </cell>
          <cell r="F9" t="str">
            <v>May</v>
          </cell>
          <cell r="H9">
            <v>0.93</v>
          </cell>
        </row>
        <row r="10">
          <cell r="B10">
            <v>8.0999999999999996E-3</v>
          </cell>
          <cell r="C10">
            <v>7.3000000000000001E-3</v>
          </cell>
          <cell r="D10">
            <v>7.7000000000000002E-3</v>
          </cell>
          <cell r="F10" t="str">
            <v>June</v>
          </cell>
          <cell r="H10">
            <v>0.82</v>
          </cell>
        </row>
        <row r="11">
          <cell r="B11">
            <v>2.46E-2</v>
          </cell>
          <cell r="C11">
            <v>2.9000000000000001E-2</v>
          </cell>
          <cell r="D11">
            <v>2.6800000000000001E-2</v>
          </cell>
          <cell r="F11" t="str">
            <v>July</v>
          </cell>
          <cell r="H11">
            <v>0.79</v>
          </cell>
        </row>
        <row r="12">
          <cell r="B12">
            <v>4.4200000000000003E-2</v>
          </cell>
          <cell r="C12">
            <v>6.0900000000000003E-2</v>
          </cell>
          <cell r="D12">
            <v>5.2699999999999997E-2</v>
          </cell>
          <cell r="F12" t="str">
            <v>August</v>
          </cell>
          <cell r="H12">
            <v>0.87</v>
          </cell>
        </row>
        <row r="13">
          <cell r="B13">
            <v>5.5599999999999997E-2</v>
          </cell>
          <cell r="C13">
            <v>7.4099999999999999E-2</v>
          </cell>
          <cell r="D13">
            <v>6.4899999999999999E-2</v>
          </cell>
          <cell r="F13" t="str">
            <v>September</v>
          </cell>
          <cell r="H13">
            <v>0.82</v>
          </cell>
        </row>
        <row r="14">
          <cell r="B14">
            <v>5.6099999999999997E-2</v>
          </cell>
          <cell r="C14">
            <v>6.5500000000000003E-2</v>
          </cell>
          <cell r="D14">
            <v>6.0900000000000003E-2</v>
          </cell>
          <cell r="F14" t="str">
            <v>October</v>
          </cell>
          <cell r="H14">
            <v>0.97</v>
          </cell>
        </row>
        <row r="15">
          <cell r="B15">
            <v>5.6800000000000003E-2</v>
          </cell>
          <cell r="C15">
            <v>5.57E-2</v>
          </cell>
          <cell r="D15">
            <v>5.62E-2</v>
          </cell>
          <cell r="F15" t="str">
            <v>November</v>
          </cell>
          <cell r="H15">
            <v>1.03</v>
          </cell>
        </row>
        <row r="16">
          <cell r="B16">
            <v>6.2600000000000003E-2</v>
          </cell>
          <cell r="C16">
            <v>5.5599999999999997E-2</v>
          </cell>
          <cell r="D16">
            <v>5.8999999999999997E-2</v>
          </cell>
          <cell r="F16" t="str">
            <v>December</v>
          </cell>
          <cell r="H16">
            <v>1.01</v>
          </cell>
        </row>
        <row r="17">
          <cell r="B17">
            <v>6.6900000000000001E-2</v>
          </cell>
          <cell r="C17">
            <v>6.0100000000000001E-2</v>
          </cell>
          <cell r="D17">
            <v>6.3500000000000001E-2</v>
          </cell>
        </row>
        <row r="18">
          <cell r="B18">
            <v>6.8199999999999997E-2</v>
          </cell>
          <cell r="C18">
            <v>6.5500000000000003E-2</v>
          </cell>
          <cell r="D18">
            <v>6.6799999999999998E-2</v>
          </cell>
        </row>
        <row r="19">
          <cell r="B19">
            <v>6.8000000000000005E-2</v>
          </cell>
          <cell r="C19">
            <v>6.9500000000000006E-2</v>
          </cell>
          <cell r="D19">
            <v>6.8699999999999997E-2</v>
          </cell>
        </row>
        <row r="20">
          <cell r="B20">
            <v>7.5899999999999995E-2</v>
          </cell>
          <cell r="C20">
            <v>7.3200000000000001E-2</v>
          </cell>
          <cell r="D20">
            <v>7.4499999999999997E-2</v>
          </cell>
        </row>
        <row r="21">
          <cell r="B21">
            <v>9.1200000000000003E-2</v>
          </cell>
          <cell r="C21">
            <v>7.5399999999999995E-2</v>
          </cell>
          <cell r="D21">
            <v>8.3199999999999996E-2</v>
          </cell>
        </row>
        <row r="22">
          <cell r="B22">
            <v>0.1009</v>
          </cell>
          <cell r="C22">
            <v>7.9000000000000001E-2</v>
          </cell>
          <cell r="D22">
            <v>8.9800000000000005E-2</v>
          </cell>
        </row>
        <row r="23">
          <cell r="B23">
            <v>8.09E-2</v>
          </cell>
          <cell r="C23">
            <v>6.6100000000000006E-2</v>
          </cell>
          <cell r="D23">
            <v>7.3400000000000007E-2</v>
          </cell>
        </row>
        <row r="24">
          <cell r="B24">
            <v>5.2499999999999998E-2</v>
          </cell>
          <cell r="C24">
            <v>4.8500000000000001E-2</v>
          </cell>
          <cell r="D24">
            <v>5.04E-2</v>
          </cell>
        </row>
        <row r="25">
          <cell r="B25">
            <v>3.0599999999999999E-2</v>
          </cell>
          <cell r="C25">
            <v>3.6999999999999998E-2</v>
          </cell>
          <cell r="D25">
            <v>3.3799999999999997E-2</v>
          </cell>
        </row>
        <row r="26">
          <cell r="B26">
            <v>2.1000000000000001E-2</v>
          </cell>
          <cell r="C26">
            <v>2.9700000000000001E-2</v>
          </cell>
          <cell r="D26">
            <v>2.5399999999999999E-2</v>
          </cell>
        </row>
        <row r="27">
          <cell r="B27">
            <v>1.4800000000000001E-2</v>
          </cell>
          <cell r="C27">
            <v>2.1100000000000001E-2</v>
          </cell>
          <cell r="D27">
            <v>1.7999999999999999E-2</v>
          </cell>
        </row>
        <row r="28">
          <cell r="B28">
            <v>9.1000000000000004E-3</v>
          </cell>
          <cell r="C28">
            <v>1.2200000000000001E-2</v>
          </cell>
          <cell r="D28">
            <v>1.06E-2</v>
          </cell>
        </row>
      </sheetData>
      <sheetData sheetId="1" refreshError="1"/>
      <sheetData sheetId="2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4.4999999999999997E-3</v>
          </cell>
          <cell r="C5">
            <v>6.1000000000000004E-3</v>
          </cell>
          <cell r="D5">
            <v>5.3E-3</v>
          </cell>
          <cell r="F5" t="str">
            <v>January</v>
          </cell>
          <cell r="H5">
            <v>1.1299999999999999</v>
          </cell>
        </row>
        <row r="6">
          <cell r="B6">
            <v>2.3E-3</v>
          </cell>
          <cell r="C6">
            <v>3.5000000000000001E-3</v>
          </cell>
          <cell r="D6">
            <v>2.8999999999999998E-3</v>
          </cell>
          <cell r="F6" t="str">
            <v>February</v>
          </cell>
          <cell r="H6">
            <v>1.25</v>
          </cell>
        </row>
        <row r="7">
          <cell r="B7">
            <v>1.4E-3</v>
          </cell>
          <cell r="C7">
            <v>2E-3</v>
          </cell>
          <cell r="D7">
            <v>1.6999999999999999E-3</v>
          </cell>
          <cell r="F7" t="str">
            <v>March</v>
          </cell>
          <cell r="H7">
            <v>1.23</v>
          </cell>
        </row>
        <row r="8">
          <cell r="B8">
            <v>1.2999999999999999E-3</v>
          </cell>
          <cell r="C8">
            <v>1.1999999999999999E-3</v>
          </cell>
          <cell r="D8">
            <v>1.2999999999999999E-3</v>
          </cell>
          <cell r="F8" t="str">
            <v>April</v>
          </cell>
          <cell r="H8">
            <v>1.0900000000000001</v>
          </cell>
        </row>
        <row r="9">
          <cell r="B9">
            <v>2.7000000000000001E-3</v>
          </cell>
          <cell r="C9">
            <v>1.9E-3</v>
          </cell>
          <cell r="D9">
            <v>2.3E-3</v>
          </cell>
          <cell r="F9" t="str">
            <v>May</v>
          </cell>
          <cell r="H9">
            <v>0.93</v>
          </cell>
        </row>
        <row r="10">
          <cell r="B10">
            <v>8.0999999999999996E-3</v>
          </cell>
          <cell r="C10">
            <v>7.3000000000000001E-3</v>
          </cell>
          <cell r="D10">
            <v>7.7000000000000002E-3</v>
          </cell>
          <cell r="F10" t="str">
            <v>June</v>
          </cell>
          <cell r="H10">
            <v>0.82</v>
          </cell>
        </row>
        <row r="11">
          <cell r="B11">
            <v>2.46E-2</v>
          </cell>
          <cell r="C11">
            <v>2.9000000000000001E-2</v>
          </cell>
          <cell r="D11">
            <v>2.6800000000000001E-2</v>
          </cell>
          <cell r="F11" t="str">
            <v>July</v>
          </cell>
          <cell r="H11">
            <v>0.79</v>
          </cell>
        </row>
        <row r="12">
          <cell r="B12">
            <v>4.4200000000000003E-2</v>
          </cell>
          <cell r="C12">
            <v>6.0900000000000003E-2</v>
          </cell>
          <cell r="D12">
            <v>5.2699999999999997E-2</v>
          </cell>
          <cell r="F12" t="str">
            <v>August</v>
          </cell>
          <cell r="H12">
            <v>0.87</v>
          </cell>
        </row>
        <row r="13">
          <cell r="B13">
            <v>5.5599999999999997E-2</v>
          </cell>
          <cell r="C13">
            <v>7.4099999999999999E-2</v>
          </cell>
          <cell r="D13">
            <v>6.4899999999999999E-2</v>
          </cell>
          <cell r="F13" t="str">
            <v>September</v>
          </cell>
          <cell r="H13">
            <v>0.82</v>
          </cell>
        </row>
        <row r="14">
          <cell r="B14">
            <v>5.6099999999999997E-2</v>
          </cell>
          <cell r="C14">
            <v>6.5500000000000003E-2</v>
          </cell>
          <cell r="D14">
            <v>6.0900000000000003E-2</v>
          </cell>
          <cell r="F14" t="str">
            <v>October</v>
          </cell>
          <cell r="H14">
            <v>0.97</v>
          </cell>
        </row>
        <row r="15">
          <cell r="B15">
            <v>5.6800000000000003E-2</v>
          </cell>
          <cell r="C15">
            <v>5.57E-2</v>
          </cell>
          <cell r="D15">
            <v>5.62E-2</v>
          </cell>
          <cell r="F15" t="str">
            <v>November</v>
          </cell>
          <cell r="H15">
            <v>1.03</v>
          </cell>
        </row>
        <row r="16">
          <cell r="B16">
            <v>6.2600000000000003E-2</v>
          </cell>
          <cell r="C16">
            <v>5.5599999999999997E-2</v>
          </cell>
          <cell r="D16">
            <v>5.8999999999999997E-2</v>
          </cell>
          <cell r="F16" t="str">
            <v>December</v>
          </cell>
          <cell r="H16">
            <v>1.01</v>
          </cell>
        </row>
        <row r="17">
          <cell r="B17">
            <v>6.6900000000000001E-2</v>
          </cell>
          <cell r="C17">
            <v>6.0100000000000001E-2</v>
          </cell>
          <cell r="D17">
            <v>6.3500000000000001E-2</v>
          </cell>
        </row>
        <row r="18">
          <cell r="B18">
            <v>6.8199999999999997E-2</v>
          </cell>
          <cell r="C18">
            <v>6.5500000000000003E-2</v>
          </cell>
          <cell r="D18">
            <v>6.6799999999999998E-2</v>
          </cell>
        </row>
        <row r="19">
          <cell r="B19">
            <v>6.8000000000000005E-2</v>
          </cell>
          <cell r="C19">
            <v>6.9500000000000006E-2</v>
          </cell>
          <cell r="D19">
            <v>6.8699999999999997E-2</v>
          </cell>
        </row>
        <row r="20">
          <cell r="B20">
            <v>7.5899999999999995E-2</v>
          </cell>
          <cell r="C20">
            <v>7.3200000000000001E-2</v>
          </cell>
          <cell r="D20">
            <v>7.4499999999999997E-2</v>
          </cell>
        </row>
        <row r="21">
          <cell r="B21">
            <v>9.1200000000000003E-2</v>
          </cell>
          <cell r="C21">
            <v>7.5399999999999995E-2</v>
          </cell>
          <cell r="D21">
            <v>8.3199999999999996E-2</v>
          </cell>
        </row>
        <row r="22">
          <cell r="B22">
            <v>0.1009</v>
          </cell>
          <cell r="C22">
            <v>7.9000000000000001E-2</v>
          </cell>
          <cell r="D22">
            <v>8.9800000000000005E-2</v>
          </cell>
        </row>
        <row r="23">
          <cell r="B23">
            <v>8.09E-2</v>
          </cell>
          <cell r="C23">
            <v>6.6100000000000006E-2</v>
          </cell>
          <cell r="D23">
            <v>7.3400000000000007E-2</v>
          </cell>
        </row>
        <row r="24">
          <cell r="B24">
            <v>5.2499999999999998E-2</v>
          </cell>
          <cell r="C24">
            <v>4.8500000000000001E-2</v>
          </cell>
          <cell r="D24">
            <v>5.04E-2</v>
          </cell>
        </row>
        <row r="25">
          <cell r="B25">
            <v>3.0599999999999999E-2</v>
          </cell>
          <cell r="C25">
            <v>3.6999999999999998E-2</v>
          </cell>
          <cell r="D25">
            <v>3.3799999999999997E-2</v>
          </cell>
        </row>
        <row r="26">
          <cell r="B26">
            <v>2.1000000000000001E-2</v>
          </cell>
          <cell r="C26">
            <v>2.9700000000000001E-2</v>
          </cell>
          <cell r="D26">
            <v>2.5399999999999999E-2</v>
          </cell>
        </row>
        <row r="27">
          <cell r="B27">
            <v>1.4800000000000001E-2</v>
          </cell>
          <cell r="C27">
            <v>2.1100000000000001E-2</v>
          </cell>
          <cell r="D27">
            <v>1.7999999999999999E-2</v>
          </cell>
        </row>
        <row r="28">
          <cell r="B28">
            <v>9.1000000000000004E-3</v>
          </cell>
          <cell r="C28">
            <v>1.2200000000000001E-2</v>
          </cell>
          <cell r="D28">
            <v>1.06E-2</v>
          </cell>
        </row>
      </sheetData>
      <sheetData sheetId="1" refreshError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3.3999999999999998E-3</v>
          </cell>
          <cell r="C5">
            <v>4.1999999999999997E-3</v>
          </cell>
          <cell r="D5">
            <v>3.8E-3</v>
          </cell>
          <cell r="F5" t="str">
            <v>January</v>
          </cell>
          <cell r="H5">
            <v>1.18</v>
          </cell>
        </row>
        <row r="6">
          <cell r="B6">
            <v>1.9E-3</v>
          </cell>
          <cell r="C6">
            <v>2.3999999999999998E-3</v>
          </cell>
          <cell r="D6">
            <v>2.2000000000000001E-3</v>
          </cell>
          <cell r="F6" t="str">
            <v>February</v>
          </cell>
          <cell r="H6">
            <v>1.42</v>
          </cell>
        </row>
        <row r="7">
          <cell r="B7">
            <v>1.4E-3</v>
          </cell>
          <cell r="C7">
            <v>1.5E-3</v>
          </cell>
          <cell r="D7">
            <v>1.5E-3</v>
          </cell>
          <cell r="F7" t="str">
            <v>March</v>
          </cell>
          <cell r="H7">
            <v>1.41</v>
          </cell>
        </row>
        <row r="8">
          <cell r="B8">
            <v>1.4E-3</v>
          </cell>
          <cell r="C8">
            <v>1E-3</v>
          </cell>
          <cell r="D8">
            <v>1.1999999999999999E-3</v>
          </cell>
          <cell r="F8" t="str">
            <v>April</v>
          </cell>
          <cell r="H8">
            <v>1.1200000000000001</v>
          </cell>
        </row>
        <row r="9">
          <cell r="B9">
            <v>3.3999999999999998E-3</v>
          </cell>
          <cell r="C9">
            <v>1.5E-3</v>
          </cell>
          <cell r="D9">
            <v>2.3999999999999998E-3</v>
          </cell>
          <cell r="F9" t="str">
            <v>May</v>
          </cell>
          <cell r="H9">
            <v>0.86</v>
          </cell>
        </row>
        <row r="10">
          <cell r="B10">
            <v>7.1999999999999998E-3</v>
          </cell>
          <cell r="C10">
            <v>4.4999999999999997E-3</v>
          </cell>
          <cell r="D10">
            <v>5.7999999999999996E-3</v>
          </cell>
          <cell r="F10" t="str">
            <v>June</v>
          </cell>
          <cell r="H10">
            <v>0.9</v>
          </cell>
        </row>
        <row r="11">
          <cell r="B11">
            <v>1.8800000000000001E-2</v>
          </cell>
          <cell r="C11">
            <v>1.8499999999999999E-2</v>
          </cell>
          <cell r="D11">
            <v>1.8599999999999998E-2</v>
          </cell>
          <cell r="F11" t="str">
            <v>July</v>
          </cell>
          <cell r="H11">
            <v>0.84</v>
          </cell>
        </row>
        <row r="12">
          <cell r="B12">
            <v>3.78E-2</v>
          </cell>
          <cell r="C12">
            <v>3.9800000000000002E-2</v>
          </cell>
          <cell r="D12">
            <v>3.8800000000000001E-2</v>
          </cell>
          <cell r="F12" t="str">
            <v>August</v>
          </cell>
          <cell r="H12">
            <v>0.71</v>
          </cell>
        </row>
        <row r="13">
          <cell r="B13">
            <v>5.21E-2</v>
          </cell>
          <cell r="C13">
            <v>5.7200000000000001E-2</v>
          </cell>
          <cell r="D13">
            <v>5.4699999999999999E-2</v>
          </cell>
          <cell r="F13" t="str">
            <v>September</v>
          </cell>
          <cell r="H13">
            <v>0.7</v>
          </cell>
        </row>
        <row r="14">
          <cell r="B14">
            <v>6.4299999999999996E-2</v>
          </cell>
          <cell r="C14">
            <v>6.6299999999999998E-2</v>
          </cell>
          <cell r="D14">
            <v>6.5299999999999997E-2</v>
          </cell>
          <cell r="F14" t="str">
            <v>October</v>
          </cell>
          <cell r="H14">
            <v>0.87</v>
          </cell>
        </row>
        <row r="15">
          <cell r="B15">
            <v>7.2099999999999997E-2</v>
          </cell>
          <cell r="C15">
            <v>7.3700000000000002E-2</v>
          </cell>
          <cell r="D15">
            <v>7.2900000000000006E-2</v>
          </cell>
          <cell r="F15" t="str">
            <v>November</v>
          </cell>
          <cell r="H15">
            <v>1.02</v>
          </cell>
        </row>
        <row r="16">
          <cell r="B16">
            <v>7.6200000000000004E-2</v>
          </cell>
          <cell r="C16">
            <v>8.1199999999999994E-2</v>
          </cell>
          <cell r="D16">
            <v>7.8700000000000006E-2</v>
          </cell>
          <cell r="F16" t="str">
            <v>December</v>
          </cell>
          <cell r="H16">
            <v>0.96</v>
          </cell>
        </row>
        <row r="17">
          <cell r="B17">
            <v>7.7700000000000005E-2</v>
          </cell>
          <cell r="C17">
            <v>8.3799999999999999E-2</v>
          </cell>
          <cell r="D17">
            <v>8.0799999999999997E-2</v>
          </cell>
        </row>
        <row r="18">
          <cell r="B18">
            <v>7.5899999999999995E-2</v>
          </cell>
          <cell r="C18">
            <v>7.8899999999999998E-2</v>
          </cell>
          <cell r="D18">
            <v>7.7399999999999997E-2</v>
          </cell>
        </row>
        <row r="19">
          <cell r="B19">
            <v>7.7799999999999994E-2</v>
          </cell>
          <cell r="C19">
            <v>7.4899999999999994E-2</v>
          </cell>
          <cell r="D19">
            <v>7.6300000000000007E-2</v>
          </cell>
        </row>
        <row r="20">
          <cell r="B20">
            <v>8.3099999999999993E-2</v>
          </cell>
          <cell r="C20">
            <v>7.3999999999999996E-2</v>
          </cell>
          <cell r="D20">
            <v>7.85E-2</v>
          </cell>
        </row>
        <row r="21">
          <cell r="B21">
            <v>7.9399999999999998E-2</v>
          </cell>
          <cell r="C21">
            <v>7.4200000000000002E-2</v>
          </cell>
          <cell r="D21">
            <v>7.6799999999999993E-2</v>
          </cell>
        </row>
        <row r="22">
          <cell r="B22">
            <v>7.3400000000000007E-2</v>
          </cell>
          <cell r="C22">
            <v>7.2599999999999998E-2</v>
          </cell>
          <cell r="D22">
            <v>7.2999999999999995E-2</v>
          </cell>
        </row>
        <row r="23">
          <cell r="B23">
            <v>5.8500000000000003E-2</v>
          </cell>
          <cell r="C23">
            <v>6.0100000000000001E-2</v>
          </cell>
          <cell r="D23">
            <v>5.9299999999999999E-2</v>
          </cell>
        </row>
        <row r="24">
          <cell r="B24">
            <v>4.5499999999999999E-2</v>
          </cell>
          <cell r="C24">
            <v>4.6399999999999997E-2</v>
          </cell>
          <cell r="D24">
            <v>4.5900000000000003E-2</v>
          </cell>
        </row>
        <row r="25">
          <cell r="B25">
            <v>3.9199999999999999E-2</v>
          </cell>
          <cell r="C25">
            <v>3.4500000000000003E-2</v>
          </cell>
          <cell r="D25">
            <v>3.6799999999999999E-2</v>
          </cell>
        </row>
        <row r="26">
          <cell r="B26">
            <v>2.6700000000000002E-2</v>
          </cell>
          <cell r="C26">
            <v>2.6200000000000001E-2</v>
          </cell>
          <cell r="D26">
            <v>2.6499999999999999E-2</v>
          </cell>
        </row>
        <row r="27">
          <cell r="B27">
            <v>1.5599999999999999E-2</v>
          </cell>
          <cell r="C27">
            <v>1.49E-2</v>
          </cell>
          <cell r="D27">
            <v>1.52E-2</v>
          </cell>
        </row>
        <row r="28">
          <cell r="B28">
            <v>7.1999999999999998E-3</v>
          </cell>
          <cell r="C28">
            <v>7.4999999999999997E-3</v>
          </cell>
          <cell r="D28">
            <v>7.4000000000000003E-3</v>
          </cell>
        </row>
      </sheetData>
      <sheetData sheetId="1" refreshError="1"/>
      <sheetData sheetId="2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5.4000000000000003E-3</v>
          </cell>
          <cell r="C5">
            <v>3.7000000000000002E-3</v>
          </cell>
          <cell r="D5">
            <v>4.4999999999999997E-3</v>
          </cell>
          <cell r="F5" t="str">
            <v>January</v>
          </cell>
          <cell r="H5">
            <v>1.07</v>
          </cell>
        </row>
        <row r="6">
          <cell r="B6">
            <v>3.5000000000000001E-3</v>
          </cell>
          <cell r="C6">
            <v>2.7000000000000001E-3</v>
          </cell>
          <cell r="D6">
            <v>3.0999999999999999E-3</v>
          </cell>
          <cell r="F6" t="str">
            <v>February</v>
          </cell>
          <cell r="H6">
            <v>1.1399999999999999</v>
          </cell>
        </row>
        <row r="7">
          <cell r="B7">
            <v>2.3E-3</v>
          </cell>
          <cell r="C7">
            <v>2.3E-3</v>
          </cell>
          <cell r="D7">
            <v>2.3E-3</v>
          </cell>
          <cell r="F7" t="str">
            <v>March</v>
          </cell>
          <cell r="H7">
            <v>1.1299999999999999</v>
          </cell>
        </row>
        <row r="8">
          <cell r="B8">
            <v>1.9E-3</v>
          </cell>
          <cell r="C8">
            <v>2.7000000000000001E-3</v>
          </cell>
          <cell r="D8">
            <v>2.3E-3</v>
          </cell>
          <cell r="F8" t="str">
            <v>April</v>
          </cell>
          <cell r="H8">
            <v>1.07</v>
          </cell>
        </row>
        <row r="9">
          <cell r="B9">
            <v>2.5999999999999999E-3</v>
          </cell>
          <cell r="C9">
            <v>4.4000000000000003E-3</v>
          </cell>
          <cell r="D9">
            <v>3.5000000000000001E-3</v>
          </cell>
          <cell r="F9" t="str">
            <v>May</v>
          </cell>
          <cell r="H9">
            <v>0.97</v>
          </cell>
        </row>
        <row r="10">
          <cell r="B10">
            <v>5.8999999999999999E-3</v>
          </cell>
          <cell r="C10">
            <v>1.2E-2</v>
          </cell>
          <cell r="D10">
            <v>8.9999999999999993E-3</v>
          </cell>
          <cell r="F10" t="str">
            <v>June</v>
          </cell>
          <cell r="H10">
            <v>0.91</v>
          </cell>
        </row>
        <row r="11">
          <cell r="B11">
            <v>2.0299999999999999E-2</v>
          </cell>
          <cell r="C11">
            <v>4.3299999999999998E-2</v>
          </cell>
          <cell r="D11">
            <v>3.2000000000000001E-2</v>
          </cell>
          <cell r="F11" t="str">
            <v>July</v>
          </cell>
          <cell r="H11">
            <v>0.88</v>
          </cell>
        </row>
        <row r="12">
          <cell r="B12">
            <v>5.4800000000000001E-2</v>
          </cell>
          <cell r="C12">
            <v>6.59E-2</v>
          </cell>
          <cell r="D12">
            <v>6.0400000000000002E-2</v>
          </cell>
          <cell r="F12" t="str">
            <v>August</v>
          </cell>
          <cell r="H12">
            <v>0.93</v>
          </cell>
        </row>
        <row r="13">
          <cell r="B13">
            <v>5.96E-2</v>
          </cell>
          <cell r="C13">
            <v>6.6299999999999998E-2</v>
          </cell>
          <cell r="D13">
            <v>6.3E-2</v>
          </cell>
          <cell r="F13" t="str">
            <v>September</v>
          </cell>
          <cell r="H13">
            <v>0.91</v>
          </cell>
        </row>
        <row r="14">
          <cell r="B14">
            <v>5.8299999999999998E-2</v>
          </cell>
          <cell r="C14">
            <v>6.2899999999999998E-2</v>
          </cell>
          <cell r="D14">
            <v>6.0600000000000001E-2</v>
          </cell>
          <cell r="F14" t="str">
            <v>October</v>
          </cell>
          <cell r="H14">
            <v>1.02</v>
          </cell>
        </row>
        <row r="15">
          <cell r="B15">
            <v>6.0100000000000001E-2</v>
          </cell>
          <cell r="C15">
            <v>6.5600000000000006E-2</v>
          </cell>
          <cell r="D15">
            <v>6.2899999999999998E-2</v>
          </cell>
          <cell r="F15" t="str">
            <v>November</v>
          </cell>
          <cell r="H15">
            <v>1.02</v>
          </cell>
        </row>
        <row r="16">
          <cell r="B16">
            <v>6.3799999999999996E-2</v>
          </cell>
          <cell r="C16">
            <v>6.93E-2</v>
          </cell>
          <cell r="D16">
            <v>6.6600000000000006E-2</v>
          </cell>
          <cell r="F16" t="str">
            <v>December</v>
          </cell>
          <cell r="H16">
            <v>0.97</v>
          </cell>
        </row>
        <row r="17">
          <cell r="B17">
            <v>7.1099999999999997E-2</v>
          </cell>
          <cell r="C17">
            <v>7.3700000000000002E-2</v>
          </cell>
          <cell r="D17">
            <v>7.2400000000000006E-2</v>
          </cell>
        </row>
        <row r="18">
          <cell r="B18">
            <v>7.2400000000000006E-2</v>
          </cell>
          <cell r="C18">
            <v>6.9699999999999998E-2</v>
          </cell>
          <cell r="D18">
            <v>7.0999999999999994E-2</v>
          </cell>
        </row>
        <row r="19">
          <cell r="B19">
            <v>7.4399999999999994E-2</v>
          </cell>
          <cell r="C19">
            <v>7.2700000000000001E-2</v>
          </cell>
          <cell r="D19">
            <v>7.3499999999999996E-2</v>
          </cell>
        </row>
        <row r="20">
          <cell r="B20">
            <v>7.9600000000000004E-2</v>
          </cell>
          <cell r="C20">
            <v>7.4399999999999994E-2</v>
          </cell>
          <cell r="D20">
            <v>7.6999999999999999E-2</v>
          </cell>
        </row>
        <row r="21">
          <cell r="B21">
            <v>8.3900000000000002E-2</v>
          </cell>
          <cell r="C21">
            <v>7.2300000000000003E-2</v>
          </cell>
          <cell r="D21">
            <v>7.8E-2</v>
          </cell>
        </row>
        <row r="22">
          <cell r="B22">
            <v>8.2400000000000001E-2</v>
          </cell>
          <cell r="C22">
            <v>7.3599999999999999E-2</v>
          </cell>
          <cell r="D22">
            <v>7.7899999999999997E-2</v>
          </cell>
        </row>
        <row r="23">
          <cell r="B23">
            <v>6.2300000000000001E-2</v>
          </cell>
          <cell r="C23">
            <v>5.2299999999999999E-2</v>
          </cell>
          <cell r="D23">
            <v>5.7200000000000001E-2</v>
          </cell>
        </row>
        <row r="24">
          <cell r="B24">
            <v>4.5999999999999999E-2</v>
          </cell>
          <cell r="C24">
            <v>3.6900000000000002E-2</v>
          </cell>
          <cell r="D24">
            <v>4.1399999999999999E-2</v>
          </cell>
        </row>
        <row r="25">
          <cell r="B25">
            <v>3.3000000000000002E-2</v>
          </cell>
          <cell r="C25">
            <v>2.9100000000000001E-2</v>
          </cell>
          <cell r="D25">
            <v>3.1E-2</v>
          </cell>
        </row>
        <row r="26">
          <cell r="B26">
            <v>2.5100000000000001E-2</v>
          </cell>
          <cell r="C26">
            <v>2.24E-2</v>
          </cell>
          <cell r="D26">
            <v>2.3699999999999999E-2</v>
          </cell>
        </row>
        <row r="27">
          <cell r="B27">
            <v>1.89E-2</v>
          </cell>
          <cell r="C27">
            <v>1.49E-2</v>
          </cell>
          <cell r="D27">
            <v>1.6899999999999998E-2</v>
          </cell>
        </row>
        <row r="28">
          <cell r="B28">
            <v>1.24E-2</v>
          </cell>
          <cell r="C28">
            <v>6.8999999999999999E-3</v>
          </cell>
          <cell r="D28">
            <v>9.5999999999999992E-3</v>
          </cell>
        </row>
      </sheetData>
      <sheetData sheetId="1">
        <row r="1">
          <cell r="C1">
            <v>5.4000000000000003E-3</v>
          </cell>
          <cell r="D1">
            <v>3.7000000000000002E-3</v>
          </cell>
          <cell r="E1">
            <v>4.4999999999999997E-3</v>
          </cell>
        </row>
        <row r="2">
          <cell r="C2">
            <v>3.5000000000000001E-3</v>
          </cell>
          <cell r="D2">
            <v>2.7000000000000001E-3</v>
          </cell>
          <cell r="E2">
            <v>3.0999999999999999E-3</v>
          </cell>
        </row>
        <row r="3">
          <cell r="C3">
            <v>2.3E-3</v>
          </cell>
          <cell r="D3">
            <v>2.3E-3</v>
          </cell>
          <cell r="E3">
            <v>2.3E-3</v>
          </cell>
        </row>
        <row r="4">
          <cell r="C4">
            <v>1.9E-3</v>
          </cell>
          <cell r="D4">
            <v>2.7000000000000001E-3</v>
          </cell>
          <cell r="E4">
            <v>2.3E-3</v>
          </cell>
        </row>
        <row r="5">
          <cell r="C5">
            <v>2.5999999999999999E-3</v>
          </cell>
          <cell r="D5">
            <v>4.4000000000000003E-3</v>
          </cell>
          <cell r="E5">
            <v>3.5000000000000001E-3</v>
          </cell>
        </row>
        <row r="6">
          <cell r="C6">
            <v>5.8999999999999999E-3</v>
          </cell>
          <cell r="D6">
            <v>1.2E-2</v>
          </cell>
          <cell r="E6">
            <v>8.9999999999999993E-3</v>
          </cell>
        </row>
        <row r="7">
          <cell r="C7">
            <v>2.0299999999999999E-2</v>
          </cell>
          <cell r="D7">
            <v>4.3299999999999998E-2</v>
          </cell>
          <cell r="E7">
            <v>3.2000000000000001E-2</v>
          </cell>
        </row>
        <row r="8">
          <cell r="C8">
            <v>5.4800000000000001E-2</v>
          </cell>
          <cell r="D8">
            <v>6.59E-2</v>
          </cell>
          <cell r="E8">
            <v>6.0400000000000002E-2</v>
          </cell>
        </row>
        <row r="9">
          <cell r="C9">
            <v>5.96E-2</v>
          </cell>
          <cell r="D9">
            <v>6.6299999999999998E-2</v>
          </cell>
          <cell r="E9">
            <v>6.3E-2</v>
          </cell>
        </row>
        <row r="10">
          <cell r="C10">
            <v>5.8299999999999998E-2</v>
          </cell>
          <cell r="D10">
            <v>6.2899999999999998E-2</v>
          </cell>
          <cell r="E10">
            <v>6.0600000000000001E-2</v>
          </cell>
        </row>
        <row r="11">
          <cell r="C11">
            <v>6.0100000000000001E-2</v>
          </cell>
          <cell r="D11">
            <v>6.5600000000000006E-2</v>
          </cell>
          <cell r="E11">
            <v>6.2899999999999998E-2</v>
          </cell>
        </row>
        <row r="12">
          <cell r="C12">
            <v>6.3799999999999996E-2</v>
          </cell>
          <cell r="D12">
            <v>6.93E-2</v>
          </cell>
          <cell r="E12">
            <v>6.6600000000000006E-2</v>
          </cell>
        </row>
        <row r="13">
          <cell r="C13">
            <v>7.1099999999999997E-2</v>
          </cell>
          <cell r="D13">
            <v>7.3700000000000002E-2</v>
          </cell>
          <cell r="E13">
            <v>7.2400000000000006E-2</v>
          </cell>
        </row>
        <row r="14">
          <cell r="C14">
            <v>7.2400000000000006E-2</v>
          </cell>
          <cell r="D14">
            <v>6.9699999999999998E-2</v>
          </cell>
          <cell r="E14">
            <v>7.0999999999999994E-2</v>
          </cell>
        </row>
        <row r="15">
          <cell r="C15">
            <v>7.4399999999999994E-2</v>
          </cell>
          <cell r="D15">
            <v>7.2700000000000001E-2</v>
          </cell>
          <cell r="E15">
            <v>7.3499999999999996E-2</v>
          </cell>
        </row>
        <row r="16">
          <cell r="C16">
            <v>7.9600000000000004E-2</v>
          </cell>
          <cell r="D16">
            <v>7.4399999999999994E-2</v>
          </cell>
          <cell r="E16">
            <v>7.6999999999999999E-2</v>
          </cell>
        </row>
        <row r="17">
          <cell r="C17">
            <v>8.3900000000000002E-2</v>
          </cell>
          <cell r="D17">
            <v>7.2300000000000003E-2</v>
          </cell>
          <cell r="E17">
            <v>7.8E-2</v>
          </cell>
        </row>
        <row r="18">
          <cell r="C18">
            <v>8.2400000000000001E-2</v>
          </cell>
          <cell r="D18">
            <v>7.3599999999999999E-2</v>
          </cell>
          <cell r="E18">
            <v>7.7899999999999997E-2</v>
          </cell>
        </row>
        <row r="19">
          <cell r="C19">
            <v>6.2300000000000001E-2</v>
          </cell>
          <cell r="D19">
            <v>5.2299999999999999E-2</v>
          </cell>
          <cell r="E19">
            <v>5.7200000000000001E-2</v>
          </cell>
        </row>
        <row r="20">
          <cell r="C20">
            <v>4.5999999999999999E-2</v>
          </cell>
          <cell r="D20">
            <v>3.6900000000000002E-2</v>
          </cell>
          <cell r="E20">
            <v>4.1399999999999999E-2</v>
          </cell>
        </row>
        <row r="21">
          <cell r="C21">
            <v>3.3000000000000002E-2</v>
          </cell>
          <cell r="D21">
            <v>2.9100000000000001E-2</v>
          </cell>
          <cell r="E21">
            <v>3.1E-2</v>
          </cell>
        </row>
        <row r="22">
          <cell r="C22">
            <v>2.5100000000000001E-2</v>
          </cell>
          <cell r="D22">
            <v>2.24E-2</v>
          </cell>
          <cell r="E22">
            <v>2.3699999999999999E-2</v>
          </cell>
        </row>
        <row r="23">
          <cell r="C23">
            <v>1.89E-2</v>
          </cell>
          <cell r="D23">
            <v>1.49E-2</v>
          </cell>
          <cell r="E23">
            <v>1.6899999999999998E-2</v>
          </cell>
        </row>
        <row r="24">
          <cell r="C24">
            <v>1.24E-2</v>
          </cell>
          <cell r="D24">
            <v>6.8999999999999999E-3</v>
          </cell>
          <cell r="E24">
            <v>9.5999999999999992E-3</v>
          </cell>
        </row>
      </sheetData>
      <sheetData sheetId="2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5.4000000000000003E-3</v>
          </cell>
          <cell r="C5">
            <v>4.1000000000000003E-3</v>
          </cell>
          <cell r="D5">
            <v>4.7000000000000002E-3</v>
          </cell>
          <cell r="F5" t="str">
            <v>January</v>
          </cell>
        </row>
        <row r="6">
          <cell r="B6">
            <v>3.5000000000000001E-3</v>
          </cell>
          <cell r="C6">
            <v>2.8999999999999998E-3</v>
          </cell>
          <cell r="D6">
            <v>3.2000000000000002E-3</v>
          </cell>
          <cell r="F6" t="str">
            <v>February</v>
          </cell>
        </row>
        <row r="7">
          <cell r="B7">
            <v>2.3999999999999998E-3</v>
          </cell>
          <cell r="C7">
            <v>2.2000000000000001E-3</v>
          </cell>
          <cell r="D7">
            <v>2.3E-3</v>
          </cell>
          <cell r="F7" t="str">
            <v>March</v>
          </cell>
        </row>
        <row r="8">
          <cell r="B8">
            <v>1.9E-3</v>
          </cell>
          <cell r="C8">
            <v>2.5000000000000001E-3</v>
          </cell>
          <cell r="D8">
            <v>2.2000000000000001E-3</v>
          </cell>
          <cell r="F8" t="str">
            <v>April</v>
          </cell>
        </row>
        <row r="9">
          <cell r="B9">
            <v>2.5000000000000001E-3</v>
          </cell>
          <cell r="C9">
            <v>4.1000000000000003E-3</v>
          </cell>
          <cell r="D9">
            <v>3.3E-3</v>
          </cell>
          <cell r="F9" t="str">
            <v>May</v>
          </cell>
        </row>
        <row r="10">
          <cell r="B10">
            <v>5.8999999999999999E-3</v>
          </cell>
          <cell r="C10">
            <v>1.14E-2</v>
          </cell>
          <cell r="D10">
            <v>8.6999999999999994E-3</v>
          </cell>
          <cell r="F10" t="str">
            <v>June</v>
          </cell>
        </row>
        <row r="11">
          <cell r="B11">
            <v>2.1399999999999999E-2</v>
          </cell>
          <cell r="C11">
            <v>4.2000000000000003E-2</v>
          </cell>
          <cell r="D11">
            <v>3.1800000000000002E-2</v>
          </cell>
          <cell r="F11" t="str">
            <v>July</v>
          </cell>
          <cell r="H11">
            <v>0.92</v>
          </cell>
        </row>
        <row r="12">
          <cell r="B12">
            <v>5.5800000000000002E-2</v>
          </cell>
          <cell r="C12">
            <v>6.4799999999999996E-2</v>
          </cell>
          <cell r="D12">
            <v>6.0400000000000002E-2</v>
          </cell>
          <cell r="F12" t="str">
            <v>August</v>
          </cell>
          <cell r="H12">
            <v>0.94</v>
          </cell>
        </row>
        <row r="13">
          <cell r="B13">
            <v>6.1100000000000002E-2</v>
          </cell>
          <cell r="C13">
            <v>6.6500000000000004E-2</v>
          </cell>
          <cell r="D13">
            <v>6.3799999999999996E-2</v>
          </cell>
          <cell r="F13" t="str">
            <v>September</v>
          </cell>
          <cell r="H13">
            <v>0.96</v>
          </cell>
        </row>
        <row r="14">
          <cell r="B14">
            <v>5.8900000000000001E-2</v>
          </cell>
          <cell r="C14">
            <v>6.2E-2</v>
          </cell>
          <cell r="D14">
            <v>6.0499999999999998E-2</v>
          </cell>
          <cell r="F14" t="str">
            <v>October</v>
          </cell>
          <cell r="H14">
            <v>1.06</v>
          </cell>
        </row>
        <row r="15">
          <cell r="B15">
            <v>5.9900000000000002E-2</v>
          </cell>
          <cell r="C15">
            <v>6.3899999999999998E-2</v>
          </cell>
          <cell r="D15">
            <v>6.1899999999999997E-2</v>
          </cell>
          <cell r="F15" t="str">
            <v>November</v>
          </cell>
          <cell r="H15">
            <v>1.05</v>
          </cell>
        </row>
        <row r="16">
          <cell r="B16">
            <v>6.3100000000000003E-2</v>
          </cell>
          <cell r="C16">
            <v>6.7900000000000002E-2</v>
          </cell>
          <cell r="D16">
            <v>6.5500000000000003E-2</v>
          </cell>
          <cell r="F16" t="str">
            <v>December</v>
          </cell>
          <cell r="H16">
            <v>1.01</v>
          </cell>
        </row>
        <row r="17">
          <cell r="B17">
            <v>7.0300000000000001E-2</v>
          </cell>
          <cell r="C17">
            <v>7.2599999999999998E-2</v>
          </cell>
          <cell r="D17">
            <v>7.1400000000000005E-2</v>
          </cell>
        </row>
        <row r="18">
          <cell r="B18">
            <v>7.2900000000000006E-2</v>
          </cell>
          <cell r="C18">
            <v>7.0000000000000007E-2</v>
          </cell>
          <cell r="D18">
            <v>7.1400000000000005E-2</v>
          </cell>
        </row>
        <row r="19">
          <cell r="B19">
            <v>7.3499999999999996E-2</v>
          </cell>
          <cell r="C19">
            <v>7.2700000000000001E-2</v>
          </cell>
          <cell r="D19">
            <v>7.3099999999999998E-2</v>
          </cell>
        </row>
        <row r="20">
          <cell r="B20">
            <v>7.85E-2</v>
          </cell>
          <cell r="C20">
            <v>7.6700000000000004E-2</v>
          </cell>
          <cell r="D20">
            <v>7.7600000000000002E-2</v>
          </cell>
        </row>
        <row r="21">
          <cell r="B21">
            <v>8.3299999999999999E-2</v>
          </cell>
          <cell r="C21">
            <v>7.3400000000000007E-2</v>
          </cell>
          <cell r="D21">
            <v>7.8299999999999995E-2</v>
          </cell>
        </row>
        <row r="22">
          <cell r="B22">
            <v>8.2900000000000001E-2</v>
          </cell>
          <cell r="C22">
            <v>7.5700000000000003E-2</v>
          </cell>
          <cell r="D22">
            <v>7.9299999999999995E-2</v>
          </cell>
        </row>
        <row r="23">
          <cell r="B23">
            <v>6.1800000000000001E-2</v>
          </cell>
          <cell r="C23">
            <v>5.3800000000000001E-2</v>
          </cell>
          <cell r="D23">
            <v>5.7799999999999997E-2</v>
          </cell>
        </row>
        <row r="24">
          <cell r="B24">
            <v>4.6100000000000002E-2</v>
          </cell>
          <cell r="C24">
            <v>3.8399999999999997E-2</v>
          </cell>
          <cell r="D24">
            <v>4.2200000000000001E-2</v>
          </cell>
        </row>
        <row r="25">
          <cell r="B25">
            <v>3.3000000000000002E-2</v>
          </cell>
          <cell r="C25">
            <v>2.9399999999999999E-2</v>
          </cell>
          <cell r="D25">
            <v>3.1199999999999999E-2</v>
          </cell>
        </row>
        <row r="26">
          <cell r="B26">
            <v>2.46E-2</v>
          </cell>
          <cell r="C26">
            <v>2.2200000000000001E-2</v>
          </cell>
          <cell r="D26">
            <v>2.3400000000000001E-2</v>
          </cell>
        </row>
        <row r="27">
          <cell r="B27">
            <v>1.8499999999999999E-2</v>
          </cell>
          <cell r="C27">
            <v>1.41E-2</v>
          </cell>
          <cell r="D27">
            <v>1.6199999999999999E-2</v>
          </cell>
        </row>
        <row r="28">
          <cell r="B28">
            <v>1.2699999999999999E-2</v>
          </cell>
          <cell r="C28">
            <v>6.8999999999999999E-3</v>
          </cell>
          <cell r="D28">
            <v>9.7999999999999997E-3</v>
          </cell>
        </row>
      </sheetData>
      <sheetData sheetId="1">
        <row r="1">
          <cell r="C1">
            <v>5.4000000000000003E-3</v>
          </cell>
        </row>
      </sheetData>
      <sheetData sheetId="2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5.4000000000000003E-3</v>
          </cell>
          <cell r="C5">
            <v>3.7000000000000002E-3</v>
          </cell>
          <cell r="D5">
            <v>4.4999999999999997E-3</v>
          </cell>
          <cell r="F5" t="str">
            <v>January</v>
          </cell>
          <cell r="H5">
            <v>1.07</v>
          </cell>
        </row>
        <row r="6">
          <cell r="B6">
            <v>3.5000000000000001E-3</v>
          </cell>
          <cell r="C6">
            <v>2.7000000000000001E-3</v>
          </cell>
          <cell r="D6">
            <v>3.0999999999999999E-3</v>
          </cell>
          <cell r="F6" t="str">
            <v>February</v>
          </cell>
          <cell r="H6">
            <v>1.1399999999999999</v>
          </cell>
        </row>
        <row r="7">
          <cell r="B7">
            <v>2.3E-3</v>
          </cell>
          <cell r="C7">
            <v>2.3E-3</v>
          </cell>
          <cell r="D7">
            <v>2.3E-3</v>
          </cell>
          <cell r="F7" t="str">
            <v>March</v>
          </cell>
          <cell r="H7">
            <v>1.1299999999999999</v>
          </cell>
        </row>
        <row r="8">
          <cell r="B8">
            <v>1.9E-3</v>
          </cell>
          <cell r="C8">
            <v>2.7000000000000001E-3</v>
          </cell>
          <cell r="D8">
            <v>2.3E-3</v>
          </cell>
          <cell r="F8" t="str">
            <v>April</v>
          </cell>
          <cell r="H8">
            <v>1.07</v>
          </cell>
        </row>
        <row r="9">
          <cell r="B9">
            <v>2.5999999999999999E-3</v>
          </cell>
          <cell r="C9">
            <v>4.4000000000000003E-3</v>
          </cell>
          <cell r="D9">
            <v>3.5000000000000001E-3</v>
          </cell>
          <cell r="F9" t="str">
            <v>May</v>
          </cell>
          <cell r="H9">
            <v>0.97</v>
          </cell>
        </row>
        <row r="10">
          <cell r="B10">
            <v>5.8999999999999999E-3</v>
          </cell>
          <cell r="C10">
            <v>1.2E-2</v>
          </cell>
          <cell r="D10">
            <v>8.9999999999999993E-3</v>
          </cell>
          <cell r="F10" t="str">
            <v>June</v>
          </cell>
          <cell r="H10">
            <v>0.91</v>
          </cell>
        </row>
        <row r="11">
          <cell r="B11">
            <v>2.0299999999999999E-2</v>
          </cell>
          <cell r="C11">
            <v>4.3299999999999998E-2</v>
          </cell>
          <cell r="D11">
            <v>3.2000000000000001E-2</v>
          </cell>
          <cell r="F11" t="str">
            <v>July</v>
          </cell>
          <cell r="H11">
            <v>0.88</v>
          </cell>
        </row>
        <row r="12">
          <cell r="B12">
            <v>5.4800000000000001E-2</v>
          </cell>
          <cell r="C12">
            <v>6.59E-2</v>
          </cell>
          <cell r="D12">
            <v>6.0400000000000002E-2</v>
          </cell>
          <cell r="F12" t="str">
            <v>August</v>
          </cell>
          <cell r="H12">
            <v>0.93</v>
          </cell>
        </row>
        <row r="13">
          <cell r="B13">
            <v>5.96E-2</v>
          </cell>
          <cell r="C13">
            <v>6.6299999999999998E-2</v>
          </cell>
          <cell r="D13">
            <v>6.3E-2</v>
          </cell>
          <cell r="F13" t="str">
            <v>September</v>
          </cell>
          <cell r="H13">
            <v>0.91</v>
          </cell>
        </row>
        <row r="14">
          <cell r="B14">
            <v>5.8299999999999998E-2</v>
          </cell>
          <cell r="C14">
            <v>6.2899999999999998E-2</v>
          </cell>
          <cell r="D14">
            <v>6.0600000000000001E-2</v>
          </cell>
          <cell r="F14" t="str">
            <v>October</v>
          </cell>
          <cell r="H14">
            <v>1.02</v>
          </cell>
        </row>
        <row r="15">
          <cell r="B15">
            <v>6.0100000000000001E-2</v>
          </cell>
          <cell r="C15">
            <v>6.5600000000000006E-2</v>
          </cell>
          <cell r="D15">
            <v>6.2899999999999998E-2</v>
          </cell>
          <cell r="F15" t="str">
            <v>November</v>
          </cell>
          <cell r="H15">
            <v>1.02</v>
          </cell>
        </row>
        <row r="16">
          <cell r="B16">
            <v>6.3799999999999996E-2</v>
          </cell>
          <cell r="C16">
            <v>6.93E-2</v>
          </cell>
          <cell r="D16">
            <v>6.6600000000000006E-2</v>
          </cell>
          <cell r="F16" t="str">
            <v>December</v>
          </cell>
          <cell r="H16">
            <v>0.97</v>
          </cell>
        </row>
        <row r="17">
          <cell r="B17">
            <v>7.1099999999999997E-2</v>
          </cell>
          <cell r="C17">
            <v>7.3700000000000002E-2</v>
          </cell>
          <cell r="D17">
            <v>7.2400000000000006E-2</v>
          </cell>
        </row>
        <row r="18">
          <cell r="B18">
            <v>7.2400000000000006E-2</v>
          </cell>
          <cell r="C18">
            <v>6.9699999999999998E-2</v>
          </cell>
          <cell r="D18">
            <v>7.0999999999999994E-2</v>
          </cell>
        </row>
        <row r="19">
          <cell r="B19">
            <v>7.4399999999999994E-2</v>
          </cell>
          <cell r="C19">
            <v>7.2700000000000001E-2</v>
          </cell>
          <cell r="D19">
            <v>7.3499999999999996E-2</v>
          </cell>
        </row>
        <row r="20">
          <cell r="B20">
            <v>7.9600000000000004E-2</v>
          </cell>
          <cell r="C20">
            <v>7.4399999999999994E-2</v>
          </cell>
          <cell r="D20">
            <v>7.6999999999999999E-2</v>
          </cell>
        </row>
        <row r="21">
          <cell r="B21">
            <v>8.3900000000000002E-2</v>
          </cell>
          <cell r="C21">
            <v>7.2300000000000003E-2</v>
          </cell>
          <cell r="D21">
            <v>7.8E-2</v>
          </cell>
        </row>
        <row r="22">
          <cell r="B22">
            <v>8.2400000000000001E-2</v>
          </cell>
          <cell r="C22">
            <v>7.3599999999999999E-2</v>
          </cell>
          <cell r="D22">
            <v>7.7899999999999997E-2</v>
          </cell>
        </row>
        <row r="23">
          <cell r="B23">
            <v>6.2300000000000001E-2</v>
          </cell>
          <cell r="C23">
            <v>5.2299999999999999E-2</v>
          </cell>
          <cell r="D23">
            <v>5.7200000000000001E-2</v>
          </cell>
        </row>
        <row r="24">
          <cell r="B24">
            <v>4.5999999999999999E-2</v>
          </cell>
          <cell r="C24">
            <v>3.6900000000000002E-2</v>
          </cell>
          <cell r="D24">
            <v>4.1399999999999999E-2</v>
          </cell>
        </row>
        <row r="25">
          <cell r="B25">
            <v>3.3000000000000002E-2</v>
          </cell>
          <cell r="C25">
            <v>2.9100000000000001E-2</v>
          </cell>
          <cell r="D25">
            <v>3.1E-2</v>
          </cell>
        </row>
        <row r="26">
          <cell r="B26">
            <v>2.5100000000000001E-2</v>
          </cell>
          <cell r="C26">
            <v>2.24E-2</v>
          </cell>
          <cell r="D26">
            <v>2.3699999999999999E-2</v>
          </cell>
        </row>
        <row r="27">
          <cell r="B27">
            <v>1.89E-2</v>
          </cell>
          <cell r="C27">
            <v>1.49E-2</v>
          </cell>
          <cell r="D27">
            <v>1.6899999999999998E-2</v>
          </cell>
        </row>
        <row r="28">
          <cell r="B28">
            <v>1.24E-2</v>
          </cell>
          <cell r="C28">
            <v>6.8999999999999999E-3</v>
          </cell>
          <cell r="D28">
            <v>9.5999999999999992E-3</v>
          </cell>
        </row>
      </sheetData>
      <sheetData sheetId="1">
        <row r="1">
          <cell r="C1">
            <v>5.4000000000000003E-3</v>
          </cell>
        </row>
      </sheetData>
      <sheetData sheetId="2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1.0200000000000001E-2</v>
          </cell>
          <cell r="C5">
            <v>7.9000000000000008E-3</v>
          </cell>
          <cell r="D5">
            <v>8.9999999999999993E-3</v>
          </cell>
          <cell r="F5" t="str">
            <v>January</v>
          </cell>
          <cell r="H5">
            <v>0.99</v>
          </cell>
        </row>
        <row r="6">
          <cell r="B6">
            <v>7.1999999999999998E-3</v>
          </cell>
          <cell r="C6">
            <v>5.3E-3</v>
          </cell>
          <cell r="D6">
            <v>6.1999999999999998E-3</v>
          </cell>
          <cell r="F6" t="str">
            <v>February</v>
          </cell>
          <cell r="H6">
            <v>1.06</v>
          </cell>
        </row>
        <row r="7">
          <cell r="B7">
            <v>6.3E-3</v>
          </cell>
          <cell r="C7">
            <v>4.8999999999999998E-3</v>
          </cell>
          <cell r="D7">
            <v>5.5999999999999999E-3</v>
          </cell>
          <cell r="F7" t="str">
            <v>March</v>
          </cell>
          <cell r="H7">
            <v>1.07</v>
          </cell>
        </row>
        <row r="8">
          <cell r="B8">
            <v>4.3E-3</v>
          </cell>
          <cell r="C8">
            <v>5.8999999999999999E-3</v>
          </cell>
          <cell r="D8">
            <v>5.1000000000000004E-3</v>
          </cell>
          <cell r="F8" t="str">
            <v>April</v>
          </cell>
          <cell r="H8">
            <v>1.04</v>
          </cell>
        </row>
        <row r="9">
          <cell r="B9">
            <v>6.0000000000000001E-3</v>
          </cell>
          <cell r="C9">
            <v>1.24E-2</v>
          </cell>
          <cell r="D9">
            <v>9.2999999999999992E-3</v>
          </cell>
          <cell r="F9" t="str">
            <v>May</v>
          </cell>
          <cell r="H9">
            <v>1</v>
          </cell>
        </row>
        <row r="10">
          <cell r="B10">
            <v>1.4E-2</v>
          </cell>
          <cell r="C10">
            <v>3.7600000000000001E-2</v>
          </cell>
          <cell r="D10">
            <v>2.5999999999999999E-2</v>
          </cell>
          <cell r="F10" t="str">
            <v>June</v>
          </cell>
          <cell r="H10">
            <v>0.97</v>
          </cell>
        </row>
        <row r="11">
          <cell r="B11">
            <v>3.2500000000000001E-2</v>
          </cell>
          <cell r="C11">
            <v>8.3599999999999994E-2</v>
          </cell>
          <cell r="D11">
            <v>5.8500000000000003E-2</v>
          </cell>
          <cell r="F11" t="str">
            <v>July</v>
          </cell>
          <cell r="H11">
            <v>0.94</v>
          </cell>
        </row>
        <row r="12">
          <cell r="B12">
            <v>4.5699999999999998E-2</v>
          </cell>
          <cell r="C12">
            <v>9.7100000000000006E-2</v>
          </cell>
          <cell r="D12">
            <v>7.1800000000000003E-2</v>
          </cell>
          <cell r="F12" t="str">
            <v>August</v>
          </cell>
          <cell r="H12">
            <v>1</v>
          </cell>
        </row>
        <row r="13">
          <cell r="B13">
            <v>4.4499999999999998E-2</v>
          </cell>
          <cell r="C13">
            <v>7.5200000000000003E-2</v>
          </cell>
          <cell r="D13">
            <v>6.0100000000000001E-2</v>
          </cell>
          <cell r="F13" t="str">
            <v>September</v>
          </cell>
          <cell r="H13">
            <v>0.95</v>
          </cell>
        </row>
        <row r="14">
          <cell r="B14">
            <v>4.1300000000000003E-2</v>
          </cell>
          <cell r="C14">
            <v>5.8500000000000003E-2</v>
          </cell>
          <cell r="D14">
            <v>5.0099999999999999E-2</v>
          </cell>
          <cell r="F14" t="str">
            <v>October</v>
          </cell>
          <cell r="H14">
            <v>1.01</v>
          </cell>
        </row>
        <row r="15">
          <cell r="B15">
            <v>4.41E-2</v>
          </cell>
          <cell r="C15">
            <v>5.4199999999999998E-2</v>
          </cell>
          <cell r="D15">
            <v>4.9200000000000001E-2</v>
          </cell>
          <cell r="F15" t="str">
            <v>November</v>
          </cell>
          <cell r="H15">
            <v>1</v>
          </cell>
        </row>
        <row r="16">
          <cell r="B16">
            <v>4.9599999999999998E-2</v>
          </cell>
          <cell r="C16">
            <v>5.2699999999999997E-2</v>
          </cell>
          <cell r="D16">
            <v>5.1200000000000002E-2</v>
          </cell>
          <cell r="F16" t="str">
            <v>December</v>
          </cell>
          <cell r="H16">
            <v>0.97</v>
          </cell>
        </row>
        <row r="17">
          <cell r="B17">
            <v>5.5500000000000001E-2</v>
          </cell>
          <cell r="C17">
            <v>5.3100000000000001E-2</v>
          </cell>
          <cell r="D17">
            <v>5.4300000000000001E-2</v>
          </cell>
        </row>
        <row r="18">
          <cell r="B18">
            <v>5.8700000000000002E-2</v>
          </cell>
          <cell r="C18">
            <v>5.3600000000000002E-2</v>
          </cell>
          <cell r="D18">
            <v>5.6099999999999997E-2</v>
          </cell>
        </row>
        <row r="19">
          <cell r="B19">
            <v>6.4000000000000001E-2</v>
          </cell>
          <cell r="C19">
            <v>5.4199999999999998E-2</v>
          </cell>
          <cell r="D19">
            <v>5.8999999999999997E-2</v>
          </cell>
        </row>
        <row r="20">
          <cell r="B20">
            <v>7.7100000000000002E-2</v>
          </cell>
          <cell r="C20">
            <v>5.4399999999999997E-2</v>
          </cell>
          <cell r="D20">
            <v>6.5600000000000006E-2</v>
          </cell>
        </row>
        <row r="21">
          <cell r="B21">
            <v>9.1700000000000004E-2</v>
          </cell>
          <cell r="C21">
            <v>5.96E-2</v>
          </cell>
          <cell r="D21">
            <v>7.5399999999999995E-2</v>
          </cell>
        </row>
        <row r="22">
          <cell r="B22">
            <v>0.1027</v>
          </cell>
          <cell r="C22">
            <v>5.7500000000000002E-2</v>
          </cell>
          <cell r="D22">
            <v>7.9699999999999993E-2</v>
          </cell>
        </row>
        <row r="23">
          <cell r="B23">
            <v>7.0300000000000001E-2</v>
          </cell>
          <cell r="C23">
            <v>5.0999999999999997E-2</v>
          </cell>
          <cell r="D23">
            <v>6.0499999999999998E-2</v>
          </cell>
        </row>
        <row r="24">
          <cell r="B24">
            <v>5.2400000000000002E-2</v>
          </cell>
          <cell r="C24">
            <v>3.9300000000000002E-2</v>
          </cell>
          <cell r="D24">
            <v>4.58E-2</v>
          </cell>
        </row>
        <row r="25">
          <cell r="B25">
            <v>4.3400000000000001E-2</v>
          </cell>
          <cell r="C25">
            <v>2.92E-2</v>
          </cell>
          <cell r="D25">
            <v>3.6200000000000003E-2</v>
          </cell>
        </row>
        <row r="26">
          <cell r="B26">
            <v>3.5799999999999998E-2</v>
          </cell>
          <cell r="C26">
            <v>2.3199999999999998E-2</v>
          </cell>
          <cell r="D26">
            <v>2.9399999999999999E-2</v>
          </cell>
        </row>
        <row r="27">
          <cell r="B27">
            <v>2.5399999999999999E-2</v>
          </cell>
          <cell r="C27">
            <v>1.7999999999999999E-2</v>
          </cell>
          <cell r="D27">
            <v>2.1600000000000001E-2</v>
          </cell>
        </row>
        <row r="28">
          <cell r="B28">
            <v>1.7299999999999999E-2</v>
          </cell>
          <cell r="C28">
            <v>1.17E-2</v>
          </cell>
          <cell r="D28">
            <v>1.44E-2</v>
          </cell>
        </row>
      </sheetData>
      <sheetData sheetId="1">
        <row r="1">
          <cell r="C1">
            <v>1.0200000000000001E-2</v>
          </cell>
          <cell r="D1">
            <v>7.9000000000000008E-3</v>
          </cell>
          <cell r="E1">
            <v>8.9999999999999993E-3</v>
          </cell>
        </row>
        <row r="2">
          <cell r="C2">
            <v>7.1999999999999998E-3</v>
          </cell>
          <cell r="D2">
            <v>5.3E-3</v>
          </cell>
          <cell r="E2">
            <v>6.1999999999999998E-3</v>
          </cell>
        </row>
        <row r="3">
          <cell r="C3">
            <v>6.3E-3</v>
          </cell>
          <cell r="D3">
            <v>4.8999999999999998E-3</v>
          </cell>
          <cell r="E3">
            <v>5.5999999999999999E-3</v>
          </cell>
        </row>
        <row r="4">
          <cell r="C4">
            <v>4.3E-3</v>
          </cell>
          <cell r="D4">
            <v>5.8999999999999999E-3</v>
          </cell>
          <cell r="E4">
            <v>5.1000000000000004E-3</v>
          </cell>
        </row>
        <row r="5">
          <cell r="C5">
            <v>6.0000000000000001E-3</v>
          </cell>
          <cell r="D5">
            <v>1.24E-2</v>
          </cell>
          <cell r="E5">
            <v>9.2999999999999992E-3</v>
          </cell>
        </row>
        <row r="6">
          <cell r="C6">
            <v>1.4E-2</v>
          </cell>
          <cell r="D6">
            <v>3.7600000000000001E-2</v>
          </cell>
          <cell r="E6">
            <v>2.5999999999999999E-2</v>
          </cell>
        </row>
        <row r="7">
          <cell r="C7">
            <v>3.2500000000000001E-2</v>
          </cell>
          <cell r="D7">
            <v>8.3599999999999994E-2</v>
          </cell>
          <cell r="E7">
            <v>5.8500000000000003E-2</v>
          </cell>
        </row>
        <row r="8">
          <cell r="C8">
            <v>4.5699999999999998E-2</v>
          </cell>
          <cell r="D8">
            <v>9.7100000000000006E-2</v>
          </cell>
          <cell r="E8">
            <v>7.1800000000000003E-2</v>
          </cell>
        </row>
        <row r="9">
          <cell r="C9">
            <v>4.4499999999999998E-2</v>
          </cell>
          <cell r="D9">
            <v>7.5200000000000003E-2</v>
          </cell>
          <cell r="E9">
            <v>6.0100000000000001E-2</v>
          </cell>
        </row>
        <row r="10">
          <cell r="C10">
            <v>4.1300000000000003E-2</v>
          </cell>
          <cell r="D10">
            <v>5.8500000000000003E-2</v>
          </cell>
          <cell r="E10">
            <v>5.0099999999999999E-2</v>
          </cell>
        </row>
        <row r="11">
          <cell r="C11">
            <v>4.41E-2</v>
          </cell>
          <cell r="D11">
            <v>5.4199999999999998E-2</v>
          </cell>
          <cell r="E11">
            <v>4.9200000000000001E-2</v>
          </cell>
        </row>
        <row r="12">
          <cell r="C12">
            <v>4.9599999999999998E-2</v>
          </cell>
          <cell r="D12">
            <v>5.2699999999999997E-2</v>
          </cell>
          <cell r="E12">
            <v>5.1200000000000002E-2</v>
          </cell>
        </row>
        <row r="13">
          <cell r="C13">
            <v>5.5500000000000001E-2</v>
          </cell>
          <cell r="D13">
            <v>5.3100000000000001E-2</v>
          </cell>
          <cell r="E13">
            <v>5.4300000000000001E-2</v>
          </cell>
        </row>
        <row r="14">
          <cell r="C14">
            <v>5.8700000000000002E-2</v>
          </cell>
          <cell r="D14">
            <v>5.3600000000000002E-2</v>
          </cell>
          <cell r="E14">
            <v>5.6099999999999997E-2</v>
          </cell>
        </row>
        <row r="15">
          <cell r="C15">
            <v>6.4000000000000001E-2</v>
          </cell>
          <cell r="D15">
            <v>5.4199999999999998E-2</v>
          </cell>
          <cell r="E15">
            <v>5.8999999999999997E-2</v>
          </cell>
        </row>
        <row r="16">
          <cell r="C16">
            <v>7.7100000000000002E-2</v>
          </cell>
          <cell r="D16">
            <v>5.4399999999999997E-2</v>
          </cell>
          <cell r="E16">
            <v>6.5600000000000006E-2</v>
          </cell>
        </row>
        <row r="17">
          <cell r="C17">
            <v>9.1700000000000004E-2</v>
          </cell>
          <cell r="D17">
            <v>5.96E-2</v>
          </cell>
          <cell r="E17">
            <v>7.5399999999999995E-2</v>
          </cell>
        </row>
        <row r="18">
          <cell r="C18">
            <v>0.1027</v>
          </cell>
          <cell r="D18">
            <v>5.7500000000000002E-2</v>
          </cell>
          <cell r="E18">
            <v>7.9699999999999993E-2</v>
          </cell>
        </row>
        <row r="19">
          <cell r="C19">
            <v>7.0300000000000001E-2</v>
          </cell>
          <cell r="D19">
            <v>5.0999999999999997E-2</v>
          </cell>
          <cell r="E19">
            <v>6.0499999999999998E-2</v>
          </cell>
        </row>
        <row r="20">
          <cell r="C20">
            <v>5.2400000000000002E-2</v>
          </cell>
          <cell r="D20">
            <v>3.9300000000000002E-2</v>
          </cell>
          <cell r="E20">
            <v>4.58E-2</v>
          </cell>
        </row>
        <row r="21">
          <cell r="C21">
            <v>4.3400000000000001E-2</v>
          </cell>
          <cell r="D21">
            <v>2.92E-2</v>
          </cell>
          <cell r="E21">
            <v>3.6200000000000003E-2</v>
          </cell>
        </row>
        <row r="22">
          <cell r="C22">
            <v>3.5799999999999998E-2</v>
          </cell>
          <cell r="D22">
            <v>2.3199999999999998E-2</v>
          </cell>
          <cell r="E22">
            <v>2.9399999999999999E-2</v>
          </cell>
        </row>
        <row r="23">
          <cell r="C23">
            <v>2.5399999999999999E-2</v>
          </cell>
          <cell r="D23">
            <v>1.7999999999999999E-2</v>
          </cell>
          <cell r="E23">
            <v>2.1600000000000001E-2</v>
          </cell>
        </row>
        <row r="24">
          <cell r="C24">
            <v>1.7299999999999999E-2</v>
          </cell>
          <cell r="D24">
            <v>1.17E-2</v>
          </cell>
          <cell r="E24">
            <v>1.44E-2</v>
          </cell>
        </row>
      </sheetData>
      <sheetData sheetId="2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1.0800000000000001E-2</v>
          </cell>
          <cell r="C5">
            <v>8.0999999999999996E-3</v>
          </cell>
          <cell r="D5">
            <v>9.4000000000000004E-3</v>
          </cell>
          <cell r="F5" t="str">
            <v>February</v>
          </cell>
          <cell r="H5">
            <v>1.04</v>
          </cell>
        </row>
        <row r="6">
          <cell r="B6">
            <v>7.4000000000000003E-3</v>
          </cell>
          <cell r="C6">
            <v>5.4999999999999997E-3</v>
          </cell>
          <cell r="D6">
            <v>6.4000000000000003E-3</v>
          </cell>
          <cell r="F6" t="str">
            <v>March</v>
          </cell>
          <cell r="H6">
            <v>1.06</v>
          </cell>
        </row>
        <row r="7">
          <cell r="B7">
            <v>6.4999999999999997E-3</v>
          </cell>
          <cell r="C7">
            <v>4.4999999999999997E-3</v>
          </cell>
          <cell r="D7">
            <v>5.4999999999999997E-3</v>
          </cell>
          <cell r="F7" t="str">
            <v>April</v>
          </cell>
          <cell r="H7">
            <v>1.05</v>
          </cell>
        </row>
        <row r="8">
          <cell r="B8">
            <v>4.4000000000000003E-3</v>
          </cell>
          <cell r="C8">
            <v>6.6E-3</v>
          </cell>
          <cell r="D8">
            <v>5.4999999999999997E-3</v>
          </cell>
          <cell r="F8" t="str">
            <v>May</v>
          </cell>
          <cell r="H8">
            <v>1.03</v>
          </cell>
        </row>
        <row r="9">
          <cell r="B9">
            <v>6.4000000000000003E-3</v>
          </cell>
          <cell r="C9">
            <v>1.2200000000000001E-2</v>
          </cell>
          <cell r="D9">
            <v>9.4000000000000004E-3</v>
          </cell>
          <cell r="F9" t="str">
            <v>June</v>
          </cell>
          <cell r="H9">
            <v>0.98</v>
          </cell>
        </row>
        <row r="10">
          <cell r="B10">
            <v>1.3899999999999999E-2</v>
          </cell>
          <cell r="C10">
            <v>3.44E-2</v>
          </cell>
          <cell r="D10">
            <v>2.4400000000000002E-2</v>
          </cell>
          <cell r="F10" t="str">
            <v>July</v>
          </cell>
          <cell r="H10">
            <v>0.93</v>
          </cell>
        </row>
        <row r="11">
          <cell r="B11">
            <v>3.1699999999999999E-2</v>
          </cell>
          <cell r="C11">
            <v>8.1799999999999998E-2</v>
          </cell>
          <cell r="D11">
            <v>5.7299999999999997E-2</v>
          </cell>
          <cell r="F11" t="str">
            <v>August</v>
          </cell>
          <cell r="H11">
            <v>0.99</v>
          </cell>
        </row>
        <row r="12">
          <cell r="B12">
            <v>4.2799999999999998E-2</v>
          </cell>
          <cell r="C12">
            <v>0.1008</v>
          </cell>
          <cell r="D12">
            <v>7.2400000000000006E-2</v>
          </cell>
          <cell r="F12" t="str">
            <v>September</v>
          </cell>
          <cell r="H12">
            <v>0.99</v>
          </cell>
        </row>
        <row r="13">
          <cell r="B13">
            <v>4.3400000000000001E-2</v>
          </cell>
          <cell r="C13">
            <v>7.5800000000000006E-2</v>
          </cell>
          <cell r="D13">
            <v>5.9900000000000002E-2</v>
          </cell>
          <cell r="F13" t="str">
            <v>October</v>
          </cell>
          <cell r="H13">
            <v>0.99</v>
          </cell>
        </row>
        <row r="14">
          <cell r="B14">
            <v>4.1000000000000002E-2</v>
          </cell>
          <cell r="C14">
            <v>5.9499999999999997E-2</v>
          </cell>
          <cell r="D14">
            <v>5.04E-2</v>
          </cell>
          <cell r="F14" t="str">
            <v>November</v>
          </cell>
          <cell r="H14">
            <v>1</v>
          </cell>
        </row>
        <row r="15">
          <cell r="B15">
            <v>4.3700000000000003E-2</v>
          </cell>
          <cell r="C15">
            <v>5.4899999999999997E-2</v>
          </cell>
          <cell r="D15">
            <v>4.9399999999999999E-2</v>
          </cell>
          <cell r="F15" t="str">
            <v>December</v>
          </cell>
          <cell r="H15">
            <v>0.99</v>
          </cell>
        </row>
        <row r="16">
          <cell r="B16">
            <v>4.9000000000000002E-2</v>
          </cell>
          <cell r="C16">
            <v>5.28E-2</v>
          </cell>
          <cell r="D16">
            <v>5.0900000000000001E-2</v>
          </cell>
          <cell r="F16" t="str">
            <v>December</v>
          </cell>
          <cell r="H16">
            <v>1.03</v>
          </cell>
        </row>
        <row r="17">
          <cell r="B17">
            <v>5.57E-2</v>
          </cell>
          <cell r="C17">
            <v>5.3499999999999999E-2</v>
          </cell>
          <cell r="D17">
            <v>5.4600000000000003E-2</v>
          </cell>
        </row>
        <row r="18">
          <cell r="B18">
            <v>5.8700000000000002E-2</v>
          </cell>
          <cell r="C18">
            <v>5.4100000000000002E-2</v>
          </cell>
          <cell r="D18">
            <v>5.6399999999999999E-2</v>
          </cell>
        </row>
        <row r="19">
          <cell r="B19">
            <v>6.4199999999999993E-2</v>
          </cell>
          <cell r="C19">
            <v>5.3100000000000001E-2</v>
          </cell>
          <cell r="D19">
            <v>5.8500000000000003E-2</v>
          </cell>
        </row>
        <row r="20">
          <cell r="B20">
            <v>7.6100000000000001E-2</v>
          </cell>
          <cell r="C20">
            <v>5.4600000000000003E-2</v>
          </cell>
          <cell r="D20">
            <v>6.5100000000000005E-2</v>
          </cell>
        </row>
        <row r="21">
          <cell r="B21">
            <v>9.1800000000000007E-2</v>
          </cell>
          <cell r="C21">
            <v>5.8599999999999999E-2</v>
          </cell>
          <cell r="D21">
            <v>7.4899999999999994E-2</v>
          </cell>
        </row>
        <row r="22">
          <cell r="B22">
            <v>0.10299999999999999</v>
          </cell>
          <cell r="C22">
            <v>5.8299999999999998E-2</v>
          </cell>
          <cell r="D22">
            <v>8.0199999999999994E-2</v>
          </cell>
        </row>
        <row r="23">
          <cell r="B23">
            <v>7.0300000000000001E-2</v>
          </cell>
          <cell r="C23">
            <v>5.04E-2</v>
          </cell>
          <cell r="D23">
            <v>6.0100000000000001E-2</v>
          </cell>
        </row>
        <row r="24">
          <cell r="B24">
            <v>5.28E-2</v>
          </cell>
          <cell r="C24">
            <v>3.8600000000000002E-2</v>
          </cell>
          <cell r="D24">
            <v>4.5600000000000002E-2</v>
          </cell>
        </row>
        <row r="25">
          <cell r="B25">
            <v>4.3900000000000002E-2</v>
          </cell>
          <cell r="C25">
            <v>2.9000000000000001E-2</v>
          </cell>
          <cell r="D25">
            <v>3.6299999999999999E-2</v>
          </cell>
        </row>
        <row r="26">
          <cell r="B26">
            <v>3.7499999999999999E-2</v>
          </cell>
          <cell r="C26">
            <v>2.3300000000000001E-2</v>
          </cell>
          <cell r="D26">
            <v>3.0300000000000001E-2</v>
          </cell>
        </row>
        <row r="27">
          <cell r="B27">
            <v>2.7199999999999998E-2</v>
          </cell>
          <cell r="C27">
            <v>1.7600000000000001E-2</v>
          </cell>
          <cell r="D27">
            <v>2.23E-2</v>
          </cell>
        </row>
        <row r="28">
          <cell r="B28">
            <v>1.77E-2</v>
          </cell>
          <cell r="C28">
            <v>1.2E-2</v>
          </cell>
          <cell r="D28">
            <v>1.4800000000000001E-2</v>
          </cell>
        </row>
      </sheetData>
      <sheetData sheetId="1"/>
      <sheetData sheetId="2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1.0500000000000001E-2</v>
          </cell>
          <cell r="C5">
            <v>7.9000000000000008E-3</v>
          </cell>
          <cell r="D5">
            <v>9.1999999999999998E-3</v>
          </cell>
          <cell r="F5" t="str">
            <v>January</v>
          </cell>
          <cell r="H5">
            <v>0.95</v>
          </cell>
        </row>
        <row r="6">
          <cell r="B6">
            <v>7.4999999999999997E-3</v>
          </cell>
          <cell r="C6">
            <v>5.4999999999999997E-3</v>
          </cell>
          <cell r="D6">
            <v>6.4999999999999997E-3</v>
          </cell>
          <cell r="F6" t="str">
            <v>February</v>
          </cell>
          <cell r="H6">
            <v>1.03</v>
          </cell>
        </row>
        <row r="7">
          <cell r="B7">
            <v>6.7999999999999996E-3</v>
          </cell>
          <cell r="C7">
            <v>4.7999999999999996E-3</v>
          </cell>
          <cell r="D7">
            <v>5.7999999999999996E-3</v>
          </cell>
          <cell r="F7" t="str">
            <v>March</v>
          </cell>
          <cell r="H7">
            <v>1.08</v>
          </cell>
        </row>
        <row r="8">
          <cell r="B8">
            <v>4.4000000000000003E-3</v>
          </cell>
          <cell r="C8">
            <v>6.0000000000000001E-3</v>
          </cell>
          <cell r="D8">
            <v>5.1999999999999998E-3</v>
          </cell>
          <cell r="F8" t="str">
            <v>April</v>
          </cell>
          <cell r="H8">
            <v>1.03</v>
          </cell>
        </row>
        <row r="9">
          <cell r="B9">
            <v>6.1000000000000004E-3</v>
          </cell>
          <cell r="C9">
            <v>1.23E-2</v>
          </cell>
          <cell r="D9">
            <v>9.2999999999999992E-3</v>
          </cell>
          <cell r="F9" t="str">
            <v>May</v>
          </cell>
          <cell r="H9">
            <v>1.01</v>
          </cell>
        </row>
        <row r="10">
          <cell r="B10">
            <v>1.34E-2</v>
          </cell>
          <cell r="C10">
            <v>3.5099999999999999E-2</v>
          </cell>
          <cell r="D10">
            <v>2.4400000000000002E-2</v>
          </cell>
          <cell r="F10" t="str">
            <v>June</v>
          </cell>
          <cell r="H10">
            <v>0.96</v>
          </cell>
        </row>
        <row r="11">
          <cell r="B11">
            <v>3.2000000000000001E-2</v>
          </cell>
          <cell r="C11">
            <v>8.14E-2</v>
          </cell>
          <cell r="D11">
            <v>5.7099999999999998E-2</v>
          </cell>
          <cell r="F11" t="str">
            <v>July</v>
          </cell>
          <cell r="H11">
            <v>0.92</v>
          </cell>
        </row>
        <row r="12">
          <cell r="B12">
            <v>4.4600000000000001E-2</v>
          </cell>
          <cell r="C12">
            <v>9.9199999999999997E-2</v>
          </cell>
          <cell r="D12">
            <v>7.2300000000000003E-2</v>
          </cell>
          <cell r="F12" t="str">
            <v>August</v>
          </cell>
          <cell r="H12">
            <v>0.97</v>
          </cell>
        </row>
        <row r="13">
          <cell r="B13">
            <v>4.4200000000000003E-2</v>
          </cell>
          <cell r="C13">
            <v>7.5200000000000003E-2</v>
          </cell>
          <cell r="D13">
            <v>5.9900000000000002E-2</v>
          </cell>
          <cell r="F13" t="str">
            <v>September</v>
          </cell>
          <cell r="H13">
            <v>0.99</v>
          </cell>
        </row>
        <row r="14">
          <cell r="B14">
            <v>4.1500000000000002E-2</v>
          </cell>
          <cell r="C14">
            <v>5.8400000000000001E-2</v>
          </cell>
          <cell r="D14">
            <v>5.0099999999999999E-2</v>
          </cell>
          <cell r="F14" t="str">
            <v>October</v>
          </cell>
          <cell r="H14">
            <v>1.05</v>
          </cell>
        </row>
        <row r="15">
          <cell r="B15">
            <v>4.41E-2</v>
          </cell>
          <cell r="C15">
            <v>5.4699999999999999E-2</v>
          </cell>
          <cell r="D15">
            <v>4.9500000000000002E-2</v>
          </cell>
          <cell r="F15" t="str">
            <v>November</v>
          </cell>
          <cell r="H15">
            <v>1.02</v>
          </cell>
        </row>
        <row r="16">
          <cell r="B16">
            <v>4.9500000000000002E-2</v>
          </cell>
          <cell r="C16">
            <v>5.2699999999999997E-2</v>
          </cell>
          <cell r="D16">
            <v>5.11E-2</v>
          </cell>
          <cell r="F16" t="str">
            <v>December</v>
          </cell>
          <cell r="H16">
            <v>1.01</v>
          </cell>
        </row>
        <row r="17">
          <cell r="B17">
            <v>5.6099999999999997E-2</v>
          </cell>
          <cell r="C17">
            <v>5.3499999999999999E-2</v>
          </cell>
          <cell r="D17">
            <v>5.4800000000000001E-2</v>
          </cell>
        </row>
        <row r="18">
          <cell r="B18">
            <v>5.8999999999999997E-2</v>
          </cell>
          <cell r="C18">
            <v>5.4300000000000001E-2</v>
          </cell>
          <cell r="D18">
            <v>5.6599999999999998E-2</v>
          </cell>
        </row>
        <row r="19">
          <cell r="B19">
            <v>6.4000000000000001E-2</v>
          </cell>
          <cell r="C19">
            <v>5.3699999999999998E-2</v>
          </cell>
          <cell r="D19">
            <v>5.8799999999999998E-2</v>
          </cell>
        </row>
        <row r="20">
          <cell r="B20">
            <v>7.6499999999999999E-2</v>
          </cell>
          <cell r="C20">
            <v>5.5E-2</v>
          </cell>
          <cell r="D20">
            <v>6.5600000000000006E-2</v>
          </cell>
        </row>
        <row r="21">
          <cell r="B21">
            <v>9.1200000000000003E-2</v>
          </cell>
          <cell r="C21">
            <v>5.9499999999999997E-2</v>
          </cell>
          <cell r="D21">
            <v>7.51E-2</v>
          </cell>
        </row>
        <row r="22">
          <cell r="B22">
            <v>0.1014</v>
          </cell>
          <cell r="C22">
            <v>5.79E-2</v>
          </cell>
          <cell r="D22">
            <v>7.9299999999999995E-2</v>
          </cell>
        </row>
        <row r="23">
          <cell r="B23">
            <v>7.0599999999999996E-2</v>
          </cell>
          <cell r="C23">
            <v>5.0999999999999997E-2</v>
          </cell>
          <cell r="D23">
            <v>6.0699999999999997E-2</v>
          </cell>
        </row>
        <row r="24">
          <cell r="B24">
            <v>5.2600000000000001E-2</v>
          </cell>
          <cell r="C24">
            <v>3.9600000000000003E-2</v>
          </cell>
          <cell r="D24">
            <v>4.5999999999999999E-2</v>
          </cell>
        </row>
        <row r="25">
          <cell r="B25">
            <v>4.3499999999999997E-2</v>
          </cell>
          <cell r="C25">
            <v>2.9100000000000001E-2</v>
          </cell>
          <cell r="D25">
            <v>3.6200000000000003E-2</v>
          </cell>
        </row>
        <row r="26">
          <cell r="B26">
            <v>3.6799999999999999E-2</v>
          </cell>
          <cell r="C26">
            <v>2.3400000000000001E-2</v>
          </cell>
          <cell r="D26">
            <v>0.03</v>
          </cell>
        </row>
        <row r="27">
          <cell r="B27">
            <v>2.63E-2</v>
          </cell>
          <cell r="C27">
            <v>1.7999999999999999E-2</v>
          </cell>
          <cell r="D27">
            <v>2.2100000000000002E-2</v>
          </cell>
        </row>
        <row r="28">
          <cell r="B28">
            <v>1.77E-2</v>
          </cell>
          <cell r="C28">
            <v>1.17E-2</v>
          </cell>
          <cell r="D28">
            <v>1.46E-2</v>
          </cell>
        </row>
      </sheetData>
      <sheetData sheetId="1">
        <row r="1">
          <cell r="C1">
            <v>1.0500000000000001E-2</v>
          </cell>
        </row>
      </sheetData>
      <sheetData sheetId="2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1.0200000000000001E-2</v>
          </cell>
          <cell r="C5">
            <v>7.9000000000000008E-3</v>
          </cell>
          <cell r="D5">
            <v>8.9999999999999993E-3</v>
          </cell>
          <cell r="F5" t="str">
            <v>January</v>
          </cell>
          <cell r="H5">
            <v>0.99</v>
          </cell>
        </row>
        <row r="6">
          <cell r="B6">
            <v>7.1999999999999998E-3</v>
          </cell>
          <cell r="C6">
            <v>5.3E-3</v>
          </cell>
          <cell r="D6">
            <v>6.1999999999999998E-3</v>
          </cell>
          <cell r="F6" t="str">
            <v>February</v>
          </cell>
          <cell r="H6">
            <v>1.06</v>
          </cell>
        </row>
        <row r="7">
          <cell r="B7">
            <v>6.3E-3</v>
          </cell>
          <cell r="C7">
            <v>4.8999999999999998E-3</v>
          </cell>
          <cell r="D7">
            <v>5.5999999999999999E-3</v>
          </cell>
          <cell r="F7" t="str">
            <v>March</v>
          </cell>
          <cell r="H7">
            <v>1.07</v>
          </cell>
        </row>
        <row r="8">
          <cell r="B8">
            <v>4.3E-3</v>
          </cell>
          <cell r="C8">
            <v>5.8999999999999999E-3</v>
          </cell>
          <cell r="D8">
            <v>5.1000000000000004E-3</v>
          </cell>
          <cell r="F8" t="str">
            <v>April</v>
          </cell>
          <cell r="H8">
            <v>1.04</v>
          </cell>
        </row>
        <row r="9">
          <cell r="B9">
            <v>6.0000000000000001E-3</v>
          </cell>
          <cell r="C9">
            <v>1.24E-2</v>
          </cell>
          <cell r="D9">
            <v>9.2999999999999992E-3</v>
          </cell>
          <cell r="F9" t="str">
            <v>May</v>
          </cell>
          <cell r="H9">
            <v>1</v>
          </cell>
        </row>
        <row r="10">
          <cell r="B10">
            <v>1.4E-2</v>
          </cell>
          <cell r="C10">
            <v>3.7600000000000001E-2</v>
          </cell>
          <cell r="D10">
            <v>2.5999999999999999E-2</v>
          </cell>
          <cell r="F10" t="str">
            <v>June</v>
          </cell>
          <cell r="H10">
            <v>0.97</v>
          </cell>
        </row>
        <row r="11">
          <cell r="B11">
            <v>3.2500000000000001E-2</v>
          </cell>
          <cell r="C11">
            <v>8.3599999999999994E-2</v>
          </cell>
          <cell r="D11">
            <v>5.8500000000000003E-2</v>
          </cell>
          <cell r="F11" t="str">
            <v>July</v>
          </cell>
          <cell r="H11">
            <v>0.94</v>
          </cell>
        </row>
        <row r="12">
          <cell r="B12">
            <v>4.5699999999999998E-2</v>
          </cell>
          <cell r="C12">
            <v>9.7100000000000006E-2</v>
          </cell>
          <cell r="D12">
            <v>7.1800000000000003E-2</v>
          </cell>
          <cell r="F12" t="str">
            <v>August</v>
          </cell>
          <cell r="H12">
            <v>1</v>
          </cell>
        </row>
        <row r="13">
          <cell r="B13">
            <v>4.4499999999999998E-2</v>
          </cell>
          <cell r="C13">
            <v>7.5200000000000003E-2</v>
          </cell>
          <cell r="D13">
            <v>6.0100000000000001E-2</v>
          </cell>
          <cell r="F13" t="str">
            <v>September</v>
          </cell>
          <cell r="H13">
            <v>0.95</v>
          </cell>
        </row>
        <row r="14">
          <cell r="B14">
            <v>4.1300000000000003E-2</v>
          </cell>
          <cell r="C14">
            <v>5.8500000000000003E-2</v>
          </cell>
          <cell r="D14">
            <v>5.0099999999999999E-2</v>
          </cell>
          <cell r="F14" t="str">
            <v>October</v>
          </cell>
          <cell r="H14">
            <v>1.01</v>
          </cell>
        </row>
        <row r="15">
          <cell r="B15">
            <v>4.41E-2</v>
          </cell>
          <cell r="C15">
            <v>5.4199999999999998E-2</v>
          </cell>
          <cell r="D15">
            <v>4.9200000000000001E-2</v>
          </cell>
          <cell r="F15" t="str">
            <v>November</v>
          </cell>
          <cell r="H15">
            <v>1</v>
          </cell>
        </row>
        <row r="16">
          <cell r="B16">
            <v>4.9599999999999998E-2</v>
          </cell>
          <cell r="C16">
            <v>5.2699999999999997E-2</v>
          </cell>
          <cell r="D16">
            <v>5.1200000000000002E-2</v>
          </cell>
          <cell r="F16" t="str">
            <v>December</v>
          </cell>
          <cell r="H16">
            <v>0.97</v>
          </cell>
        </row>
        <row r="17">
          <cell r="B17">
            <v>5.5500000000000001E-2</v>
          </cell>
          <cell r="C17">
            <v>5.3100000000000001E-2</v>
          </cell>
          <cell r="D17">
            <v>5.4300000000000001E-2</v>
          </cell>
        </row>
        <row r="18">
          <cell r="B18">
            <v>5.8700000000000002E-2</v>
          </cell>
          <cell r="C18">
            <v>5.3600000000000002E-2</v>
          </cell>
          <cell r="D18">
            <v>5.6099999999999997E-2</v>
          </cell>
        </row>
        <row r="19">
          <cell r="B19">
            <v>6.4000000000000001E-2</v>
          </cell>
          <cell r="C19">
            <v>5.4199999999999998E-2</v>
          </cell>
          <cell r="D19">
            <v>5.8999999999999997E-2</v>
          </cell>
        </row>
        <row r="20">
          <cell r="B20">
            <v>7.7100000000000002E-2</v>
          </cell>
          <cell r="C20">
            <v>5.4399999999999997E-2</v>
          </cell>
          <cell r="D20">
            <v>6.5600000000000006E-2</v>
          </cell>
        </row>
        <row r="21">
          <cell r="B21">
            <v>9.1700000000000004E-2</v>
          </cell>
          <cell r="C21">
            <v>5.96E-2</v>
          </cell>
          <cell r="D21">
            <v>7.5399999999999995E-2</v>
          </cell>
        </row>
        <row r="22">
          <cell r="B22">
            <v>0.1027</v>
          </cell>
          <cell r="C22">
            <v>5.7500000000000002E-2</v>
          </cell>
          <cell r="D22">
            <v>7.9699999999999993E-2</v>
          </cell>
        </row>
        <row r="23">
          <cell r="B23">
            <v>7.0300000000000001E-2</v>
          </cell>
          <cell r="C23">
            <v>5.0999999999999997E-2</v>
          </cell>
          <cell r="D23">
            <v>6.0499999999999998E-2</v>
          </cell>
        </row>
        <row r="24">
          <cell r="B24">
            <v>5.2400000000000002E-2</v>
          </cell>
          <cell r="C24">
            <v>3.9300000000000002E-2</v>
          </cell>
          <cell r="D24">
            <v>4.58E-2</v>
          </cell>
        </row>
        <row r="25">
          <cell r="B25">
            <v>4.3400000000000001E-2</v>
          </cell>
          <cell r="C25">
            <v>2.92E-2</v>
          </cell>
          <cell r="D25">
            <v>3.6200000000000003E-2</v>
          </cell>
        </row>
        <row r="26">
          <cell r="B26">
            <v>3.5799999999999998E-2</v>
          </cell>
          <cell r="C26">
            <v>2.3199999999999998E-2</v>
          </cell>
          <cell r="D26">
            <v>2.9399999999999999E-2</v>
          </cell>
        </row>
        <row r="27">
          <cell r="B27">
            <v>2.5399999999999999E-2</v>
          </cell>
          <cell r="C27">
            <v>1.7999999999999999E-2</v>
          </cell>
          <cell r="D27">
            <v>2.1600000000000001E-2</v>
          </cell>
        </row>
        <row r="28">
          <cell r="B28">
            <v>1.7299999999999999E-2</v>
          </cell>
          <cell r="C28">
            <v>1.17E-2</v>
          </cell>
          <cell r="D28">
            <v>1.44E-2</v>
          </cell>
        </row>
      </sheetData>
      <sheetData sheetId="1">
        <row r="1">
          <cell r="C1">
            <v>1.0200000000000001E-2</v>
          </cell>
        </row>
      </sheetData>
      <sheetData sheetId="2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7.0000000000000001E-3</v>
          </cell>
          <cell r="C5">
            <v>7.7999999999999996E-3</v>
          </cell>
          <cell r="D5">
            <v>7.4000000000000003E-3</v>
          </cell>
          <cell r="F5" t="str">
            <v>January</v>
          </cell>
          <cell r="H5">
            <v>0.98</v>
          </cell>
        </row>
        <row r="6">
          <cell r="B6">
            <v>4.7000000000000002E-3</v>
          </cell>
          <cell r="C6">
            <v>4.7999999999999996E-3</v>
          </cell>
          <cell r="D6">
            <v>4.7999999999999996E-3</v>
          </cell>
          <cell r="F6" t="str">
            <v>February</v>
          </cell>
          <cell r="H6">
            <v>1.03</v>
          </cell>
        </row>
        <row r="7">
          <cell r="B7">
            <v>4.3E-3</v>
          </cell>
          <cell r="C7">
            <v>3.7000000000000002E-3</v>
          </cell>
          <cell r="D7">
            <v>4.0000000000000001E-3</v>
          </cell>
          <cell r="F7" t="str">
            <v>March</v>
          </cell>
          <cell r="H7">
            <v>1.06</v>
          </cell>
        </row>
        <row r="8">
          <cell r="B8">
            <v>5.5999999999999999E-3</v>
          </cell>
          <cell r="C8">
            <v>3.5999999999999999E-3</v>
          </cell>
          <cell r="D8">
            <v>4.5999999999999999E-3</v>
          </cell>
          <cell r="F8" t="str">
            <v>April</v>
          </cell>
          <cell r="H8">
            <v>1.05</v>
          </cell>
        </row>
        <row r="9">
          <cell r="B9">
            <v>1.0999999999999999E-2</v>
          </cell>
          <cell r="C9">
            <v>5.8999999999999999E-3</v>
          </cell>
          <cell r="D9">
            <v>8.3999999999999995E-3</v>
          </cell>
          <cell r="F9" t="str">
            <v>May</v>
          </cell>
          <cell r="H9">
            <v>1.01</v>
          </cell>
        </row>
        <row r="10">
          <cell r="B10">
            <v>3.2199999999999999E-2</v>
          </cell>
          <cell r="C10">
            <v>1.7100000000000001E-2</v>
          </cell>
          <cell r="D10">
            <v>2.46E-2</v>
          </cell>
          <cell r="F10" t="str">
            <v>June</v>
          </cell>
          <cell r="H10">
            <v>0.95</v>
          </cell>
        </row>
        <row r="11">
          <cell r="B11">
            <v>7.1800000000000003E-2</v>
          </cell>
          <cell r="C11">
            <v>3.2399999999999998E-2</v>
          </cell>
          <cell r="D11">
            <v>5.1999999999999998E-2</v>
          </cell>
          <cell r="F11" t="str">
            <v>July</v>
          </cell>
          <cell r="H11">
            <v>0.92</v>
          </cell>
        </row>
        <row r="12">
          <cell r="B12">
            <v>7.1300000000000002E-2</v>
          </cell>
          <cell r="C12">
            <v>4.4999999999999998E-2</v>
          </cell>
          <cell r="D12">
            <v>5.8099999999999999E-2</v>
          </cell>
          <cell r="F12" t="str">
            <v>August</v>
          </cell>
          <cell r="H12">
            <v>1</v>
          </cell>
        </row>
        <row r="13">
          <cell r="B13">
            <v>5.3999999999999999E-2</v>
          </cell>
          <cell r="C13">
            <v>4.8500000000000001E-2</v>
          </cell>
          <cell r="D13">
            <v>5.1299999999999998E-2</v>
          </cell>
          <cell r="F13" t="str">
            <v>September</v>
          </cell>
          <cell r="H13">
            <v>0.98</v>
          </cell>
        </row>
        <row r="14">
          <cell r="B14">
            <v>5.11E-2</v>
          </cell>
          <cell r="C14">
            <v>4.9000000000000002E-2</v>
          </cell>
          <cell r="D14">
            <v>0.05</v>
          </cell>
          <cell r="F14" t="str">
            <v>October</v>
          </cell>
          <cell r="H14">
            <v>1.01</v>
          </cell>
        </row>
        <row r="15">
          <cell r="B15">
            <v>5.1700000000000003E-2</v>
          </cell>
          <cell r="C15">
            <v>5.0200000000000002E-2</v>
          </cell>
          <cell r="D15">
            <v>5.0999999999999997E-2</v>
          </cell>
          <cell r="F15" t="str">
            <v>November</v>
          </cell>
          <cell r="H15">
            <v>1.01</v>
          </cell>
        </row>
        <row r="16">
          <cell r="B16">
            <v>5.33E-2</v>
          </cell>
          <cell r="C16">
            <v>5.21E-2</v>
          </cell>
          <cell r="D16">
            <v>5.2699999999999997E-2</v>
          </cell>
          <cell r="F16" t="str">
            <v>December</v>
          </cell>
          <cell r="H16">
            <v>1.01</v>
          </cell>
        </row>
        <row r="17">
          <cell r="B17">
            <v>5.67E-2</v>
          </cell>
          <cell r="C17">
            <v>5.62E-2</v>
          </cell>
          <cell r="D17">
            <v>5.6399999999999999E-2</v>
          </cell>
        </row>
        <row r="18">
          <cell r="B18">
            <v>5.8400000000000001E-2</v>
          </cell>
          <cell r="C18">
            <v>5.96E-2</v>
          </cell>
          <cell r="D18">
            <v>5.8999999999999997E-2</v>
          </cell>
        </row>
        <row r="19">
          <cell r="B19">
            <v>5.9200000000000003E-2</v>
          </cell>
          <cell r="C19">
            <v>6.6600000000000006E-2</v>
          </cell>
          <cell r="D19">
            <v>6.2899999999999998E-2</v>
          </cell>
        </row>
        <row r="20">
          <cell r="B20">
            <v>6.2E-2</v>
          </cell>
          <cell r="C20">
            <v>7.2900000000000006E-2</v>
          </cell>
          <cell r="D20">
            <v>6.7500000000000004E-2</v>
          </cell>
        </row>
        <row r="21">
          <cell r="B21">
            <v>6.9000000000000006E-2</v>
          </cell>
          <cell r="C21">
            <v>8.5199999999999998E-2</v>
          </cell>
          <cell r="D21">
            <v>7.7200000000000005E-2</v>
          </cell>
        </row>
        <row r="22">
          <cell r="B22">
            <v>7.0499999999999993E-2</v>
          </cell>
          <cell r="C22">
            <v>9.6600000000000005E-2</v>
          </cell>
          <cell r="D22">
            <v>8.3599999999999994E-2</v>
          </cell>
        </row>
        <row r="23">
          <cell r="B23">
            <v>6.0199999999999997E-2</v>
          </cell>
          <cell r="C23">
            <v>7.5700000000000003E-2</v>
          </cell>
          <cell r="D23">
            <v>6.8000000000000005E-2</v>
          </cell>
        </row>
        <row r="24">
          <cell r="B24">
            <v>4.8899999999999999E-2</v>
          </cell>
          <cell r="C24">
            <v>5.5100000000000003E-2</v>
          </cell>
          <cell r="D24">
            <v>5.1999999999999998E-2</v>
          </cell>
        </row>
        <row r="25">
          <cell r="B25">
            <v>3.9E-2</v>
          </cell>
          <cell r="C25">
            <v>4.3799999999999999E-2</v>
          </cell>
          <cell r="D25">
            <v>4.1399999999999999E-2</v>
          </cell>
        </row>
        <row r="26">
          <cell r="B26">
            <v>2.81E-2</v>
          </cell>
          <cell r="C26">
            <v>3.2099999999999997E-2</v>
          </cell>
          <cell r="D26">
            <v>3.0099999999999998E-2</v>
          </cell>
        </row>
        <row r="27">
          <cell r="B27">
            <v>1.89E-2</v>
          </cell>
          <cell r="C27">
            <v>2.2700000000000001E-2</v>
          </cell>
          <cell r="D27">
            <v>2.0799999999999999E-2</v>
          </cell>
        </row>
        <row r="28">
          <cell r="B28">
            <v>1.14E-2</v>
          </cell>
          <cell r="C28">
            <v>1.34E-2</v>
          </cell>
          <cell r="D28">
            <v>1.24E-2</v>
          </cell>
        </row>
      </sheetData>
      <sheetData sheetId="1">
        <row r="1">
          <cell r="C1">
            <v>7.0000000000000001E-3</v>
          </cell>
          <cell r="D1">
            <v>7.7999999999999996E-3</v>
          </cell>
          <cell r="E1">
            <v>7.4000000000000003E-3</v>
          </cell>
        </row>
        <row r="2">
          <cell r="C2">
            <v>4.7000000000000002E-3</v>
          </cell>
          <cell r="D2">
            <v>4.7999999999999996E-3</v>
          </cell>
          <cell r="E2">
            <v>4.7999999999999996E-3</v>
          </cell>
        </row>
        <row r="3">
          <cell r="C3">
            <v>4.3E-3</v>
          </cell>
          <cell r="D3">
            <v>3.7000000000000002E-3</v>
          </cell>
          <cell r="E3">
            <v>4.0000000000000001E-3</v>
          </cell>
        </row>
        <row r="4">
          <cell r="C4">
            <v>5.5999999999999999E-3</v>
          </cell>
          <cell r="D4">
            <v>3.5999999999999999E-3</v>
          </cell>
          <cell r="E4">
            <v>4.5999999999999999E-3</v>
          </cell>
        </row>
        <row r="5">
          <cell r="C5">
            <v>1.0999999999999999E-2</v>
          </cell>
          <cell r="D5">
            <v>5.8999999999999999E-3</v>
          </cell>
          <cell r="E5">
            <v>8.3999999999999995E-3</v>
          </cell>
        </row>
        <row r="6">
          <cell r="C6">
            <v>3.2199999999999999E-2</v>
          </cell>
          <cell r="D6">
            <v>1.7100000000000001E-2</v>
          </cell>
          <cell r="E6">
            <v>2.46E-2</v>
          </cell>
        </row>
        <row r="7">
          <cell r="C7">
            <v>7.1800000000000003E-2</v>
          </cell>
          <cell r="D7">
            <v>3.2399999999999998E-2</v>
          </cell>
          <cell r="E7">
            <v>5.1999999999999998E-2</v>
          </cell>
        </row>
        <row r="8">
          <cell r="C8">
            <v>7.1300000000000002E-2</v>
          </cell>
          <cell r="D8">
            <v>4.4999999999999998E-2</v>
          </cell>
          <cell r="E8">
            <v>5.8099999999999999E-2</v>
          </cell>
        </row>
        <row r="9">
          <cell r="C9">
            <v>5.3999999999999999E-2</v>
          </cell>
          <cell r="D9">
            <v>4.8500000000000001E-2</v>
          </cell>
          <cell r="E9">
            <v>5.1299999999999998E-2</v>
          </cell>
        </row>
        <row r="10">
          <cell r="C10">
            <v>5.11E-2</v>
          </cell>
          <cell r="D10">
            <v>4.9000000000000002E-2</v>
          </cell>
          <cell r="E10">
            <v>0.05</v>
          </cell>
        </row>
        <row r="11">
          <cell r="C11">
            <v>5.1700000000000003E-2</v>
          </cell>
          <cell r="D11">
            <v>5.0200000000000002E-2</v>
          </cell>
          <cell r="E11">
            <v>5.0999999999999997E-2</v>
          </cell>
        </row>
        <row r="12">
          <cell r="C12">
            <v>5.33E-2</v>
          </cell>
          <cell r="D12">
            <v>5.21E-2</v>
          </cell>
          <cell r="E12">
            <v>5.2699999999999997E-2</v>
          </cell>
        </row>
        <row r="13">
          <cell r="C13">
            <v>5.67E-2</v>
          </cell>
          <cell r="D13">
            <v>5.62E-2</v>
          </cell>
          <cell r="E13">
            <v>5.6399999999999999E-2</v>
          </cell>
        </row>
        <row r="14">
          <cell r="C14">
            <v>5.8400000000000001E-2</v>
          </cell>
          <cell r="D14">
            <v>5.96E-2</v>
          </cell>
          <cell r="E14">
            <v>5.8999999999999997E-2</v>
          </cell>
        </row>
        <row r="15">
          <cell r="C15">
            <v>5.9200000000000003E-2</v>
          </cell>
          <cell r="D15">
            <v>6.6600000000000006E-2</v>
          </cell>
          <cell r="E15">
            <v>6.2899999999999998E-2</v>
          </cell>
        </row>
        <row r="16">
          <cell r="C16">
            <v>6.2E-2</v>
          </cell>
          <cell r="D16">
            <v>7.2900000000000006E-2</v>
          </cell>
          <cell r="E16">
            <v>6.7500000000000004E-2</v>
          </cell>
        </row>
        <row r="17">
          <cell r="C17">
            <v>6.9000000000000006E-2</v>
          </cell>
          <cell r="D17">
            <v>8.5199999999999998E-2</v>
          </cell>
          <cell r="E17">
            <v>7.7200000000000005E-2</v>
          </cell>
        </row>
        <row r="18">
          <cell r="C18">
            <v>7.0499999999999993E-2</v>
          </cell>
          <cell r="D18">
            <v>9.6600000000000005E-2</v>
          </cell>
          <cell r="E18">
            <v>8.3599999999999994E-2</v>
          </cell>
        </row>
        <row r="19">
          <cell r="C19">
            <v>6.0199999999999997E-2</v>
          </cell>
          <cell r="D19">
            <v>7.5700000000000003E-2</v>
          </cell>
          <cell r="E19">
            <v>6.8000000000000005E-2</v>
          </cell>
        </row>
        <row r="20">
          <cell r="C20">
            <v>4.8899999999999999E-2</v>
          </cell>
          <cell r="D20">
            <v>5.5100000000000003E-2</v>
          </cell>
          <cell r="E20">
            <v>5.1999999999999998E-2</v>
          </cell>
        </row>
        <row r="21">
          <cell r="C21">
            <v>3.9E-2</v>
          </cell>
          <cell r="D21">
            <v>4.3799999999999999E-2</v>
          </cell>
          <cell r="E21">
            <v>4.1399999999999999E-2</v>
          </cell>
        </row>
        <row r="22">
          <cell r="C22">
            <v>2.81E-2</v>
          </cell>
          <cell r="D22">
            <v>3.2099999999999997E-2</v>
          </cell>
          <cell r="E22">
            <v>3.0099999999999998E-2</v>
          </cell>
        </row>
        <row r="23">
          <cell r="C23">
            <v>1.89E-2</v>
          </cell>
          <cell r="D23">
            <v>2.2700000000000001E-2</v>
          </cell>
          <cell r="E23">
            <v>2.0799999999999999E-2</v>
          </cell>
        </row>
        <row r="24">
          <cell r="C24">
            <v>1.14E-2</v>
          </cell>
          <cell r="D24">
            <v>1.34E-2</v>
          </cell>
          <cell r="E24">
            <v>1.24E-2</v>
          </cell>
        </row>
      </sheetData>
      <sheetData sheetId="2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7.9000000000000008E-3</v>
          </cell>
          <cell r="C5">
            <v>8.8000000000000005E-3</v>
          </cell>
          <cell r="D5">
            <v>8.3999999999999995E-3</v>
          </cell>
          <cell r="F5" t="str">
            <v>January</v>
          </cell>
          <cell r="H5">
            <v>0.98</v>
          </cell>
        </row>
        <row r="6">
          <cell r="B6">
            <v>5.4000000000000003E-3</v>
          </cell>
          <cell r="C6">
            <v>6.0000000000000001E-3</v>
          </cell>
          <cell r="D6">
            <v>5.7000000000000002E-3</v>
          </cell>
          <cell r="F6" t="str">
            <v>February</v>
          </cell>
          <cell r="H6">
            <v>1.05</v>
          </cell>
        </row>
        <row r="7">
          <cell r="B7">
            <v>4.4000000000000003E-3</v>
          </cell>
          <cell r="C7">
            <v>3.8999999999999998E-3</v>
          </cell>
          <cell r="D7">
            <v>4.1999999999999997E-3</v>
          </cell>
          <cell r="F7" t="str">
            <v>March</v>
          </cell>
          <cell r="H7">
            <v>1.07</v>
          </cell>
        </row>
        <row r="8">
          <cell r="B8">
            <v>5.3E-3</v>
          </cell>
          <cell r="C8">
            <v>3.5000000000000001E-3</v>
          </cell>
          <cell r="D8">
            <v>4.4000000000000003E-3</v>
          </cell>
          <cell r="F8" t="str">
            <v>April</v>
          </cell>
          <cell r="H8">
            <v>1.02</v>
          </cell>
        </row>
        <row r="9">
          <cell r="B9">
            <v>9.7999999999999997E-3</v>
          </cell>
          <cell r="C9">
            <v>5.7000000000000002E-3</v>
          </cell>
          <cell r="D9">
            <v>7.7000000000000002E-3</v>
          </cell>
          <cell r="F9" t="str">
            <v>May</v>
          </cell>
          <cell r="H9">
            <v>1.03</v>
          </cell>
        </row>
        <row r="10">
          <cell r="B10">
            <v>2.3300000000000001E-2</v>
          </cell>
          <cell r="C10">
            <v>1.44E-2</v>
          </cell>
          <cell r="D10">
            <v>1.8800000000000001E-2</v>
          </cell>
          <cell r="F10" t="str">
            <v>June</v>
          </cell>
          <cell r="H10">
            <v>0.93</v>
          </cell>
        </row>
        <row r="11">
          <cell r="B11">
            <v>5.7299999999999997E-2</v>
          </cell>
          <cell r="C11">
            <v>2.9000000000000001E-2</v>
          </cell>
          <cell r="D11">
            <v>4.3099999999999999E-2</v>
          </cell>
          <cell r="F11" t="str">
            <v>July</v>
          </cell>
          <cell r="H11">
            <v>0.92</v>
          </cell>
        </row>
        <row r="12">
          <cell r="B12">
            <v>6.7199999999999996E-2</v>
          </cell>
          <cell r="C12">
            <v>4.3299999999999998E-2</v>
          </cell>
          <cell r="D12">
            <v>5.5199999999999999E-2</v>
          </cell>
          <cell r="F12" t="str">
            <v>August</v>
          </cell>
          <cell r="H12">
            <v>0.97</v>
          </cell>
        </row>
        <row r="13">
          <cell r="B13">
            <v>5.33E-2</v>
          </cell>
          <cell r="C13">
            <v>4.87E-2</v>
          </cell>
          <cell r="D13">
            <v>5.0999999999999997E-2</v>
          </cell>
          <cell r="F13" t="str">
            <v>October</v>
          </cell>
          <cell r="H13">
            <v>0.99</v>
          </cell>
        </row>
        <row r="14">
          <cell r="B14">
            <v>5.0299999999999997E-2</v>
          </cell>
          <cell r="C14">
            <v>4.87E-2</v>
          </cell>
          <cell r="D14">
            <v>4.9500000000000002E-2</v>
          </cell>
          <cell r="F14" t="str">
            <v>November</v>
          </cell>
          <cell r="H14">
            <v>1.02</v>
          </cell>
        </row>
        <row r="15">
          <cell r="B15">
            <v>5.16E-2</v>
          </cell>
          <cell r="C15">
            <v>5.0900000000000001E-2</v>
          </cell>
          <cell r="D15">
            <v>5.1200000000000002E-2</v>
          </cell>
          <cell r="F15" t="str">
            <v>December</v>
          </cell>
          <cell r="H15">
            <v>1.03</v>
          </cell>
        </row>
        <row r="16">
          <cell r="B16">
            <v>5.3499999999999999E-2</v>
          </cell>
          <cell r="C16">
            <v>5.3499999999999999E-2</v>
          </cell>
          <cell r="D16">
            <v>5.3499999999999999E-2</v>
          </cell>
          <cell r="F16" t="str">
            <v>December</v>
          </cell>
          <cell r="H16">
            <v>1.01</v>
          </cell>
        </row>
        <row r="17">
          <cell r="B17">
            <v>5.7299999999999997E-2</v>
          </cell>
          <cell r="C17">
            <v>5.74E-2</v>
          </cell>
          <cell r="D17">
            <v>5.74E-2</v>
          </cell>
        </row>
        <row r="18">
          <cell r="B18">
            <v>5.9499999999999997E-2</v>
          </cell>
          <cell r="C18">
            <v>5.9400000000000001E-2</v>
          </cell>
          <cell r="D18">
            <v>5.9400000000000001E-2</v>
          </cell>
        </row>
        <row r="19">
          <cell r="B19">
            <v>6.0600000000000001E-2</v>
          </cell>
          <cell r="C19">
            <v>6.6699999999999995E-2</v>
          </cell>
          <cell r="D19">
            <v>6.3700000000000007E-2</v>
          </cell>
        </row>
        <row r="20">
          <cell r="B20">
            <v>6.3E-2</v>
          </cell>
          <cell r="C20">
            <v>7.0400000000000004E-2</v>
          </cell>
          <cell r="D20">
            <v>6.6699999999999995E-2</v>
          </cell>
        </row>
        <row r="21">
          <cell r="B21">
            <v>6.83E-2</v>
          </cell>
          <cell r="C21">
            <v>8.1600000000000006E-2</v>
          </cell>
          <cell r="D21">
            <v>7.4899999999999994E-2</v>
          </cell>
        </row>
        <row r="22">
          <cell r="B22">
            <v>7.2700000000000001E-2</v>
          </cell>
          <cell r="C22">
            <v>9.0899999999999995E-2</v>
          </cell>
          <cell r="D22">
            <v>8.1799999999999998E-2</v>
          </cell>
        </row>
        <row r="23">
          <cell r="B23">
            <v>6.4199999999999993E-2</v>
          </cell>
          <cell r="C23">
            <v>7.7799999999999994E-2</v>
          </cell>
          <cell r="D23">
            <v>7.0999999999999994E-2</v>
          </cell>
        </row>
        <row r="24">
          <cell r="B24">
            <v>5.3499999999999999E-2</v>
          </cell>
          <cell r="C24">
            <v>5.7599999999999998E-2</v>
          </cell>
          <cell r="D24">
            <v>5.5599999999999997E-2</v>
          </cell>
        </row>
        <row r="25">
          <cell r="B25">
            <v>4.24E-2</v>
          </cell>
          <cell r="C25">
            <v>4.6800000000000001E-2</v>
          </cell>
          <cell r="D25">
            <v>4.4600000000000001E-2</v>
          </cell>
        </row>
        <row r="26">
          <cell r="B26">
            <v>3.3000000000000002E-2</v>
          </cell>
          <cell r="C26">
            <v>3.56E-2</v>
          </cell>
          <cell r="D26">
            <v>3.4299999999999997E-2</v>
          </cell>
        </row>
        <row r="27">
          <cell r="B27">
            <v>2.24E-2</v>
          </cell>
          <cell r="C27">
            <v>2.4E-2</v>
          </cell>
          <cell r="D27">
            <v>2.3199999999999998E-2</v>
          </cell>
        </row>
        <row r="28">
          <cell r="B28">
            <v>1.3599999999999999E-2</v>
          </cell>
          <cell r="C28">
            <v>1.52E-2</v>
          </cell>
          <cell r="D28">
            <v>1.44E-2</v>
          </cell>
        </row>
      </sheetData>
      <sheetData sheetId="1">
        <row r="1">
          <cell r="C1">
            <v>7.9000000000000008E-3</v>
          </cell>
        </row>
      </sheetData>
      <sheetData sheetId="2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7.0000000000000001E-3</v>
          </cell>
          <cell r="C5">
            <v>7.7999999999999996E-3</v>
          </cell>
          <cell r="D5">
            <v>7.4000000000000003E-3</v>
          </cell>
          <cell r="F5" t="str">
            <v>January</v>
          </cell>
          <cell r="H5">
            <v>0.98</v>
          </cell>
        </row>
        <row r="6">
          <cell r="B6">
            <v>4.7000000000000002E-3</v>
          </cell>
          <cell r="C6">
            <v>4.7999999999999996E-3</v>
          </cell>
          <cell r="D6">
            <v>4.7999999999999996E-3</v>
          </cell>
          <cell r="F6" t="str">
            <v>February</v>
          </cell>
          <cell r="H6">
            <v>1.03</v>
          </cell>
        </row>
        <row r="7">
          <cell r="B7">
            <v>4.3E-3</v>
          </cell>
          <cell r="C7">
            <v>3.7000000000000002E-3</v>
          </cell>
          <cell r="D7">
            <v>4.0000000000000001E-3</v>
          </cell>
          <cell r="F7" t="str">
            <v>March</v>
          </cell>
          <cell r="H7">
            <v>1.06</v>
          </cell>
        </row>
        <row r="8">
          <cell r="B8">
            <v>5.5999999999999999E-3</v>
          </cell>
          <cell r="C8">
            <v>3.5999999999999999E-3</v>
          </cell>
          <cell r="D8">
            <v>4.5999999999999999E-3</v>
          </cell>
          <cell r="F8" t="str">
            <v>April</v>
          </cell>
          <cell r="H8">
            <v>1.05</v>
          </cell>
        </row>
        <row r="9">
          <cell r="B9">
            <v>1.0999999999999999E-2</v>
          </cell>
          <cell r="C9">
            <v>5.8999999999999999E-3</v>
          </cell>
          <cell r="D9">
            <v>8.3999999999999995E-3</v>
          </cell>
          <cell r="F9" t="str">
            <v>May</v>
          </cell>
          <cell r="H9">
            <v>1.01</v>
          </cell>
        </row>
        <row r="10">
          <cell r="B10">
            <v>3.2199999999999999E-2</v>
          </cell>
          <cell r="C10">
            <v>1.7100000000000001E-2</v>
          </cell>
          <cell r="D10">
            <v>2.46E-2</v>
          </cell>
          <cell r="F10" t="str">
            <v>June</v>
          </cell>
          <cell r="H10">
            <v>0.95</v>
          </cell>
        </row>
        <row r="11">
          <cell r="B11">
            <v>7.1800000000000003E-2</v>
          </cell>
          <cell r="C11">
            <v>3.2399999999999998E-2</v>
          </cell>
          <cell r="D11">
            <v>5.1999999999999998E-2</v>
          </cell>
          <cell r="F11" t="str">
            <v>July</v>
          </cell>
          <cell r="H11">
            <v>0.92</v>
          </cell>
        </row>
        <row r="12">
          <cell r="B12">
            <v>7.1300000000000002E-2</v>
          </cell>
          <cell r="C12">
            <v>4.4999999999999998E-2</v>
          </cell>
          <cell r="D12">
            <v>5.8099999999999999E-2</v>
          </cell>
          <cell r="F12" t="str">
            <v>August</v>
          </cell>
          <cell r="H12">
            <v>1</v>
          </cell>
        </row>
        <row r="13">
          <cell r="B13">
            <v>5.3999999999999999E-2</v>
          </cell>
          <cell r="C13">
            <v>4.8500000000000001E-2</v>
          </cell>
          <cell r="D13">
            <v>5.1299999999999998E-2</v>
          </cell>
          <cell r="F13" t="str">
            <v>September</v>
          </cell>
          <cell r="H13">
            <v>0.98</v>
          </cell>
        </row>
        <row r="14">
          <cell r="B14">
            <v>5.11E-2</v>
          </cell>
          <cell r="C14">
            <v>4.9000000000000002E-2</v>
          </cell>
          <cell r="D14">
            <v>0.05</v>
          </cell>
          <cell r="F14" t="str">
            <v>October</v>
          </cell>
          <cell r="H14">
            <v>1.01</v>
          </cell>
        </row>
        <row r="15">
          <cell r="B15">
            <v>5.1700000000000003E-2</v>
          </cell>
          <cell r="C15">
            <v>5.0200000000000002E-2</v>
          </cell>
          <cell r="D15">
            <v>5.0999999999999997E-2</v>
          </cell>
          <cell r="F15" t="str">
            <v>November</v>
          </cell>
          <cell r="H15">
            <v>1.01</v>
          </cell>
        </row>
        <row r="16">
          <cell r="B16">
            <v>5.33E-2</v>
          </cell>
          <cell r="C16">
            <v>5.21E-2</v>
          </cell>
          <cell r="D16">
            <v>5.2699999999999997E-2</v>
          </cell>
          <cell r="F16" t="str">
            <v>December</v>
          </cell>
          <cell r="H16">
            <v>1.01</v>
          </cell>
        </row>
        <row r="17">
          <cell r="B17">
            <v>5.67E-2</v>
          </cell>
          <cell r="C17">
            <v>5.62E-2</v>
          </cell>
          <cell r="D17">
            <v>5.6399999999999999E-2</v>
          </cell>
        </row>
        <row r="18">
          <cell r="B18">
            <v>5.8400000000000001E-2</v>
          </cell>
          <cell r="C18">
            <v>5.96E-2</v>
          </cell>
          <cell r="D18">
            <v>5.8999999999999997E-2</v>
          </cell>
        </row>
        <row r="19">
          <cell r="B19">
            <v>5.9200000000000003E-2</v>
          </cell>
          <cell r="C19">
            <v>6.6600000000000006E-2</v>
          </cell>
          <cell r="D19">
            <v>6.2899999999999998E-2</v>
          </cell>
        </row>
        <row r="20">
          <cell r="B20">
            <v>6.2E-2</v>
          </cell>
          <cell r="C20">
            <v>7.2900000000000006E-2</v>
          </cell>
          <cell r="D20">
            <v>6.7500000000000004E-2</v>
          </cell>
        </row>
        <row r="21">
          <cell r="B21">
            <v>6.9000000000000006E-2</v>
          </cell>
          <cell r="C21">
            <v>8.5199999999999998E-2</v>
          </cell>
          <cell r="D21">
            <v>7.7200000000000005E-2</v>
          </cell>
        </row>
        <row r="22">
          <cell r="B22">
            <v>7.0499999999999993E-2</v>
          </cell>
          <cell r="C22">
            <v>9.6600000000000005E-2</v>
          </cell>
          <cell r="D22">
            <v>8.3599999999999994E-2</v>
          </cell>
        </row>
        <row r="23">
          <cell r="B23">
            <v>6.0199999999999997E-2</v>
          </cell>
          <cell r="C23">
            <v>7.5700000000000003E-2</v>
          </cell>
          <cell r="D23">
            <v>6.8000000000000005E-2</v>
          </cell>
        </row>
        <row r="24">
          <cell r="B24">
            <v>4.8899999999999999E-2</v>
          </cell>
          <cell r="C24">
            <v>5.5100000000000003E-2</v>
          </cell>
          <cell r="D24">
            <v>5.1999999999999998E-2</v>
          </cell>
        </row>
        <row r="25">
          <cell r="B25">
            <v>3.9E-2</v>
          </cell>
          <cell r="C25">
            <v>4.3799999999999999E-2</v>
          </cell>
          <cell r="D25">
            <v>4.1399999999999999E-2</v>
          </cell>
        </row>
        <row r="26">
          <cell r="B26">
            <v>2.81E-2</v>
          </cell>
          <cell r="C26">
            <v>3.2099999999999997E-2</v>
          </cell>
          <cell r="D26">
            <v>3.0099999999999998E-2</v>
          </cell>
        </row>
        <row r="27">
          <cell r="B27">
            <v>1.89E-2</v>
          </cell>
          <cell r="C27">
            <v>2.2700000000000001E-2</v>
          </cell>
          <cell r="D27">
            <v>2.0799999999999999E-2</v>
          </cell>
        </row>
        <row r="28">
          <cell r="B28">
            <v>1.14E-2</v>
          </cell>
          <cell r="C28">
            <v>1.34E-2</v>
          </cell>
          <cell r="D28">
            <v>1.24E-2</v>
          </cell>
        </row>
      </sheetData>
      <sheetData sheetId="1">
        <row r="1">
          <cell r="C1">
            <v>7.0000000000000001E-3</v>
          </cell>
        </row>
      </sheetData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236</v>
          </cell>
          <cell r="C5">
            <v>9.7000000000000003E-3</v>
          </cell>
          <cell r="D5">
            <v>8.0999999999999996E-3</v>
          </cell>
          <cell r="F5" t="str">
            <v>January</v>
          </cell>
          <cell r="H5">
            <v>1.02</v>
          </cell>
        </row>
        <row r="6">
          <cell r="B6">
            <v>171</v>
          </cell>
          <cell r="C6">
            <v>7.0000000000000001E-3</v>
          </cell>
          <cell r="D6">
            <v>5.4000000000000003E-3</v>
          </cell>
          <cell r="F6" t="str">
            <v>February</v>
          </cell>
          <cell r="H6">
            <v>1.0900000000000001</v>
          </cell>
        </row>
        <row r="7">
          <cell r="B7">
            <v>159</v>
          </cell>
          <cell r="C7">
            <v>6.4999999999999997E-3</v>
          </cell>
          <cell r="D7">
            <v>4.7999999999999996E-3</v>
          </cell>
          <cell r="F7" t="str">
            <v>March</v>
          </cell>
          <cell r="H7">
            <v>1.1100000000000001</v>
          </cell>
        </row>
        <row r="8">
          <cell r="B8">
            <v>95</v>
          </cell>
          <cell r="C8">
            <v>3.8999999999999998E-3</v>
          </cell>
          <cell r="D8">
            <v>3.5000000000000001E-3</v>
          </cell>
          <cell r="F8" t="str">
            <v>April</v>
          </cell>
          <cell r="H8">
            <v>1.01</v>
          </cell>
        </row>
        <row r="9">
          <cell r="B9">
            <v>102</v>
          </cell>
          <cell r="C9">
            <v>4.1999999999999997E-3</v>
          </cell>
          <cell r="D9">
            <v>5.3E-3</v>
          </cell>
          <cell r="F9" t="str">
            <v>May</v>
          </cell>
          <cell r="H9">
            <v>0.98</v>
          </cell>
        </row>
        <row r="10">
          <cell r="B10">
            <v>210</v>
          </cell>
          <cell r="C10">
            <v>8.6E-3</v>
          </cell>
          <cell r="D10">
            <v>1.2500000000000001E-2</v>
          </cell>
          <cell r="F10" t="str">
            <v>June</v>
          </cell>
          <cell r="H10">
            <v>0.96</v>
          </cell>
        </row>
        <row r="11">
          <cell r="B11">
            <v>496</v>
          </cell>
          <cell r="C11">
            <v>2.0299999999999999E-2</v>
          </cell>
          <cell r="D11">
            <v>3.6799999999999999E-2</v>
          </cell>
          <cell r="F11" t="str">
            <v>July</v>
          </cell>
          <cell r="H11">
            <v>0.92</v>
          </cell>
        </row>
        <row r="12">
          <cell r="B12">
            <v>857</v>
          </cell>
          <cell r="C12">
            <v>3.5099999999999999E-2</v>
          </cell>
          <cell r="D12">
            <v>6.25E-2</v>
          </cell>
          <cell r="F12" t="str">
            <v>August</v>
          </cell>
          <cell r="H12">
            <v>0.96</v>
          </cell>
        </row>
        <row r="13">
          <cell r="B13">
            <v>922</v>
          </cell>
          <cell r="C13">
            <v>3.7699999999999997E-2</v>
          </cell>
          <cell r="D13">
            <v>5.91E-2</v>
          </cell>
          <cell r="F13" t="str">
            <v>September</v>
          </cell>
          <cell r="H13">
            <v>0.84</v>
          </cell>
        </row>
        <row r="14">
          <cell r="B14">
            <v>1024</v>
          </cell>
          <cell r="C14">
            <v>4.19E-2</v>
          </cell>
          <cell r="D14">
            <v>5.3800000000000001E-2</v>
          </cell>
          <cell r="F14" t="str">
            <v>October</v>
          </cell>
          <cell r="H14">
            <v>0.98</v>
          </cell>
        </row>
        <row r="15">
          <cell r="B15">
            <v>1193</v>
          </cell>
          <cell r="C15">
            <v>4.8800000000000003E-2</v>
          </cell>
          <cell r="D15">
            <v>5.6500000000000002E-2</v>
          </cell>
          <cell r="F15" t="str">
            <v>November</v>
          </cell>
          <cell r="H15">
            <v>1.1200000000000001</v>
          </cell>
        </row>
        <row r="16">
          <cell r="B16">
            <v>1415</v>
          </cell>
          <cell r="C16">
            <v>5.79E-2</v>
          </cell>
          <cell r="D16">
            <v>6.0199999999999997E-2</v>
          </cell>
          <cell r="F16" t="str">
            <v>December</v>
          </cell>
          <cell r="H16">
            <v>1.02</v>
          </cell>
        </row>
        <row r="17">
          <cell r="B17">
            <v>1597</v>
          </cell>
          <cell r="C17">
            <v>6.5299999999999997E-2</v>
          </cell>
          <cell r="D17">
            <v>6.5699999999999995E-2</v>
          </cell>
        </row>
        <row r="18">
          <cell r="B18">
            <v>1626</v>
          </cell>
          <cell r="C18">
            <v>6.6500000000000004E-2</v>
          </cell>
          <cell r="D18">
            <v>6.5100000000000005E-2</v>
          </cell>
        </row>
        <row r="19">
          <cell r="B19">
            <v>1731</v>
          </cell>
          <cell r="C19">
            <v>7.0800000000000002E-2</v>
          </cell>
          <cell r="D19">
            <v>6.7000000000000004E-2</v>
          </cell>
        </row>
        <row r="20">
          <cell r="B20">
            <v>1982</v>
          </cell>
          <cell r="C20">
            <v>8.1100000000000005E-2</v>
          </cell>
          <cell r="D20">
            <v>7.0900000000000005E-2</v>
          </cell>
        </row>
        <row r="21">
          <cell r="B21">
            <v>2224</v>
          </cell>
          <cell r="C21">
            <v>9.0999999999999998E-2</v>
          </cell>
          <cell r="D21">
            <v>7.6899999999999996E-2</v>
          </cell>
        </row>
        <row r="22">
          <cell r="B22">
            <v>2327</v>
          </cell>
          <cell r="C22">
            <v>9.5200000000000007E-2</v>
          </cell>
          <cell r="D22">
            <v>7.8899999999999998E-2</v>
          </cell>
        </row>
        <row r="23">
          <cell r="B23">
            <v>1710</v>
          </cell>
          <cell r="C23">
            <v>6.9900000000000004E-2</v>
          </cell>
          <cell r="D23">
            <v>6.0400000000000002E-2</v>
          </cell>
        </row>
        <row r="24">
          <cell r="B24">
            <v>1320</v>
          </cell>
          <cell r="C24">
            <v>5.3999999999999999E-2</v>
          </cell>
          <cell r="D24">
            <v>4.4999999999999998E-2</v>
          </cell>
        </row>
        <row r="25">
          <cell r="B25">
            <v>1073</v>
          </cell>
          <cell r="C25">
            <v>4.3900000000000002E-2</v>
          </cell>
          <cell r="D25">
            <v>3.5700000000000003E-2</v>
          </cell>
        </row>
        <row r="26">
          <cell r="B26">
            <v>922</v>
          </cell>
          <cell r="C26">
            <v>3.7699999999999997E-2</v>
          </cell>
          <cell r="D26">
            <v>3.04E-2</v>
          </cell>
        </row>
        <row r="27">
          <cell r="B27">
            <v>644</v>
          </cell>
          <cell r="C27">
            <v>2.64E-2</v>
          </cell>
          <cell r="D27">
            <v>2.1899999999999999E-2</v>
          </cell>
        </row>
        <row r="28">
          <cell r="B28">
            <v>407</v>
          </cell>
          <cell r="C28">
            <v>1.67E-2</v>
          </cell>
          <cell r="D28">
            <v>1.3599999999999999E-2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3.8E-3</v>
          </cell>
          <cell r="C5">
            <v>4.4000000000000003E-3</v>
          </cell>
          <cell r="D5">
            <v>4.1000000000000003E-3</v>
          </cell>
          <cell r="F5" t="str">
            <v>January</v>
          </cell>
          <cell r="H5">
            <v>1.17</v>
          </cell>
        </row>
        <row r="6">
          <cell r="B6">
            <v>2.2000000000000001E-3</v>
          </cell>
          <cell r="C6">
            <v>2.5000000000000001E-3</v>
          </cell>
          <cell r="D6">
            <v>2.3999999999999998E-3</v>
          </cell>
          <cell r="F6" t="str">
            <v>February</v>
          </cell>
          <cell r="H6">
            <v>1.32</v>
          </cell>
        </row>
        <row r="7">
          <cell r="B7">
            <v>1.6000000000000001E-3</v>
          </cell>
          <cell r="C7">
            <v>1.5E-3</v>
          </cell>
          <cell r="D7">
            <v>1.5E-3</v>
          </cell>
          <cell r="F7" t="str">
            <v>March</v>
          </cell>
          <cell r="H7">
            <v>1.4</v>
          </cell>
        </row>
        <row r="8">
          <cell r="B8">
            <v>1.5E-3</v>
          </cell>
          <cell r="C8">
            <v>1E-3</v>
          </cell>
          <cell r="D8">
            <v>1.1999999999999999E-3</v>
          </cell>
          <cell r="F8" t="str">
            <v>April</v>
          </cell>
          <cell r="H8">
            <v>1.1599999999999999</v>
          </cell>
        </row>
        <row r="9">
          <cell r="B9">
            <v>2.8E-3</v>
          </cell>
          <cell r="C9">
            <v>1.4E-3</v>
          </cell>
          <cell r="D9">
            <v>2.0999999999999999E-3</v>
          </cell>
          <cell r="F9" t="str">
            <v>May</v>
          </cell>
          <cell r="H9">
            <v>0.91</v>
          </cell>
        </row>
        <row r="10">
          <cell r="B10">
            <v>6.1000000000000004E-3</v>
          </cell>
          <cell r="C10">
            <v>4.4000000000000003E-3</v>
          </cell>
          <cell r="D10">
            <v>5.3E-3</v>
          </cell>
          <cell r="F10" t="str">
            <v>June</v>
          </cell>
          <cell r="H10">
            <v>0.8</v>
          </cell>
        </row>
        <row r="11">
          <cell r="B11">
            <v>1.6899999999999998E-2</v>
          </cell>
          <cell r="C11">
            <v>1.9099999999999999E-2</v>
          </cell>
          <cell r="D11">
            <v>1.7999999999999999E-2</v>
          </cell>
          <cell r="F11" t="str">
            <v>July</v>
          </cell>
          <cell r="H11">
            <v>0.81</v>
          </cell>
        </row>
        <row r="12">
          <cell r="B12">
            <v>3.4299999999999997E-2</v>
          </cell>
          <cell r="C12">
            <v>3.8899999999999997E-2</v>
          </cell>
          <cell r="D12">
            <v>3.6700000000000003E-2</v>
          </cell>
          <cell r="F12" t="str">
            <v>August</v>
          </cell>
          <cell r="H12">
            <v>0.75</v>
          </cell>
        </row>
        <row r="13">
          <cell r="B13">
            <v>5.0099999999999999E-2</v>
          </cell>
          <cell r="C13">
            <v>5.6500000000000002E-2</v>
          </cell>
          <cell r="D13">
            <v>5.33E-2</v>
          </cell>
          <cell r="F13" t="str">
            <v>September</v>
          </cell>
          <cell r="H13">
            <v>0.74</v>
          </cell>
        </row>
        <row r="14">
          <cell r="B14">
            <v>6.1400000000000003E-2</v>
          </cell>
          <cell r="C14">
            <v>6.5699999999999995E-2</v>
          </cell>
          <cell r="D14">
            <v>6.3600000000000004E-2</v>
          </cell>
          <cell r="F14" t="str">
            <v>October</v>
          </cell>
          <cell r="H14">
            <v>0.88</v>
          </cell>
        </row>
        <row r="15">
          <cell r="B15">
            <v>7.0800000000000002E-2</v>
          </cell>
          <cell r="C15">
            <v>7.4300000000000005E-2</v>
          </cell>
          <cell r="D15">
            <v>7.2599999999999998E-2</v>
          </cell>
          <cell r="F15" t="str">
            <v>November</v>
          </cell>
          <cell r="H15">
            <v>1.01</v>
          </cell>
        </row>
        <row r="16">
          <cell r="B16">
            <v>7.5800000000000006E-2</v>
          </cell>
          <cell r="C16">
            <v>8.1299999999999997E-2</v>
          </cell>
          <cell r="D16">
            <v>7.85E-2</v>
          </cell>
          <cell r="F16" t="str">
            <v>December</v>
          </cell>
          <cell r="H16">
            <v>1.03</v>
          </cell>
        </row>
        <row r="17">
          <cell r="B17">
            <v>7.7600000000000002E-2</v>
          </cell>
          <cell r="C17">
            <v>8.4000000000000005E-2</v>
          </cell>
          <cell r="D17">
            <v>8.0799999999999997E-2</v>
          </cell>
        </row>
        <row r="18">
          <cell r="B18">
            <v>7.6700000000000004E-2</v>
          </cell>
          <cell r="C18">
            <v>7.85E-2</v>
          </cell>
          <cell r="D18">
            <v>7.7600000000000002E-2</v>
          </cell>
        </row>
        <row r="19">
          <cell r="B19">
            <v>7.8399999999999997E-2</v>
          </cell>
          <cell r="C19">
            <v>7.4099999999999999E-2</v>
          </cell>
          <cell r="D19">
            <v>7.6200000000000004E-2</v>
          </cell>
        </row>
        <row r="20">
          <cell r="B20">
            <v>8.5400000000000004E-2</v>
          </cell>
          <cell r="C20">
            <v>7.3200000000000001E-2</v>
          </cell>
          <cell r="D20">
            <v>7.9299999999999995E-2</v>
          </cell>
        </row>
        <row r="21">
          <cell r="B21">
            <v>8.0600000000000005E-2</v>
          </cell>
          <cell r="C21">
            <v>7.2400000000000006E-2</v>
          </cell>
          <cell r="D21">
            <v>7.6499999999999999E-2</v>
          </cell>
        </row>
        <row r="22">
          <cell r="B22">
            <v>7.4099999999999999E-2</v>
          </cell>
          <cell r="C22">
            <v>7.1900000000000006E-2</v>
          </cell>
          <cell r="D22">
            <v>7.2999999999999995E-2</v>
          </cell>
        </row>
        <row r="23">
          <cell r="B23">
            <v>5.8599999999999999E-2</v>
          </cell>
          <cell r="C23">
            <v>6.1499999999999999E-2</v>
          </cell>
          <cell r="D23">
            <v>6.0100000000000001E-2</v>
          </cell>
        </row>
        <row r="24">
          <cell r="B24">
            <v>4.5999999999999999E-2</v>
          </cell>
          <cell r="C24">
            <v>4.87E-2</v>
          </cell>
          <cell r="D24">
            <v>4.7399999999999998E-2</v>
          </cell>
        </row>
        <row r="25">
          <cell r="B25">
            <v>4.3799999999999999E-2</v>
          </cell>
          <cell r="C25">
            <v>3.5000000000000003E-2</v>
          </cell>
          <cell r="D25">
            <v>3.9399999999999998E-2</v>
          </cell>
        </row>
        <row r="26">
          <cell r="B26">
            <v>2.75E-2</v>
          </cell>
          <cell r="C26">
            <v>2.6700000000000002E-2</v>
          </cell>
          <cell r="D26">
            <v>2.7099999999999999E-2</v>
          </cell>
        </row>
        <row r="27">
          <cell r="B27">
            <v>1.6199999999999999E-2</v>
          </cell>
          <cell r="C27">
            <v>1.52E-2</v>
          </cell>
          <cell r="D27">
            <v>1.5699999999999999E-2</v>
          </cell>
        </row>
        <row r="28">
          <cell r="B28">
            <v>7.7000000000000002E-3</v>
          </cell>
          <cell r="C28">
            <v>7.6E-3</v>
          </cell>
          <cell r="D28">
            <v>7.6E-3</v>
          </cell>
        </row>
      </sheetData>
      <sheetData sheetId="1"/>
      <sheetData sheetId="2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6.3E-3</v>
          </cell>
          <cell r="C5">
            <v>4.8999999999999998E-3</v>
          </cell>
          <cell r="D5">
            <v>5.4999999999999997E-3</v>
          </cell>
          <cell r="F5" t="str">
            <v>January</v>
          </cell>
          <cell r="H5">
            <v>1.0900000000000001</v>
          </cell>
        </row>
        <row r="6">
          <cell r="B6">
            <v>3.5000000000000001E-3</v>
          </cell>
          <cell r="C6">
            <v>3.0000000000000001E-3</v>
          </cell>
          <cell r="D6">
            <v>3.2000000000000002E-3</v>
          </cell>
          <cell r="F6" t="str">
            <v>February</v>
          </cell>
          <cell r="H6">
            <v>1.18</v>
          </cell>
        </row>
        <row r="7">
          <cell r="B7">
            <v>2.5000000000000001E-3</v>
          </cell>
          <cell r="C7">
            <v>2.2000000000000001E-3</v>
          </cell>
          <cell r="D7">
            <v>2.3E-3</v>
          </cell>
          <cell r="F7" t="str">
            <v>March</v>
          </cell>
          <cell r="H7">
            <v>1.1599999999999999</v>
          </cell>
        </row>
        <row r="8">
          <cell r="B8">
            <v>2.5000000000000001E-3</v>
          </cell>
          <cell r="C8">
            <v>1.6999999999999999E-3</v>
          </cell>
          <cell r="D8">
            <v>2.0999999999999999E-3</v>
          </cell>
          <cell r="F8" t="str">
            <v>April</v>
          </cell>
          <cell r="H8">
            <v>1.05</v>
          </cell>
        </row>
        <row r="9">
          <cell r="B9">
            <v>4.1999999999999997E-3</v>
          </cell>
          <cell r="C9">
            <v>3.5999999999999999E-3</v>
          </cell>
          <cell r="D9">
            <v>3.8999999999999998E-3</v>
          </cell>
          <cell r="F9" t="str">
            <v>May</v>
          </cell>
          <cell r="H9">
            <v>0.9</v>
          </cell>
        </row>
        <row r="10">
          <cell r="B10">
            <v>9.5999999999999992E-3</v>
          </cell>
          <cell r="C10">
            <v>1.24E-2</v>
          </cell>
          <cell r="D10">
            <v>1.11E-2</v>
          </cell>
          <cell r="F10" t="str">
            <v>June</v>
          </cell>
          <cell r="H10">
            <v>0.86</v>
          </cell>
        </row>
        <row r="11">
          <cell r="B11">
            <v>2.1000000000000001E-2</v>
          </cell>
          <cell r="C11">
            <v>4.2299999999999997E-2</v>
          </cell>
          <cell r="D11">
            <v>3.2500000000000001E-2</v>
          </cell>
          <cell r="F11" t="str">
            <v>July</v>
          </cell>
          <cell r="H11">
            <v>0.85</v>
          </cell>
        </row>
        <row r="12">
          <cell r="B12">
            <v>4.53E-2</v>
          </cell>
          <cell r="C12">
            <v>6.9599999999999995E-2</v>
          </cell>
          <cell r="D12">
            <v>5.8400000000000001E-2</v>
          </cell>
          <cell r="F12" t="str">
            <v>August</v>
          </cell>
          <cell r="H12">
            <v>0.92</v>
          </cell>
        </row>
        <row r="13">
          <cell r="B13">
            <v>4.9700000000000001E-2</v>
          </cell>
          <cell r="C13">
            <v>7.0000000000000007E-2</v>
          </cell>
          <cell r="D13">
            <v>6.0699999999999997E-2</v>
          </cell>
          <cell r="F13" t="str">
            <v>September</v>
          </cell>
          <cell r="H13">
            <v>0.96</v>
          </cell>
        </row>
        <row r="14">
          <cell r="B14">
            <v>5.3699999999999998E-2</v>
          </cell>
          <cell r="C14">
            <v>6.0499999999999998E-2</v>
          </cell>
          <cell r="D14">
            <v>5.74E-2</v>
          </cell>
          <cell r="F14" t="str">
            <v>October</v>
          </cell>
          <cell r="H14">
            <v>1</v>
          </cell>
        </row>
        <row r="15">
          <cell r="B15">
            <v>5.7700000000000001E-2</v>
          </cell>
          <cell r="C15">
            <v>6.1899999999999997E-2</v>
          </cell>
          <cell r="D15">
            <v>0.06</v>
          </cell>
          <cell r="F15" t="str">
            <v>November</v>
          </cell>
          <cell r="H15">
            <v>1.02</v>
          </cell>
        </row>
        <row r="16">
          <cell r="B16">
            <v>6.3500000000000001E-2</v>
          </cell>
          <cell r="C16">
            <v>6.5000000000000002E-2</v>
          </cell>
          <cell r="D16">
            <v>6.4299999999999996E-2</v>
          </cell>
          <cell r="F16" t="str">
            <v>December</v>
          </cell>
          <cell r="H16">
            <v>0.99</v>
          </cell>
        </row>
        <row r="17">
          <cell r="B17">
            <v>6.9800000000000001E-2</v>
          </cell>
          <cell r="C17">
            <v>6.88E-2</v>
          </cell>
          <cell r="D17">
            <v>6.9199999999999998E-2</v>
          </cell>
        </row>
        <row r="18">
          <cell r="B18">
            <v>7.0599999999999996E-2</v>
          </cell>
          <cell r="C18">
            <v>7.1199999999999999E-2</v>
          </cell>
          <cell r="D18">
            <v>7.0900000000000005E-2</v>
          </cell>
        </row>
        <row r="19">
          <cell r="B19">
            <v>6.9599999999999995E-2</v>
          </cell>
          <cell r="C19">
            <v>7.3300000000000004E-2</v>
          </cell>
          <cell r="D19">
            <v>7.1599999999999997E-2</v>
          </cell>
        </row>
        <row r="20">
          <cell r="B20">
            <v>7.3499999999999996E-2</v>
          </cell>
          <cell r="C20">
            <v>6.9199999999999998E-2</v>
          </cell>
          <cell r="D20">
            <v>7.1199999999999999E-2</v>
          </cell>
        </row>
        <row r="21">
          <cell r="B21">
            <v>8.3199999999999996E-2</v>
          </cell>
          <cell r="C21">
            <v>6.7799999999999999E-2</v>
          </cell>
          <cell r="D21">
            <v>7.4899999999999994E-2</v>
          </cell>
        </row>
        <row r="22">
          <cell r="B22">
            <v>8.9700000000000002E-2</v>
          </cell>
          <cell r="C22">
            <v>6.7900000000000002E-2</v>
          </cell>
          <cell r="D22">
            <v>7.7899999999999997E-2</v>
          </cell>
        </row>
        <row r="23">
          <cell r="B23">
            <v>7.1999999999999995E-2</v>
          </cell>
          <cell r="C23">
            <v>5.4800000000000001E-2</v>
          </cell>
          <cell r="D23">
            <v>6.2700000000000006E-2</v>
          </cell>
        </row>
        <row r="24">
          <cell r="B24">
            <v>5.0099999999999999E-2</v>
          </cell>
          <cell r="C24">
            <v>4.0800000000000003E-2</v>
          </cell>
          <cell r="D24">
            <v>4.5100000000000001E-2</v>
          </cell>
        </row>
        <row r="25">
          <cell r="B25">
            <v>3.9600000000000003E-2</v>
          </cell>
          <cell r="C25">
            <v>3.2300000000000002E-2</v>
          </cell>
          <cell r="D25">
            <v>3.5700000000000003E-2</v>
          </cell>
        </row>
        <row r="26">
          <cell r="B26">
            <v>3.1199999999999999E-2</v>
          </cell>
          <cell r="C26">
            <v>2.8000000000000001E-2</v>
          </cell>
          <cell r="D26">
            <v>2.9499999999999998E-2</v>
          </cell>
        </row>
        <row r="27">
          <cell r="B27">
            <v>0.02</v>
          </cell>
          <cell r="C27">
            <v>1.9400000000000001E-2</v>
          </cell>
          <cell r="D27">
            <v>1.9699999999999999E-2</v>
          </cell>
        </row>
        <row r="28">
          <cell r="B28">
            <v>1.12E-2</v>
          </cell>
          <cell r="C28">
            <v>9.4000000000000004E-3</v>
          </cell>
          <cell r="D28">
            <v>1.0200000000000001E-2</v>
          </cell>
        </row>
      </sheetData>
      <sheetData sheetId="1"/>
      <sheetData sheetId="2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6.0000000000000001E-3</v>
          </cell>
          <cell r="C5">
            <v>4.7999999999999996E-3</v>
          </cell>
          <cell r="D5">
            <v>5.3E-3</v>
          </cell>
          <cell r="F5" t="str">
            <v>January</v>
          </cell>
          <cell r="H5">
            <v>1.03</v>
          </cell>
        </row>
        <row r="6">
          <cell r="B6">
            <v>3.3999999999999998E-3</v>
          </cell>
          <cell r="C6">
            <v>3.0000000000000001E-3</v>
          </cell>
          <cell r="D6">
            <v>3.2000000000000002E-3</v>
          </cell>
          <cell r="F6" t="str">
            <v>February</v>
          </cell>
          <cell r="H6">
            <v>1.08</v>
          </cell>
        </row>
        <row r="7">
          <cell r="B7">
            <v>2.3999999999999998E-3</v>
          </cell>
          <cell r="C7">
            <v>2.0999999999999999E-3</v>
          </cell>
          <cell r="D7">
            <v>2.3E-3</v>
          </cell>
          <cell r="F7" t="str">
            <v>March</v>
          </cell>
          <cell r="H7">
            <v>1.1399999999999999</v>
          </cell>
        </row>
        <row r="8">
          <cell r="B8">
            <v>2.2000000000000001E-3</v>
          </cell>
          <cell r="C8">
            <v>1.8E-3</v>
          </cell>
          <cell r="D8">
            <v>2E-3</v>
          </cell>
          <cell r="F8" t="str">
            <v>April</v>
          </cell>
          <cell r="H8">
            <v>1.06</v>
          </cell>
        </row>
        <row r="9">
          <cell r="B9">
            <v>4.3E-3</v>
          </cell>
          <cell r="C9">
            <v>4.1000000000000003E-3</v>
          </cell>
          <cell r="D9">
            <v>4.1999999999999997E-3</v>
          </cell>
          <cell r="F9" t="str">
            <v>May</v>
          </cell>
          <cell r="H9">
            <v>0.95</v>
          </cell>
        </row>
        <row r="10">
          <cell r="B10">
            <v>1.03E-2</v>
          </cell>
          <cell r="C10">
            <v>1.44E-2</v>
          </cell>
          <cell r="D10">
            <v>1.26E-2</v>
          </cell>
          <cell r="F10" t="str">
            <v>June</v>
          </cell>
          <cell r="H10">
            <v>0.89</v>
          </cell>
        </row>
        <row r="11">
          <cell r="B11">
            <v>2.35E-2</v>
          </cell>
          <cell r="C11">
            <v>4.3099999999999999E-2</v>
          </cell>
          <cell r="D11">
            <v>3.4099999999999998E-2</v>
          </cell>
          <cell r="F11" t="str">
            <v>July</v>
          </cell>
          <cell r="H11">
            <v>0.86</v>
          </cell>
        </row>
        <row r="12">
          <cell r="B12">
            <v>4.5400000000000003E-2</v>
          </cell>
          <cell r="C12">
            <v>6.9099999999999995E-2</v>
          </cell>
          <cell r="D12">
            <v>5.8200000000000002E-2</v>
          </cell>
          <cell r="F12" t="str">
            <v>August</v>
          </cell>
          <cell r="H12">
            <v>0.92</v>
          </cell>
        </row>
        <row r="13">
          <cell r="B13">
            <v>5.0200000000000002E-2</v>
          </cell>
          <cell r="C13">
            <v>7.2599999999999998E-2</v>
          </cell>
          <cell r="D13">
            <v>6.2300000000000001E-2</v>
          </cell>
          <cell r="F13" t="str">
            <v>September</v>
          </cell>
          <cell r="H13">
            <v>0.91</v>
          </cell>
        </row>
        <row r="14">
          <cell r="B14">
            <v>5.4399999999999997E-2</v>
          </cell>
          <cell r="C14">
            <v>6.3700000000000007E-2</v>
          </cell>
          <cell r="D14">
            <v>5.9400000000000001E-2</v>
          </cell>
          <cell r="F14" t="str">
            <v>October</v>
          </cell>
          <cell r="H14">
            <v>1.0900000000000001</v>
          </cell>
        </row>
        <row r="15">
          <cell r="B15">
            <v>5.79E-2</v>
          </cell>
          <cell r="C15">
            <v>6.3200000000000006E-2</v>
          </cell>
          <cell r="D15">
            <v>6.08E-2</v>
          </cell>
          <cell r="F15" t="str">
            <v>November</v>
          </cell>
          <cell r="H15">
            <v>1.1000000000000001</v>
          </cell>
        </row>
        <row r="16">
          <cell r="B16">
            <v>6.4299999999999996E-2</v>
          </cell>
          <cell r="C16">
            <v>6.6500000000000004E-2</v>
          </cell>
          <cell r="D16">
            <v>6.5500000000000003E-2</v>
          </cell>
          <cell r="F16" t="str">
            <v>December</v>
          </cell>
          <cell r="H16">
            <v>1.0900000000000001</v>
          </cell>
        </row>
        <row r="17">
          <cell r="B17">
            <v>6.9800000000000001E-2</v>
          </cell>
          <cell r="C17">
            <v>6.9500000000000006E-2</v>
          </cell>
          <cell r="D17">
            <v>6.9599999999999995E-2</v>
          </cell>
        </row>
        <row r="18">
          <cell r="B18">
            <v>7.0199999999999999E-2</v>
          </cell>
          <cell r="C18">
            <v>7.0800000000000002E-2</v>
          </cell>
          <cell r="D18">
            <v>7.0499999999999993E-2</v>
          </cell>
        </row>
        <row r="19">
          <cell r="B19">
            <v>6.9599999999999995E-2</v>
          </cell>
          <cell r="C19">
            <v>7.1599999999999997E-2</v>
          </cell>
          <cell r="D19">
            <v>7.0699999999999999E-2</v>
          </cell>
        </row>
        <row r="20">
          <cell r="B20">
            <v>7.3700000000000002E-2</v>
          </cell>
          <cell r="C20">
            <v>6.93E-2</v>
          </cell>
          <cell r="D20">
            <v>7.1300000000000002E-2</v>
          </cell>
        </row>
        <row r="21">
          <cell r="B21">
            <v>8.3599999999999994E-2</v>
          </cell>
          <cell r="C21">
            <v>6.7699999999999996E-2</v>
          </cell>
          <cell r="D21">
            <v>7.4999999999999997E-2</v>
          </cell>
        </row>
        <row r="22">
          <cell r="B22">
            <v>8.8800000000000004E-2</v>
          </cell>
          <cell r="C22">
            <v>6.6400000000000001E-2</v>
          </cell>
          <cell r="D22">
            <v>7.6700000000000004E-2</v>
          </cell>
        </row>
        <row r="23">
          <cell r="B23">
            <v>7.0900000000000005E-2</v>
          </cell>
          <cell r="C23">
            <v>5.3100000000000001E-2</v>
          </cell>
          <cell r="D23">
            <v>6.13E-2</v>
          </cell>
        </row>
        <row r="24">
          <cell r="B24">
            <v>4.9399999999999999E-2</v>
          </cell>
          <cell r="C24">
            <v>3.9399999999999998E-2</v>
          </cell>
          <cell r="D24">
            <v>4.3999999999999997E-2</v>
          </cell>
        </row>
        <row r="25">
          <cell r="B25">
            <v>3.9199999999999999E-2</v>
          </cell>
          <cell r="C25">
            <v>3.1199999999999999E-2</v>
          </cell>
          <cell r="D25">
            <v>3.49E-2</v>
          </cell>
        </row>
        <row r="26">
          <cell r="B26">
            <v>0.03</v>
          </cell>
          <cell r="C26">
            <v>2.5700000000000001E-2</v>
          </cell>
          <cell r="D26">
            <v>2.7699999999999999E-2</v>
          </cell>
        </row>
        <row r="27">
          <cell r="B27">
            <v>1.9400000000000001E-2</v>
          </cell>
          <cell r="C27">
            <v>1.78E-2</v>
          </cell>
          <cell r="D27">
            <v>1.8499999999999999E-2</v>
          </cell>
        </row>
        <row r="28">
          <cell r="B28">
            <v>1.0999999999999999E-2</v>
          </cell>
          <cell r="C28">
            <v>9.1999999999999998E-3</v>
          </cell>
          <cell r="D28">
            <v>0.01</v>
          </cell>
        </row>
      </sheetData>
      <sheetData sheetId="1"/>
      <sheetData sheetId="2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5.7000000000000002E-3</v>
          </cell>
          <cell r="C5">
            <v>4.1999999999999997E-3</v>
          </cell>
          <cell r="D5">
            <v>4.8999999999999998E-3</v>
          </cell>
          <cell r="F5" t="str">
            <v>January</v>
          </cell>
          <cell r="H5">
            <v>1.1100000000000001</v>
          </cell>
        </row>
        <row r="6">
          <cell r="B6">
            <v>3.0999999999999999E-3</v>
          </cell>
          <cell r="C6">
            <v>2.5000000000000001E-3</v>
          </cell>
          <cell r="D6">
            <v>2.8E-3</v>
          </cell>
          <cell r="F6" t="str">
            <v>February</v>
          </cell>
          <cell r="H6">
            <v>1.17</v>
          </cell>
        </row>
        <row r="7">
          <cell r="B7">
            <v>2.3E-3</v>
          </cell>
          <cell r="C7">
            <v>1.6999999999999999E-3</v>
          </cell>
          <cell r="D7">
            <v>2E-3</v>
          </cell>
          <cell r="F7" t="str">
            <v>March</v>
          </cell>
          <cell r="H7">
            <v>1.18</v>
          </cell>
        </row>
        <row r="8">
          <cell r="B8">
            <v>2.0999999999999999E-3</v>
          </cell>
          <cell r="C8">
            <v>1.5E-3</v>
          </cell>
          <cell r="D8">
            <v>1.8E-3</v>
          </cell>
          <cell r="F8" t="str">
            <v>April</v>
          </cell>
          <cell r="H8">
            <v>1.1000000000000001</v>
          </cell>
        </row>
        <row r="9">
          <cell r="B9">
            <v>3.7000000000000002E-3</v>
          </cell>
          <cell r="C9">
            <v>4.1000000000000003E-3</v>
          </cell>
          <cell r="D9">
            <v>3.8999999999999998E-3</v>
          </cell>
          <cell r="F9" t="str">
            <v>May</v>
          </cell>
          <cell r="H9">
            <v>0.98</v>
          </cell>
        </row>
        <row r="10">
          <cell r="B10">
            <v>9.5999999999999992E-3</v>
          </cell>
          <cell r="C10">
            <v>1.49E-2</v>
          </cell>
          <cell r="D10">
            <v>1.24E-2</v>
          </cell>
          <cell r="F10" t="str">
            <v>June</v>
          </cell>
          <cell r="H10">
            <v>0.9</v>
          </cell>
        </row>
        <row r="11">
          <cell r="B11">
            <v>2.1899999999999999E-2</v>
          </cell>
          <cell r="C11">
            <v>4.9700000000000001E-2</v>
          </cell>
          <cell r="D11">
            <v>3.6700000000000003E-2</v>
          </cell>
          <cell r="F11" t="str">
            <v>July</v>
          </cell>
          <cell r="H11">
            <v>0.83</v>
          </cell>
        </row>
        <row r="12">
          <cell r="B12">
            <v>4.6800000000000001E-2</v>
          </cell>
          <cell r="C12">
            <v>7.5899999999999995E-2</v>
          </cell>
          <cell r="D12">
            <v>6.2300000000000001E-2</v>
          </cell>
          <cell r="F12" t="str">
            <v>August</v>
          </cell>
          <cell r="H12">
            <v>0.81</v>
          </cell>
        </row>
        <row r="13">
          <cell r="B13">
            <v>0.05</v>
          </cell>
          <cell r="C13">
            <v>7.4700000000000003E-2</v>
          </cell>
          <cell r="D13">
            <v>6.3100000000000003E-2</v>
          </cell>
          <cell r="F13" t="str">
            <v>September</v>
          </cell>
          <cell r="H13">
            <v>0.89</v>
          </cell>
        </row>
        <row r="14">
          <cell r="B14">
            <v>5.28E-2</v>
          </cell>
          <cell r="C14">
            <v>6.3799999999999996E-2</v>
          </cell>
          <cell r="D14">
            <v>5.8700000000000002E-2</v>
          </cell>
          <cell r="F14" t="str">
            <v>October</v>
          </cell>
          <cell r="H14">
            <v>1</v>
          </cell>
        </row>
        <row r="15">
          <cell r="B15">
            <v>5.6800000000000003E-2</v>
          </cell>
          <cell r="C15">
            <v>6.3500000000000001E-2</v>
          </cell>
          <cell r="D15">
            <v>6.0299999999999999E-2</v>
          </cell>
          <cell r="F15" t="str">
            <v>November</v>
          </cell>
          <cell r="H15">
            <v>1.02</v>
          </cell>
        </row>
        <row r="16">
          <cell r="B16">
            <v>6.2799999999999995E-2</v>
          </cell>
          <cell r="C16">
            <v>6.5699999999999995E-2</v>
          </cell>
          <cell r="D16">
            <v>6.4399999999999999E-2</v>
          </cell>
          <cell r="F16" t="str">
            <v>December</v>
          </cell>
          <cell r="H16">
            <v>0.99</v>
          </cell>
        </row>
        <row r="17">
          <cell r="B17">
            <v>6.88E-2</v>
          </cell>
          <cell r="C17">
            <v>6.7699999999999996E-2</v>
          </cell>
          <cell r="D17">
            <v>6.8199999999999997E-2</v>
          </cell>
        </row>
        <row r="18">
          <cell r="B18">
            <v>6.9400000000000003E-2</v>
          </cell>
          <cell r="C18">
            <v>7.0000000000000007E-2</v>
          </cell>
          <cell r="D18">
            <v>6.9699999999999998E-2</v>
          </cell>
        </row>
        <row r="19">
          <cell r="B19">
            <v>6.9699999999999998E-2</v>
          </cell>
          <cell r="C19">
            <v>7.1199999999999999E-2</v>
          </cell>
          <cell r="D19">
            <v>7.0499999999999993E-2</v>
          </cell>
        </row>
        <row r="20">
          <cell r="B20">
            <v>7.5200000000000003E-2</v>
          </cell>
          <cell r="C20">
            <v>6.7699999999999996E-2</v>
          </cell>
          <cell r="D20">
            <v>7.1199999999999999E-2</v>
          </cell>
        </row>
        <row r="21">
          <cell r="B21">
            <v>8.5400000000000004E-2</v>
          </cell>
          <cell r="C21">
            <v>6.6000000000000003E-2</v>
          </cell>
          <cell r="D21">
            <v>7.51E-2</v>
          </cell>
        </row>
        <row r="22">
          <cell r="B22">
            <v>9.1899999999999996E-2</v>
          </cell>
          <cell r="C22">
            <v>6.3899999999999998E-2</v>
          </cell>
          <cell r="D22">
            <v>7.6999999999999999E-2</v>
          </cell>
        </row>
        <row r="23">
          <cell r="B23">
            <v>7.2900000000000006E-2</v>
          </cell>
          <cell r="C23">
            <v>5.16E-2</v>
          </cell>
          <cell r="D23">
            <v>6.1600000000000002E-2</v>
          </cell>
        </row>
        <row r="24">
          <cell r="B24">
            <v>4.9000000000000002E-2</v>
          </cell>
          <cell r="C24">
            <v>3.78E-2</v>
          </cell>
          <cell r="D24">
            <v>4.2999999999999997E-2</v>
          </cell>
        </row>
        <row r="25">
          <cell r="B25">
            <v>3.9100000000000003E-2</v>
          </cell>
          <cell r="C25">
            <v>2.98E-2</v>
          </cell>
          <cell r="D25">
            <v>3.4200000000000001E-2</v>
          </cell>
        </row>
        <row r="26">
          <cell r="B26">
            <v>3.0700000000000002E-2</v>
          </cell>
          <cell r="C26">
            <v>2.5499999999999998E-2</v>
          </cell>
          <cell r="D26">
            <v>2.7900000000000001E-2</v>
          </cell>
        </row>
        <row r="27">
          <cell r="B27">
            <v>1.95E-2</v>
          </cell>
          <cell r="C27">
            <v>1.77E-2</v>
          </cell>
          <cell r="D27">
            <v>1.8599999999999998E-2</v>
          </cell>
        </row>
        <row r="28">
          <cell r="B28">
            <v>1.0800000000000001E-2</v>
          </cell>
          <cell r="C28">
            <v>8.8999999999999999E-3</v>
          </cell>
          <cell r="D28">
            <v>9.7999999999999997E-3</v>
          </cell>
        </row>
      </sheetData>
      <sheetData sheetId="1" refreshError="1"/>
      <sheetData sheetId="2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5.7000000000000002E-3</v>
          </cell>
          <cell r="C5">
            <v>4.1999999999999997E-3</v>
          </cell>
          <cell r="D5">
            <v>4.8999999999999998E-3</v>
          </cell>
          <cell r="F5" t="str">
            <v>January</v>
          </cell>
          <cell r="H5">
            <v>1.1100000000000001</v>
          </cell>
        </row>
        <row r="6">
          <cell r="B6">
            <v>3.0999999999999999E-3</v>
          </cell>
          <cell r="C6">
            <v>2.5000000000000001E-3</v>
          </cell>
          <cell r="D6">
            <v>2.8E-3</v>
          </cell>
          <cell r="F6" t="str">
            <v>February</v>
          </cell>
          <cell r="H6">
            <v>1.17</v>
          </cell>
        </row>
        <row r="7">
          <cell r="B7">
            <v>2.3E-3</v>
          </cell>
          <cell r="C7">
            <v>1.6999999999999999E-3</v>
          </cell>
          <cell r="D7">
            <v>2E-3</v>
          </cell>
          <cell r="F7" t="str">
            <v>March</v>
          </cell>
          <cell r="H7">
            <v>1.18</v>
          </cell>
        </row>
        <row r="8">
          <cell r="B8">
            <v>2.0999999999999999E-3</v>
          </cell>
          <cell r="C8">
            <v>1.5E-3</v>
          </cell>
          <cell r="D8">
            <v>1.8E-3</v>
          </cell>
          <cell r="F8" t="str">
            <v>April</v>
          </cell>
          <cell r="H8">
            <v>1.1000000000000001</v>
          </cell>
        </row>
        <row r="9">
          <cell r="B9">
            <v>3.7000000000000002E-3</v>
          </cell>
          <cell r="C9">
            <v>4.1000000000000003E-3</v>
          </cell>
          <cell r="D9">
            <v>3.8999999999999998E-3</v>
          </cell>
          <cell r="F9" t="str">
            <v>May</v>
          </cell>
          <cell r="H9">
            <v>0.98</v>
          </cell>
        </row>
        <row r="10">
          <cell r="B10">
            <v>9.5999999999999992E-3</v>
          </cell>
          <cell r="C10">
            <v>1.49E-2</v>
          </cell>
          <cell r="D10">
            <v>1.24E-2</v>
          </cell>
          <cell r="F10" t="str">
            <v>June</v>
          </cell>
          <cell r="H10">
            <v>0.9</v>
          </cell>
        </row>
        <row r="11">
          <cell r="B11">
            <v>2.1899999999999999E-2</v>
          </cell>
          <cell r="C11">
            <v>4.9700000000000001E-2</v>
          </cell>
          <cell r="D11">
            <v>3.6700000000000003E-2</v>
          </cell>
          <cell r="F11" t="str">
            <v>July</v>
          </cell>
          <cell r="H11">
            <v>0.83</v>
          </cell>
        </row>
        <row r="12">
          <cell r="B12">
            <v>4.6800000000000001E-2</v>
          </cell>
          <cell r="C12">
            <v>7.5899999999999995E-2</v>
          </cell>
          <cell r="D12">
            <v>6.2300000000000001E-2</v>
          </cell>
          <cell r="F12" t="str">
            <v>August</v>
          </cell>
          <cell r="H12">
            <v>0.81</v>
          </cell>
        </row>
        <row r="13">
          <cell r="B13">
            <v>0.05</v>
          </cell>
          <cell r="C13">
            <v>7.4700000000000003E-2</v>
          </cell>
          <cell r="D13">
            <v>6.3100000000000003E-2</v>
          </cell>
          <cell r="F13" t="str">
            <v>September</v>
          </cell>
          <cell r="H13">
            <v>0.89</v>
          </cell>
        </row>
        <row r="14">
          <cell r="B14">
            <v>5.28E-2</v>
          </cell>
          <cell r="C14">
            <v>6.3799999999999996E-2</v>
          </cell>
          <cell r="D14">
            <v>5.8700000000000002E-2</v>
          </cell>
          <cell r="F14" t="str">
            <v>October</v>
          </cell>
          <cell r="H14">
            <v>1</v>
          </cell>
        </row>
        <row r="15">
          <cell r="B15">
            <v>5.6800000000000003E-2</v>
          </cell>
          <cell r="C15">
            <v>6.3500000000000001E-2</v>
          </cell>
          <cell r="D15">
            <v>6.0299999999999999E-2</v>
          </cell>
          <cell r="F15" t="str">
            <v>November</v>
          </cell>
          <cell r="H15">
            <v>1.02</v>
          </cell>
        </row>
        <row r="16">
          <cell r="B16">
            <v>6.2799999999999995E-2</v>
          </cell>
          <cell r="C16">
            <v>6.5699999999999995E-2</v>
          </cell>
          <cell r="D16">
            <v>6.4399999999999999E-2</v>
          </cell>
          <cell r="F16" t="str">
            <v>December</v>
          </cell>
          <cell r="H16">
            <v>0.99</v>
          </cell>
        </row>
        <row r="17">
          <cell r="B17">
            <v>6.88E-2</v>
          </cell>
          <cell r="C17">
            <v>6.7699999999999996E-2</v>
          </cell>
          <cell r="D17">
            <v>6.8199999999999997E-2</v>
          </cell>
        </row>
        <row r="18">
          <cell r="B18">
            <v>6.9400000000000003E-2</v>
          </cell>
          <cell r="C18">
            <v>7.0000000000000007E-2</v>
          </cell>
          <cell r="D18">
            <v>6.9699999999999998E-2</v>
          </cell>
        </row>
        <row r="19">
          <cell r="B19">
            <v>6.9699999999999998E-2</v>
          </cell>
          <cell r="C19">
            <v>7.1199999999999999E-2</v>
          </cell>
          <cell r="D19">
            <v>7.0499999999999993E-2</v>
          </cell>
        </row>
        <row r="20">
          <cell r="B20">
            <v>7.5200000000000003E-2</v>
          </cell>
          <cell r="C20">
            <v>6.7699999999999996E-2</v>
          </cell>
          <cell r="D20">
            <v>7.1199999999999999E-2</v>
          </cell>
        </row>
        <row r="21">
          <cell r="B21">
            <v>8.5400000000000004E-2</v>
          </cell>
          <cell r="C21">
            <v>6.6000000000000003E-2</v>
          </cell>
          <cell r="D21">
            <v>7.51E-2</v>
          </cell>
        </row>
        <row r="22">
          <cell r="B22">
            <v>9.1899999999999996E-2</v>
          </cell>
          <cell r="C22">
            <v>6.3899999999999998E-2</v>
          </cell>
          <cell r="D22">
            <v>7.6999999999999999E-2</v>
          </cell>
        </row>
        <row r="23">
          <cell r="B23">
            <v>7.2900000000000006E-2</v>
          </cell>
          <cell r="C23">
            <v>5.16E-2</v>
          </cell>
          <cell r="D23">
            <v>6.1600000000000002E-2</v>
          </cell>
        </row>
        <row r="24">
          <cell r="B24">
            <v>4.9000000000000002E-2</v>
          </cell>
          <cell r="C24">
            <v>3.78E-2</v>
          </cell>
          <cell r="D24">
            <v>4.2999999999999997E-2</v>
          </cell>
        </row>
        <row r="25">
          <cell r="B25">
            <v>3.9100000000000003E-2</v>
          </cell>
          <cell r="C25">
            <v>2.98E-2</v>
          </cell>
          <cell r="D25">
            <v>3.4200000000000001E-2</v>
          </cell>
        </row>
        <row r="26">
          <cell r="B26">
            <v>3.0700000000000002E-2</v>
          </cell>
          <cell r="C26">
            <v>2.5499999999999998E-2</v>
          </cell>
          <cell r="D26">
            <v>2.7900000000000001E-2</v>
          </cell>
        </row>
        <row r="27">
          <cell r="B27">
            <v>1.95E-2</v>
          </cell>
          <cell r="C27">
            <v>1.77E-2</v>
          </cell>
          <cell r="D27">
            <v>1.8599999999999998E-2</v>
          </cell>
        </row>
        <row r="28">
          <cell r="B28">
            <v>1.0800000000000001E-2</v>
          </cell>
          <cell r="C28">
            <v>8.8999999999999999E-3</v>
          </cell>
          <cell r="D28">
            <v>9.7999999999999997E-3</v>
          </cell>
        </row>
      </sheetData>
      <sheetData sheetId="1" refreshError="1"/>
      <sheetData sheetId="2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9.1999999999999998E-3</v>
          </cell>
          <cell r="C5">
            <v>1.01E-2</v>
          </cell>
          <cell r="D5">
            <v>9.7000000000000003E-3</v>
          </cell>
          <cell r="F5" t="str">
            <v>January</v>
          </cell>
          <cell r="H5">
            <v>1.01</v>
          </cell>
        </row>
        <row r="6">
          <cell r="B6">
            <v>5.4999999999999997E-3</v>
          </cell>
          <cell r="C6">
            <v>6.8999999999999999E-3</v>
          </cell>
          <cell r="D6">
            <v>6.1999999999999998E-3</v>
          </cell>
          <cell r="F6" t="str">
            <v>February</v>
          </cell>
          <cell r="H6">
            <v>1.08</v>
          </cell>
        </row>
        <row r="7">
          <cell r="B7">
            <v>3.5000000000000001E-3</v>
          </cell>
          <cell r="C7">
            <v>4.4999999999999997E-3</v>
          </cell>
          <cell r="D7">
            <v>4.0000000000000001E-3</v>
          </cell>
          <cell r="F7" t="str">
            <v>March</v>
          </cell>
          <cell r="H7">
            <v>1.05</v>
          </cell>
        </row>
        <row r="8">
          <cell r="B8">
            <v>2.3999999999999998E-3</v>
          </cell>
          <cell r="C8">
            <v>2.2000000000000001E-3</v>
          </cell>
          <cell r="D8">
            <v>2.3E-3</v>
          </cell>
          <cell r="F8" t="str">
            <v>April</v>
          </cell>
          <cell r="H8">
            <v>0.95</v>
          </cell>
        </row>
        <row r="9">
          <cell r="B9">
            <v>3.3999999999999998E-3</v>
          </cell>
          <cell r="C9">
            <v>2.2000000000000001E-3</v>
          </cell>
          <cell r="D9">
            <v>2.8E-3</v>
          </cell>
          <cell r="F9" t="str">
            <v>May</v>
          </cell>
          <cell r="H9">
            <v>0.81</v>
          </cell>
        </row>
        <row r="10">
          <cell r="B10">
            <v>6.0000000000000001E-3</v>
          </cell>
          <cell r="C10">
            <v>5.5999999999999999E-3</v>
          </cell>
          <cell r="D10">
            <v>5.7999999999999996E-3</v>
          </cell>
          <cell r="F10" t="str">
            <v>June</v>
          </cell>
          <cell r="H10">
            <v>0.78</v>
          </cell>
        </row>
        <row r="11">
          <cell r="B11">
            <v>1.1599999999999999E-2</v>
          </cell>
          <cell r="C11">
            <v>1.3899999999999999E-2</v>
          </cell>
          <cell r="D11">
            <v>1.2800000000000001E-2</v>
          </cell>
          <cell r="F11" t="str">
            <v>July</v>
          </cell>
          <cell r="H11">
            <v>0.76</v>
          </cell>
        </row>
        <row r="12">
          <cell r="B12">
            <v>3.8100000000000002E-2</v>
          </cell>
          <cell r="C12">
            <v>2.4299999999999999E-2</v>
          </cell>
          <cell r="D12">
            <v>3.1E-2</v>
          </cell>
          <cell r="F12" t="str">
            <v>August</v>
          </cell>
          <cell r="H12">
            <v>1.01</v>
          </cell>
        </row>
        <row r="13">
          <cell r="B13">
            <v>4.99E-2</v>
          </cell>
          <cell r="C13">
            <v>3.1600000000000003E-2</v>
          </cell>
          <cell r="D13">
            <v>4.0399999999999998E-2</v>
          </cell>
          <cell r="F13" t="str">
            <v>September</v>
          </cell>
          <cell r="H13">
            <v>1.1299999999999999</v>
          </cell>
        </row>
        <row r="14">
          <cell r="B14">
            <v>5.4399999999999997E-2</v>
          </cell>
          <cell r="C14">
            <v>3.6700000000000003E-2</v>
          </cell>
          <cell r="D14">
            <v>4.5199999999999997E-2</v>
          </cell>
          <cell r="F14" t="str">
            <v>October</v>
          </cell>
          <cell r="H14">
            <v>1.1599999999999999</v>
          </cell>
        </row>
        <row r="15">
          <cell r="B15">
            <v>6.3399999999999998E-2</v>
          </cell>
          <cell r="C15">
            <v>5.11E-2</v>
          </cell>
          <cell r="D15">
            <v>5.7000000000000002E-2</v>
          </cell>
          <cell r="F15" t="str">
            <v>November</v>
          </cell>
          <cell r="H15">
            <v>1.1599999999999999</v>
          </cell>
        </row>
        <row r="16">
          <cell r="B16">
            <v>7.0199999999999999E-2</v>
          </cell>
          <cell r="C16">
            <v>6.5600000000000006E-2</v>
          </cell>
          <cell r="D16">
            <v>6.7799999999999999E-2</v>
          </cell>
          <cell r="F16" t="str">
            <v>December</v>
          </cell>
          <cell r="H16">
            <v>1.03</v>
          </cell>
        </row>
        <row r="17">
          <cell r="B17">
            <v>7.4200000000000002E-2</v>
          </cell>
          <cell r="C17">
            <v>7.6799999999999993E-2</v>
          </cell>
          <cell r="D17">
            <v>7.5499999999999998E-2</v>
          </cell>
        </row>
        <row r="18">
          <cell r="B18">
            <v>7.6200000000000004E-2</v>
          </cell>
          <cell r="C18">
            <v>8.1699999999999995E-2</v>
          </cell>
          <cell r="D18">
            <v>7.9100000000000004E-2</v>
          </cell>
        </row>
        <row r="19">
          <cell r="B19">
            <v>7.22E-2</v>
          </cell>
          <cell r="C19">
            <v>8.1600000000000006E-2</v>
          </cell>
          <cell r="D19">
            <v>7.6999999999999999E-2</v>
          </cell>
        </row>
        <row r="20">
          <cell r="B20">
            <v>7.0900000000000005E-2</v>
          </cell>
          <cell r="C20">
            <v>8.0500000000000002E-2</v>
          </cell>
          <cell r="D20">
            <v>7.5899999999999995E-2</v>
          </cell>
        </row>
        <row r="21">
          <cell r="B21">
            <v>7.6499999999999999E-2</v>
          </cell>
          <cell r="C21">
            <v>8.0500000000000002E-2</v>
          </cell>
          <cell r="D21">
            <v>7.8600000000000003E-2</v>
          </cell>
        </row>
        <row r="22">
          <cell r="B22">
            <v>7.9399999999999998E-2</v>
          </cell>
          <cell r="C22">
            <v>7.9399999999999998E-2</v>
          </cell>
          <cell r="D22">
            <v>7.9500000000000001E-2</v>
          </cell>
        </row>
        <row r="23">
          <cell r="B23">
            <v>7.0499999999999993E-2</v>
          </cell>
          <cell r="C23">
            <v>7.0499999999999993E-2</v>
          </cell>
          <cell r="D23">
            <v>7.0499999999999993E-2</v>
          </cell>
        </row>
        <row r="24">
          <cell r="B24">
            <v>5.0500000000000003E-2</v>
          </cell>
          <cell r="C24">
            <v>6.3200000000000006E-2</v>
          </cell>
          <cell r="D24">
            <v>5.7000000000000002E-2</v>
          </cell>
        </row>
        <row r="25">
          <cell r="B25">
            <v>3.7100000000000001E-2</v>
          </cell>
          <cell r="C25">
            <v>5.11E-2</v>
          </cell>
          <cell r="D25">
            <v>4.4299999999999999E-2</v>
          </cell>
        </row>
        <row r="26">
          <cell r="B26">
            <v>3.3599999999999998E-2</v>
          </cell>
          <cell r="C26">
            <v>3.9699999999999999E-2</v>
          </cell>
          <cell r="D26">
            <v>3.6700000000000003E-2</v>
          </cell>
        </row>
        <row r="27">
          <cell r="B27">
            <v>2.5600000000000001E-2</v>
          </cell>
          <cell r="C27">
            <v>2.5000000000000001E-2</v>
          </cell>
          <cell r="D27">
            <v>2.53E-2</v>
          </cell>
        </row>
        <row r="28">
          <cell r="B28">
            <v>1.55E-2</v>
          </cell>
          <cell r="C28">
            <v>1.55E-2</v>
          </cell>
          <cell r="D28">
            <v>1.55E-2</v>
          </cell>
        </row>
      </sheetData>
      <sheetData sheetId="1"/>
      <sheetData sheetId="2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8.5000000000000006E-3</v>
          </cell>
          <cell r="C5">
            <v>1.0500000000000001E-2</v>
          </cell>
          <cell r="D5">
            <v>9.4999999999999998E-3</v>
          </cell>
          <cell r="F5" t="str">
            <v>January</v>
          </cell>
          <cell r="H5"/>
        </row>
        <row r="6">
          <cell r="B6">
            <v>4.7000000000000002E-3</v>
          </cell>
          <cell r="C6">
            <v>6.8999999999999999E-3</v>
          </cell>
          <cell r="D6">
            <v>5.8999999999999999E-3</v>
          </cell>
          <cell r="F6" t="str">
            <v>February</v>
          </cell>
          <cell r="H6"/>
        </row>
        <row r="7">
          <cell r="B7">
            <v>3.0000000000000001E-3</v>
          </cell>
          <cell r="C7">
            <v>4.4999999999999997E-3</v>
          </cell>
          <cell r="D7">
            <v>3.8E-3</v>
          </cell>
          <cell r="F7" t="str">
            <v>March</v>
          </cell>
          <cell r="H7"/>
        </row>
        <row r="8">
          <cell r="B8">
            <v>1.9E-3</v>
          </cell>
          <cell r="C8">
            <v>2.2000000000000001E-3</v>
          </cell>
          <cell r="D8">
            <v>2.0999999999999999E-3</v>
          </cell>
          <cell r="F8" t="str">
            <v>April</v>
          </cell>
          <cell r="H8"/>
        </row>
        <row r="9">
          <cell r="B9">
            <v>2.8E-3</v>
          </cell>
          <cell r="C9">
            <v>2.0999999999999999E-3</v>
          </cell>
          <cell r="D9">
            <v>2.3999999999999998E-3</v>
          </cell>
          <cell r="F9" t="str">
            <v>May</v>
          </cell>
          <cell r="H9"/>
        </row>
        <row r="10">
          <cell r="B10">
            <v>5.5999999999999999E-3</v>
          </cell>
          <cell r="C10">
            <v>5.4999999999999997E-3</v>
          </cell>
          <cell r="D10">
            <v>5.5999999999999999E-3</v>
          </cell>
          <cell r="F10" t="str">
            <v>June</v>
          </cell>
          <cell r="H10"/>
        </row>
        <row r="11">
          <cell r="B11">
            <v>1.2200000000000001E-2</v>
          </cell>
          <cell r="C11">
            <v>1.35E-2</v>
          </cell>
          <cell r="D11">
            <v>1.29E-2</v>
          </cell>
          <cell r="F11" t="str">
            <v>July</v>
          </cell>
          <cell r="H11"/>
        </row>
        <row r="12">
          <cell r="B12">
            <v>3.4000000000000002E-2</v>
          </cell>
          <cell r="C12">
            <v>2.53E-2</v>
          </cell>
          <cell r="D12">
            <v>2.9399999999999999E-2</v>
          </cell>
          <cell r="F12" t="str">
            <v>August</v>
          </cell>
          <cell r="H12"/>
        </row>
        <row r="13">
          <cell r="B13">
            <v>4.4600000000000001E-2</v>
          </cell>
          <cell r="C13">
            <v>3.3599999999999998E-2</v>
          </cell>
          <cell r="D13">
            <v>3.8699999999999998E-2</v>
          </cell>
          <cell r="F13" t="str">
            <v>October</v>
          </cell>
          <cell r="H13"/>
        </row>
        <row r="14">
          <cell r="B14">
            <v>5.1900000000000002E-2</v>
          </cell>
          <cell r="C14">
            <v>3.6299999999999999E-2</v>
          </cell>
          <cell r="D14">
            <v>4.36E-2</v>
          </cell>
          <cell r="F14" t="str">
            <v>November</v>
          </cell>
          <cell r="H14"/>
        </row>
        <row r="15">
          <cell r="B15">
            <v>5.7799999999999997E-2</v>
          </cell>
          <cell r="C15">
            <v>4.8800000000000003E-2</v>
          </cell>
          <cell r="D15">
            <v>5.2999999999999999E-2</v>
          </cell>
          <cell r="F15" t="str">
            <v>December</v>
          </cell>
          <cell r="H15"/>
        </row>
        <row r="16">
          <cell r="B16">
            <v>7.1300000000000002E-2</v>
          </cell>
          <cell r="C16">
            <v>6.6199999999999995E-2</v>
          </cell>
          <cell r="D16">
            <v>6.8599999999999994E-2</v>
          </cell>
          <cell r="F16" t="str">
            <v>December</v>
          </cell>
          <cell r="H16"/>
        </row>
        <row r="17">
          <cell r="B17">
            <v>7.5899999999999995E-2</v>
          </cell>
          <cell r="C17">
            <v>7.7899999999999997E-2</v>
          </cell>
          <cell r="D17">
            <v>7.6999999999999999E-2</v>
          </cell>
        </row>
        <row r="18">
          <cell r="B18">
            <v>7.6700000000000004E-2</v>
          </cell>
          <cell r="C18">
            <v>7.9899999999999999E-2</v>
          </cell>
          <cell r="D18">
            <v>7.8399999999999997E-2</v>
          </cell>
        </row>
        <row r="19">
          <cell r="B19">
            <v>7.6899999999999996E-2</v>
          </cell>
          <cell r="C19">
            <v>8.2100000000000006E-2</v>
          </cell>
          <cell r="D19">
            <v>7.9699999999999993E-2</v>
          </cell>
        </row>
        <row r="20">
          <cell r="B20">
            <v>7.3999999999999996E-2</v>
          </cell>
          <cell r="C20">
            <v>8.1199999999999994E-2</v>
          </cell>
          <cell r="D20">
            <v>7.7799999999999994E-2</v>
          </cell>
        </row>
        <row r="21">
          <cell r="B21">
            <v>7.7499999999999999E-2</v>
          </cell>
          <cell r="C21">
            <v>8.0799999999999997E-2</v>
          </cell>
          <cell r="D21">
            <v>7.9299999999999995E-2</v>
          </cell>
        </row>
        <row r="22">
          <cell r="B22">
            <v>8.4400000000000003E-2</v>
          </cell>
          <cell r="C22">
            <v>8.1000000000000003E-2</v>
          </cell>
          <cell r="D22">
            <v>8.2600000000000007E-2</v>
          </cell>
        </row>
        <row r="23">
          <cell r="B23">
            <v>7.2400000000000006E-2</v>
          </cell>
          <cell r="C23">
            <v>6.83E-2</v>
          </cell>
          <cell r="D23">
            <v>7.0300000000000001E-2</v>
          </cell>
        </row>
        <row r="24">
          <cell r="B24">
            <v>5.3499999999999999E-2</v>
          </cell>
          <cell r="C24">
            <v>6.08E-2</v>
          </cell>
          <cell r="D24">
            <v>5.74E-2</v>
          </cell>
        </row>
        <row r="25">
          <cell r="B25">
            <v>3.8300000000000001E-2</v>
          </cell>
          <cell r="C25">
            <v>5.1200000000000002E-2</v>
          </cell>
          <cell r="D25">
            <v>4.5199999999999997E-2</v>
          </cell>
        </row>
        <row r="26">
          <cell r="B26">
            <v>3.1600000000000003E-2</v>
          </cell>
          <cell r="C26">
            <v>3.8699999999999998E-2</v>
          </cell>
          <cell r="D26">
            <v>3.5400000000000001E-2</v>
          </cell>
        </row>
        <row r="27">
          <cell r="B27">
            <v>2.4500000000000001E-2</v>
          </cell>
          <cell r="C27">
            <v>2.69E-2</v>
          </cell>
          <cell r="D27">
            <v>2.58E-2</v>
          </cell>
        </row>
        <row r="28">
          <cell r="B28">
            <v>1.6199999999999999E-2</v>
          </cell>
          <cell r="C28">
            <v>1.5800000000000002E-2</v>
          </cell>
          <cell r="D28">
            <v>1.5900000000000001E-2</v>
          </cell>
        </row>
      </sheetData>
      <sheetData sheetId="1">
        <row r="1">
          <cell r="C1">
            <v>8.5000000000000006E-3</v>
          </cell>
        </row>
      </sheetData>
      <sheetData sheetId="2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8.3000000000000001E-3</v>
          </cell>
          <cell r="C5">
            <v>0.01</v>
          </cell>
          <cell r="D5">
            <v>9.1999999999999998E-3</v>
          </cell>
          <cell r="F5" t="str">
            <v>January</v>
          </cell>
          <cell r="H5"/>
        </row>
        <row r="6">
          <cell r="B6">
            <v>5.1999999999999998E-3</v>
          </cell>
          <cell r="C6">
            <v>6.4000000000000003E-3</v>
          </cell>
          <cell r="D6">
            <v>5.7999999999999996E-3</v>
          </cell>
          <cell r="F6" t="str">
            <v>February</v>
          </cell>
          <cell r="H6"/>
        </row>
        <row r="7">
          <cell r="B7">
            <v>3.0999999999999999E-3</v>
          </cell>
          <cell r="C7">
            <v>3.5000000000000001E-3</v>
          </cell>
          <cell r="D7">
            <v>3.3E-3</v>
          </cell>
          <cell r="F7" t="str">
            <v>March</v>
          </cell>
          <cell r="H7">
            <v>1.2</v>
          </cell>
        </row>
        <row r="8">
          <cell r="B8">
            <v>2E-3</v>
          </cell>
          <cell r="C8">
            <v>1.6999999999999999E-3</v>
          </cell>
          <cell r="D8">
            <v>1.8E-3</v>
          </cell>
          <cell r="F8" t="str">
            <v>April</v>
          </cell>
          <cell r="H8">
            <v>1.17</v>
          </cell>
        </row>
        <row r="9">
          <cell r="B9">
            <v>3.0000000000000001E-3</v>
          </cell>
          <cell r="C9">
            <v>1.9E-3</v>
          </cell>
          <cell r="D9">
            <v>2.3999999999999998E-3</v>
          </cell>
          <cell r="F9" t="str">
            <v>May</v>
          </cell>
          <cell r="H9">
            <v>0.87</v>
          </cell>
        </row>
        <row r="10">
          <cell r="B10">
            <v>5.8999999999999999E-3</v>
          </cell>
          <cell r="C10">
            <v>6.4000000000000003E-3</v>
          </cell>
          <cell r="D10">
            <v>6.1000000000000004E-3</v>
          </cell>
          <cell r="F10" t="str">
            <v>June</v>
          </cell>
          <cell r="H10">
            <v>0.82</v>
          </cell>
        </row>
        <row r="11">
          <cell r="B11">
            <v>1.2999999999999999E-2</v>
          </cell>
          <cell r="C11">
            <v>1.5299999999999999E-2</v>
          </cell>
          <cell r="D11">
            <v>1.4200000000000001E-2</v>
          </cell>
          <cell r="F11" t="str">
            <v>July</v>
          </cell>
          <cell r="H11">
            <v>0.73</v>
          </cell>
        </row>
        <row r="12">
          <cell r="B12">
            <v>4.0500000000000001E-2</v>
          </cell>
          <cell r="C12">
            <v>2.8199999999999999E-2</v>
          </cell>
          <cell r="D12">
            <v>3.39E-2</v>
          </cell>
          <cell r="F12" t="str">
            <v>August</v>
          </cell>
          <cell r="H12">
            <v>0.91</v>
          </cell>
        </row>
        <row r="13">
          <cell r="B13">
            <v>5.1799999999999999E-2</v>
          </cell>
          <cell r="C13">
            <v>3.5099999999999999E-2</v>
          </cell>
          <cell r="D13">
            <v>4.2799999999999998E-2</v>
          </cell>
          <cell r="F13" t="str">
            <v>September</v>
          </cell>
          <cell r="H13">
            <v>1.04</v>
          </cell>
        </row>
        <row r="14">
          <cell r="B14">
            <v>5.3400000000000003E-2</v>
          </cell>
          <cell r="C14">
            <v>3.7100000000000001E-2</v>
          </cell>
          <cell r="D14">
            <v>4.4699999999999997E-2</v>
          </cell>
          <cell r="F14" t="str">
            <v>October</v>
          </cell>
          <cell r="H14">
            <v>1.06</v>
          </cell>
        </row>
        <row r="15">
          <cell r="B15">
            <v>6.2799999999999995E-2</v>
          </cell>
          <cell r="C15">
            <v>5.4300000000000001E-2</v>
          </cell>
          <cell r="D15">
            <v>5.8299999999999998E-2</v>
          </cell>
          <cell r="F15" t="str">
            <v>November</v>
          </cell>
          <cell r="H15">
            <v>1.1100000000000001</v>
          </cell>
        </row>
        <row r="16">
          <cell r="B16">
            <v>7.0599999999999996E-2</v>
          </cell>
          <cell r="C16">
            <v>6.6600000000000006E-2</v>
          </cell>
          <cell r="D16">
            <v>6.8500000000000005E-2</v>
          </cell>
          <cell r="F16" t="str">
            <v>December</v>
          </cell>
          <cell r="H16">
            <v>1.01</v>
          </cell>
        </row>
        <row r="17">
          <cell r="B17">
            <v>7.4099999999999999E-2</v>
          </cell>
          <cell r="C17">
            <v>7.6700000000000004E-2</v>
          </cell>
          <cell r="D17">
            <v>7.5499999999999998E-2</v>
          </cell>
        </row>
        <row r="18">
          <cell r="B18">
            <v>7.4800000000000005E-2</v>
          </cell>
          <cell r="C18">
            <v>8.0699999999999994E-2</v>
          </cell>
          <cell r="D18">
            <v>7.7899999999999997E-2</v>
          </cell>
        </row>
        <row r="19">
          <cell r="B19">
            <v>7.1800000000000003E-2</v>
          </cell>
          <cell r="C19">
            <v>7.7700000000000005E-2</v>
          </cell>
          <cell r="D19">
            <v>7.4899999999999994E-2</v>
          </cell>
        </row>
        <row r="20">
          <cell r="B20">
            <v>7.0900000000000005E-2</v>
          </cell>
          <cell r="C20">
            <v>7.85E-2</v>
          </cell>
          <cell r="D20">
            <v>7.4999999999999997E-2</v>
          </cell>
        </row>
        <row r="21">
          <cell r="B21">
            <v>7.85E-2</v>
          </cell>
          <cell r="C21">
            <v>8.0500000000000002E-2</v>
          </cell>
          <cell r="D21">
            <v>7.9600000000000004E-2</v>
          </cell>
        </row>
        <row r="22">
          <cell r="B22">
            <v>8.3299999999999999E-2</v>
          </cell>
          <cell r="C22">
            <v>7.9299999999999995E-2</v>
          </cell>
          <cell r="D22">
            <v>8.1100000000000005E-2</v>
          </cell>
        </row>
        <row r="23">
          <cell r="B23">
            <v>6.7400000000000002E-2</v>
          </cell>
          <cell r="C23">
            <v>6.9599999999999995E-2</v>
          </cell>
          <cell r="D23">
            <v>6.8599999999999994E-2</v>
          </cell>
        </row>
        <row r="24">
          <cell r="B24">
            <v>4.8599999999999997E-2</v>
          </cell>
          <cell r="C24">
            <v>6.2799999999999995E-2</v>
          </cell>
          <cell r="D24">
            <v>5.6300000000000003E-2</v>
          </cell>
        </row>
        <row r="25">
          <cell r="B25">
            <v>3.7499999999999999E-2</v>
          </cell>
          <cell r="C25">
            <v>5.04E-2</v>
          </cell>
          <cell r="D25">
            <v>4.4400000000000002E-2</v>
          </cell>
        </row>
        <row r="26">
          <cell r="B26">
            <v>3.4000000000000002E-2</v>
          </cell>
          <cell r="C26">
            <v>3.8300000000000001E-2</v>
          </cell>
          <cell r="D26">
            <v>3.6299999999999999E-2</v>
          </cell>
        </row>
        <row r="27">
          <cell r="B27">
            <v>2.4899999999999999E-2</v>
          </cell>
          <cell r="C27">
            <v>2.4500000000000001E-2</v>
          </cell>
          <cell r="D27">
            <v>2.47E-2</v>
          </cell>
        </row>
        <row r="28">
          <cell r="B28">
            <v>1.46E-2</v>
          </cell>
          <cell r="C28">
            <v>1.47E-2</v>
          </cell>
          <cell r="D28">
            <v>1.46E-2</v>
          </cell>
        </row>
      </sheetData>
      <sheetData sheetId="1" refreshError="1"/>
      <sheetData sheetId="2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8.3000000000000001E-3</v>
          </cell>
          <cell r="C5">
            <v>0.01</v>
          </cell>
          <cell r="D5">
            <v>9.1999999999999998E-3</v>
          </cell>
          <cell r="F5" t="str">
            <v>January</v>
          </cell>
        </row>
        <row r="6">
          <cell r="B6">
            <v>5.1999999999999998E-3</v>
          </cell>
          <cell r="C6">
            <v>6.4000000000000003E-3</v>
          </cell>
          <cell r="D6">
            <v>5.7999999999999996E-3</v>
          </cell>
          <cell r="F6" t="str">
            <v>February</v>
          </cell>
        </row>
        <row r="7">
          <cell r="B7">
            <v>3.0999999999999999E-3</v>
          </cell>
          <cell r="C7">
            <v>3.5000000000000001E-3</v>
          </cell>
          <cell r="D7">
            <v>3.3E-3</v>
          </cell>
          <cell r="F7" t="str">
            <v>March</v>
          </cell>
          <cell r="H7">
            <v>1.2</v>
          </cell>
        </row>
        <row r="8">
          <cell r="B8">
            <v>2E-3</v>
          </cell>
          <cell r="C8">
            <v>1.6999999999999999E-3</v>
          </cell>
          <cell r="D8">
            <v>1.8E-3</v>
          </cell>
          <cell r="F8" t="str">
            <v>April</v>
          </cell>
          <cell r="H8">
            <v>1.17</v>
          </cell>
        </row>
        <row r="9">
          <cell r="B9">
            <v>3.0000000000000001E-3</v>
          </cell>
          <cell r="C9">
            <v>1.9E-3</v>
          </cell>
          <cell r="D9">
            <v>2.3999999999999998E-3</v>
          </cell>
          <cell r="F9" t="str">
            <v>May</v>
          </cell>
          <cell r="H9">
            <v>0.87</v>
          </cell>
        </row>
        <row r="10">
          <cell r="B10">
            <v>5.8999999999999999E-3</v>
          </cell>
          <cell r="C10">
            <v>6.4000000000000003E-3</v>
          </cell>
          <cell r="D10">
            <v>6.1000000000000004E-3</v>
          </cell>
          <cell r="F10" t="str">
            <v>June</v>
          </cell>
          <cell r="H10">
            <v>0.82</v>
          </cell>
        </row>
        <row r="11">
          <cell r="B11">
            <v>1.2999999999999999E-2</v>
          </cell>
          <cell r="C11">
            <v>1.5299999999999999E-2</v>
          </cell>
          <cell r="D11">
            <v>1.4200000000000001E-2</v>
          </cell>
          <cell r="F11" t="str">
            <v>July</v>
          </cell>
          <cell r="H11">
            <v>0.73</v>
          </cell>
        </row>
        <row r="12">
          <cell r="B12">
            <v>4.0500000000000001E-2</v>
          </cell>
          <cell r="C12">
            <v>2.8199999999999999E-2</v>
          </cell>
          <cell r="D12">
            <v>3.39E-2</v>
          </cell>
          <cell r="F12" t="str">
            <v>August</v>
          </cell>
          <cell r="H12">
            <v>0.91</v>
          </cell>
        </row>
        <row r="13">
          <cell r="B13">
            <v>5.1799999999999999E-2</v>
          </cell>
          <cell r="C13">
            <v>3.5099999999999999E-2</v>
          </cell>
          <cell r="D13">
            <v>4.2799999999999998E-2</v>
          </cell>
          <cell r="F13" t="str">
            <v>September</v>
          </cell>
          <cell r="H13">
            <v>1.04</v>
          </cell>
        </row>
        <row r="14">
          <cell r="B14">
            <v>5.3400000000000003E-2</v>
          </cell>
          <cell r="C14">
            <v>3.7100000000000001E-2</v>
          </cell>
          <cell r="D14">
            <v>4.4699999999999997E-2</v>
          </cell>
          <cell r="F14" t="str">
            <v>October</v>
          </cell>
          <cell r="H14">
            <v>1.06</v>
          </cell>
        </row>
        <row r="15">
          <cell r="B15">
            <v>6.2799999999999995E-2</v>
          </cell>
          <cell r="C15">
            <v>5.4300000000000001E-2</v>
          </cell>
          <cell r="D15">
            <v>5.8299999999999998E-2</v>
          </cell>
          <cell r="F15" t="str">
            <v>November</v>
          </cell>
          <cell r="H15">
            <v>1.1100000000000001</v>
          </cell>
        </row>
        <row r="16">
          <cell r="B16">
            <v>7.0599999999999996E-2</v>
          </cell>
          <cell r="C16">
            <v>6.6600000000000006E-2</v>
          </cell>
          <cell r="D16">
            <v>6.8500000000000005E-2</v>
          </cell>
          <cell r="F16" t="str">
            <v>December</v>
          </cell>
          <cell r="H16">
            <v>1.01</v>
          </cell>
        </row>
        <row r="17">
          <cell r="B17">
            <v>7.4099999999999999E-2</v>
          </cell>
          <cell r="C17">
            <v>7.6700000000000004E-2</v>
          </cell>
          <cell r="D17">
            <v>7.5499999999999998E-2</v>
          </cell>
        </row>
        <row r="18">
          <cell r="B18">
            <v>7.4800000000000005E-2</v>
          </cell>
          <cell r="C18">
            <v>8.0699999999999994E-2</v>
          </cell>
          <cell r="D18">
            <v>7.7899999999999997E-2</v>
          </cell>
        </row>
        <row r="19">
          <cell r="B19">
            <v>7.1800000000000003E-2</v>
          </cell>
          <cell r="C19">
            <v>7.7700000000000005E-2</v>
          </cell>
          <cell r="D19">
            <v>7.4899999999999994E-2</v>
          </cell>
        </row>
        <row r="20">
          <cell r="B20">
            <v>7.0900000000000005E-2</v>
          </cell>
          <cell r="C20">
            <v>7.85E-2</v>
          </cell>
          <cell r="D20">
            <v>7.4999999999999997E-2</v>
          </cell>
        </row>
        <row r="21">
          <cell r="B21">
            <v>7.85E-2</v>
          </cell>
          <cell r="C21">
            <v>8.0500000000000002E-2</v>
          </cell>
          <cell r="D21">
            <v>7.9600000000000004E-2</v>
          </cell>
        </row>
        <row r="22">
          <cell r="B22">
            <v>8.3299999999999999E-2</v>
          </cell>
          <cell r="C22">
            <v>7.9299999999999995E-2</v>
          </cell>
          <cell r="D22">
            <v>8.1100000000000005E-2</v>
          </cell>
        </row>
        <row r="23">
          <cell r="B23">
            <v>6.7400000000000002E-2</v>
          </cell>
          <cell r="C23">
            <v>6.9599999999999995E-2</v>
          </cell>
          <cell r="D23">
            <v>6.8599999999999994E-2</v>
          </cell>
        </row>
        <row r="24">
          <cell r="B24">
            <v>4.8599999999999997E-2</v>
          </cell>
          <cell r="C24">
            <v>6.2799999999999995E-2</v>
          </cell>
          <cell r="D24">
            <v>5.6300000000000003E-2</v>
          </cell>
        </row>
        <row r="25">
          <cell r="B25">
            <v>3.7499999999999999E-2</v>
          </cell>
          <cell r="C25">
            <v>5.04E-2</v>
          </cell>
          <cell r="D25">
            <v>4.4400000000000002E-2</v>
          </cell>
        </row>
        <row r="26">
          <cell r="B26">
            <v>3.4000000000000002E-2</v>
          </cell>
          <cell r="C26">
            <v>3.8300000000000001E-2</v>
          </cell>
          <cell r="D26">
            <v>3.6299999999999999E-2</v>
          </cell>
        </row>
        <row r="27">
          <cell r="B27">
            <v>2.4899999999999999E-2</v>
          </cell>
          <cell r="C27">
            <v>2.4500000000000001E-2</v>
          </cell>
          <cell r="D27">
            <v>2.47E-2</v>
          </cell>
        </row>
        <row r="28">
          <cell r="B28">
            <v>1.46E-2</v>
          </cell>
          <cell r="C28">
            <v>1.47E-2</v>
          </cell>
          <cell r="D28">
            <v>1.46E-2</v>
          </cell>
        </row>
      </sheetData>
      <sheetData sheetId="1" refreshError="1"/>
      <sheetData sheetId="2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6.1999999999999998E-3</v>
          </cell>
          <cell r="C5">
            <v>1.7999999999999999E-2</v>
          </cell>
          <cell r="D5">
            <v>1.3299999999999999E-2</v>
          </cell>
          <cell r="F5" t="str">
            <v>January</v>
          </cell>
          <cell r="H5">
            <v>0.98</v>
          </cell>
        </row>
        <row r="6">
          <cell r="B6">
            <v>3.7000000000000002E-3</v>
          </cell>
          <cell r="C6">
            <v>1.7399999999999999E-2</v>
          </cell>
          <cell r="D6">
            <v>1.18E-2</v>
          </cell>
          <cell r="F6" t="str">
            <v>February</v>
          </cell>
          <cell r="H6">
            <v>1.05</v>
          </cell>
        </row>
        <row r="7">
          <cell r="B7">
            <v>2.5999999999999999E-3</v>
          </cell>
          <cell r="C7">
            <v>1.6899999999999998E-2</v>
          </cell>
          <cell r="D7">
            <v>1.11E-2</v>
          </cell>
          <cell r="F7" t="str">
            <v>March</v>
          </cell>
          <cell r="H7">
            <v>1.03</v>
          </cell>
        </row>
        <row r="8">
          <cell r="B8">
            <v>2E-3</v>
          </cell>
          <cell r="C8">
            <v>1.5599999999999999E-2</v>
          </cell>
          <cell r="D8">
            <v>1.01E-2</v>
          </cell>
          <cell r="F8" t="str">
            <v>April</v>
          </cell>
          <cell r="H8">
            <v>1.1200000000000001</v>
          </cell>
        </row>
        <row r="9">
          <cell r="B9">
            <v>2.3999999999999998E-3</v>
          </cell>
          <cell r="C9">
            <v>1.78E-2</v>
          </cell>
          <cell r="D9">
            <v>1.1599999999999999E-2</v>
          </cell>
          <cell r="F9" t="str">
            <v>May</v>
          </cell>
          <cell r="H9">
            <v>0.82</v>
          </cell>
        </row>
        <row r="10">
          <cell r="B10">
            <v>6.1999999999999998E-3</v>
          </cell>
          <cell r="C10">
            <v>2.5999999999999999E-2</v>
          </cell>
          <cell r="D10">
            <v>1.7999999999999999E-2</v>
          </cell>
          <cell r="F10" t="str">
            <v>June</v>
          </cell>
          <cell r="H10">
            <v>0.74</v>
          </cell>
        </row>
        <row r="11">
          <cell r="B11">
            <v>1.8200000000000001E-2</v>
          </cell>
          <cell r="C11">
            <v>4.8099999999999997E-2</v>
          </cell>
          <cell r="D11">
            <v>3.5999999999999997E-2</v>
          </cell>
          <cell r="F11" t="str">
            <v>July</v>
          </cell>
          <cell r="H11">
            <v>0.73</v>
          </cell>
        </row>
        <row r="12">
          <cell r="B12">
            <v>3.6900000000000002E-2</v>
          </cell>
          <cell r="C12">
            <v>7.0099999999999996E-2</v>
          </cell>
          <cell r="D12">
            <v>5.6599999999999998E-2</v>
          </cell>
          <cell r="F12" t="str">
            <v>August</v>
          </cell>
          <cell r="H12">
            <v>0.9</v>
          </cell>
        </row>
        <row r="13">
          <cell r="B13">
            <v>4.6100000000000002E-2</v>
          </cell>
          <cell r="C13">
            <v>6.6000000000000003E-2</v>
          </cell>
          <cell r="D13">
            <v>5.79E-2</v>
          </cell>
          <cell r="F13" t="str">
            <v>September</v>
          </cell>
          <cell r="H13">
            <v>1.02</v>
          </cell>
        </row>
        <row r="14">
          <cell r="B14">
            <v>4.87E-2</v>
          </cell>
          <cell r="C14">
            <v>5.67E-2</v>
          </cell>
          <cell r="D14">
            <v>5.3499999999999999E-2</v>
          </cell>
          <cell r="F14" t="str">
            <v>October</v>
          </cell>
          <cell r="H14">
            <v>1.1499999999999999</v>
          </cell>
        </row>
        <row r="15">
          <cell r="B15">
            <v>5.6500000000000002E-2</v>
          </cell>
          <cell r="C15">
            <v>5.2699999999999997E-2</v>
          </cell>
          <cell r="D15">
            <v>5.4199999999999998E-2</v>
          </cell>
          <cell r="F15" t="str">
            <v>November</v>
          </cell>
          <cell r="H15">
            <v>1.1399999999999999</v>
          </cell>
        </row>
        <row r="16">
          <cell r="B16">
            <v>6.3799999999999996E-2</v>
          </cell>
          <cell r="C16">
            <v>5.5100000000000003E-2</v>
          </cell>
          <cell r="D16">
            <v>5.8599999999999999E-2</v>
          </cell>
          <cell r="F16" t="str">
            <v>December</v>
          </cell>
          <cell r="H16">
            <v>1.21</v>
          </cell>
        </row>
        <row r="17">
          <cell r="B17">
            <v>7.0099999999999996E-2</v>
          </cell>
          <cell r="C17">
            <v>5.5500000000000001E-2</v>
          </cell>
          <cell r="D17">
            <v>6.1400000000000003E-2</v>
          </cell>
        </row>
        <row r="18">
          <cell r="B18">
            <v>7.2700000000000001E-2</v>
          </cell>
          <cell r="C18">
            <v>5.8500000000000003E-2</v>
          </cell>
          <cell r="D18">
            <v>6.4199999999999993E-2</v>
          </cell>
        </row>
        <row r="19">
          <cell r="B19">
            <v>7.3800000000000004E-2</v>
          </cell>
          <cell r="C19">
            <v>5.9499999999999997E-2</v>
          </cell>
          <cell r="D19">
            <v>6.5299999999999997E-2</v>
          </cell>
        </row>
        <row r="20">
          <cell r="B20">
            <v>7.9500000000000001E-2</v>
          </cell>
          <cell r="C20">
            <v>5.7599999999999998E-2</v>
          </cell>
          <cell r="D20">
            <v>6.6500000000000004E-2</v>
          </cell>
        </row>
        <row r="21">
          <cell r="B21">
            <v>8.9099999999999999E-2</v>
          </cell>
          <cell r="C21">
            <v>5.8200000000000002E-2</v>
          </cell>
          <cell r="D21">
            <v>7.0699999999999999E-2</v>
          </cell>
        </row>
        <row r="22">
          <cell r="B22">
            <v>9.64E-2</v>
          </cell>
          <cell r="C22">
            <v>5.6599999999999998E-2</v>
          </cell>
          <cell r="D22">
            <v>7.2700000000000001E-2</v>
          </cell>
        </row>
        <row r="23">
          <cell r="B23">
            <v>7.3400000000000007E-2</v>
          </cell>
          <cell r="C23">
            <v>4.7399999999999998E-2</v>
          </cell>
          <cell r="D23">
            <v>5.79E-2</v>
          </cell>
        </row>
        <row r="24">
          <cell r="B24">
            <v>4.8300000000000003E-2</v>
          </cell>
          <cell r="C24">
            <v>3.9600000000000003E-2</v>
          </cell>
          <cell r="D24">
            <v>4.3099999999999999E-2</v>
          </cell>
        </row>
        <row r="25">
          <cell r="B25">
            <v>3.7699999999999997E-2</v>
          </cell>
          <cell r="C25">
            <v>3.3700000000000001E-2</v>
          </cell>
          <cell r="D25">
            <v>3.5299999999999998E-2</v>
          </cell>
        </row>
        <row r="26">
          <cell r="B26">
            <v>3.1899999999999998E-2</v>
          </cell>
          <cell r="C26">
            <v>2.8899999999999999E-2</v>
          </cell>
          <cell r="D26">
            <v>3.0099999999999998E-2</v>
          </cell>
        </row>
        <row r="27">
          <cell r="B27">
            <v>2.1899999999999999E-2</v>
          </cell>
          <cell r="C27">
            <v>2.3900000000000001E-2</v>
          </cell>
          <cell r="D27">
            <v>2.3099999999999999E-2</v>
          </cell>
        </row>
        <row r="28">
          <cell r="B28">
            <v>1.1900000000000001E-2</v>
          </cell>
          <cell r="C28">
            <v>2.01E-2</v>
          </cell>
          <cell r="D28">
            <v>1.6799999999999999E-2</v>
          </cell>
        </row>
      </sheetData>
      <sheetData sheetId="1" refreshError="1"/>
      <sheetData sheetId="2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3.5000000000000001E-3</v>
          </cell>
          <cell r="C5">
            <v>6.7000000000000002E-3</v>
          </cell>
          <cell r="D5">
            <v>5.1000000000000004E-3</v>
          </cell>
          <cell r="F5" t="str">
            <v>January</v>
          </cell>
          <cell r="H5">
            <v>1.07</v>
          </cell>
        </row>
        <row r="6">
          <cell r="B6">
            <v>2.3E-3</v>
          </cell>
          <cell r="C6">
            <v>4.0000000000000001E-3</v>
          </cell>
          <cell r="D6">
            <v>3.2000000000000002E-3</v>
          </cell>
          <cell r="F6" t="str">
            <v>February</v>
          </cell>
          <cell r="H6">
            <v>1.1299999999999999</v>
          </cell>
        </row>
        <row r="7">
          <cell r="B7">
            <v>1.9E-3</v>
          </cell>
          <cell r="C7">
            <v>2.8999999999999998E-3</v>
          </cell>
          <cell r="D7">
            <v>2.3999999999999998E-3</v>
          </cell>
          <cell r="F7" t="str">
            <v>March</v>
          </cell>
          <cell r="H7">
            <v>1.1100000000000001</v>
          </cell>
        </row>
        <row r="8">
          <cell r="B8">
            <v>2.8999999999999998E-3</v>
          </cell>
          <cell r="C8">
            <v>1.8E-3</v>
          </cell>
          <cell r="D8">
            <v>2.3E-3</v>
          </cell>
          <cell r="F8" t="str">
            <v>April</v>
          </cell>
          <cell r="H8">
            <v>1.04</v>
          </cell>
        </row>
        <row r="9">
          <cell r="B9">
            <v>5.0000000000000001E-3</v>
          </cell>
          <cell r="C9">
            <v>2.3999999999999998E-3</v>
          </cell>
          <cell r="D9">
            <v>3.5999999999999999E-3</v>
          </cell>
          <cell r="F9" t="str">
            <v>May</v>
          </cell>
          <cell r="H9">
            <v>0.95</v>
          </cell>
        </row>
        <row r="10">
          <cell r="B10">
            <v>1.3100000000000001E-2</v>
          </cell>
          <cell r="C10">
            <v>5.4999999999999997E-3</v>
          </cell>
          <cell r="D10">
            <v>9.1999999999999998E-3</v>
          </cell>
          <cell r="F10" t="str">
            <v>June</v>
          </cell>
          <cell r="H10">
            <v>0.88</v>
          </cell>
        </row>
        <row r="11">
          <cell r="B11">
            <v>3.6799999999999999E-2</v>
          </cell>
          <cell r="C11">
            <v>1.9900000000000001E-2</v>
          </cell>
          <cell r="D11">
            <v>2.8199999999999999E-2</v>
          </cell>
          <cell r="F11" t="str">
            <v>July</v>
          </cell>
          <cell r="H11">
            <v>0.81</v>
          </cell>
        </row>
        <row r="12">
          <cell r="B12">
            <v>6.83E-2</v>
          </cell>
          <cell r="C12">
            <v>3.6200000000000003E-2</v>
          </cell>
          <cell r="D12">
            <v>5.1900000000000002E-2</v>
          </cell>
          <cell r="F12" t="str">
            <v>August</v>
          </cell>
          <cell r="H12">
            <v>0.93</v>
          </cell>
        </row>
        <row r="13">
          <cell r="B13">
            <v>6.7100000000000007E-2</v>
          </cell>
          <cell r="C13">
            <v>4.99E-2</v>
          </cell>
          <cell r="D13">
            <v>5.8299999999999998E-2</v>
          </cell>
          <cell r="F13" t="str">
            <v>September</v>
          </cell>
        </row>
        <row r="14">
          <cell r="B14">
            <v>6.9099999999999995E-2</v>
          </cell>
          <cell r="C14">
            <v>5.1299999999999998E-2</v>
          </cell>
          <cell r="D14">
            <v>0.06</v>
          </cell>
          <cell r="F14" t="str">
            <v>October</v>
          </cell>
        </row>
        <row r="15">
          <cell r="B15">
            <v>7.2700000000000001E-2</v>
          </cell>
          <cell r="C15">
            <v>5.4199999999999998E-2</v>
          </cell>
          <cell r="D15">
            <v>6.3299999999999995E-2</v>
          </cell>
          <cell r="F15" t="str">
            <v>November</v>
          </cell>
        </row>
        <row r="16">
          <cell r="B16">
            <v>7.5300000000000006E-2</v>
          </cell>
          <cell r="C16">
            <v>6.2199999999999998E-2</v>
          </cell>
          <cell r="D16">
            <v>6.8599999999999994E-2</v>
          </cell>
          <cell r="F16" t="str">
            <v>December</v>
          </cell>
        </row>
        <row r="17">
          <cell r="B17">
            <v>7.6300000000000007E-2</v>
          </cell>
          <cell r="C17">
            <v>6.9000000000000006E-2</v>
          </cell>
          <cell r="D17">
            <v>7.2599999999999998E-2</v>
          </cell>
        </row>
        <row r="18">
          <cell r="B18">
            <v>7.3899999999999993E-2</v>
          </cell>
          <cell r="C18">
            <v>7.1999999999999995E-2</v>
          </cell>
          <cell r="D18">
            <v>7.2900000000000006E-2</v>
          </cell>
        </row>
        <row r="19">
          <cell r="B19">
            <v>6.83E-2</v>
          </cell>
          <cell r="C19">
            <v>7.3400000000000007E-2</v>
          </cell>
          <cell r="D19">
            <v>7.0900000000000005E-2</v>
          </cell>
        </row>
        <row r="20">
          <cell r="B20">
            <v>6.6100000000000006E-2</v>
          </cell>
          <cell r="C20">
            <v>8.0600000000000005E-2</v>
          </cell>
          <cell r="D20">
            <v>7.3499999999999996E-2</v>
          </cell>
        </row>
        <row r="21">
          <cell r="B21">
            <v>7.0400000000000004E-2</v>
          </cell>
          <cell r="C21">
            <v>8.7499999999999994E-2</v>
          </cell>
          <cell r="D21">
            <v>7.9200000000000007E-2</v>
          </cell>
        </row>
        <row r="22">
          <cell r="B22">
            <v>6.7000000000000004E-2</v>
          </cell>
          <cell r="C22">
            <v>9.0700000000000003E-2</v>
          </cell>
          <cell r="D22">
            <v>7.9100000000000004E-2</v>
          </cell>
        </row>
        <row r="23">
          <cell r="B23">
            <v>5.2600000000000001E-2</v>
          </cell>
          <cell r="C23">
            <v>7.1099999999999997E-2</v>
          </cell>
          <cell r="D23">
            <v>6.2E-2</v>
          </cell>
        </row>
        <row r="24">
          <cell r="B24">
            <v>3.8699999999999998E-2</v>
          </cell>
          <cell r="C24">
            <v>5.2200000000000003E-2</v>
          </cell>
          <cell r="D24">
            <v>4.5600000000000002E-2</v>
          </cell>
        </row>
        <row r="25">
          <cell r="B25">
            <v>2.86E-2</v>
          </cell>
          <cell r="C25">
            <v>4.1500000000000002E-2</v>
          </cell>
          <cell r="D25">
            <v>3.5099999999999999E-2</v>
          </cell>
        </row>
        <row r="26">
          <cell r="B26">
            <v>2.0299999999999999E-2</v>
          </cell>
          <cell r="C26">
            <v>3.1800000000000002E-2</v>
          </cell>
          <cell r="D26">
            <v>2.6200000000000001E-2</v>
          </cell>
        </row>
        <row r="27">
          <cell r="B27">
            <v>1.2999999999999999E-2</v>
          </cell>
          <cell r="C27">
            <v>2.1499999999999998E-2</v>
          </cell>
          <cell r="D27">
            <v>1.7299999999999999E-2</v>
          </cell>
        </row>
        <row r="28">
          <cell r="B28">
            <v>7.0000000000000001E-3</v>
          </cell>
          <cell r="C28">
            <v>1.17E-2</v>
          </cell>
          <cell r="D28">
            <v>9.4000000000000004E-3</v>
          </cell>
        </row>
      </sheetData>
      <sheetData sheetId="1">
        <row r="1">
          <cell r="C1">
            <v>3.5000000000000001E-3</v>
          </cell>
          <cell r="D1">
            <v>6.7000000000000002E-3</v>
          </cell>
          <cell r="E1">
            <v>5.1000000000000004E-3</v>
          </cell>
        </row>
        <row r="2">
          <cell r="C2">
            <v>2.3E-3</v>
          </cell>
          <cell r="D2">
            <v>4.0000000000000001E-3</v>
          </cell>
          <cell r="E2">
            <v>3.2000000000000002E-3</v>
          </cell>
        </row>
        <row r="3">
          <cell r="C3">
            <v>1.9E-3</v>
          </cell>
          <cell r="D3">
            <v>2.8999999999999998E-3</v>
          </cell>
          <cell r="E3">
            <v>2.3999999999999998E-3</v>
          </cell>
        </row>
        <row r="4">
          <cell r="C4">
            <v>2.8999999999999998E-3</v>
          </cell>
          <cell r="D4">
            <v>1.8E-3</v>
          </cell>
          <cell r="E4">
            <v>2.3E-3</v>
          </cell>
        </row>
        <row r="5">
          <cell r="C5">
            <v>5.0000000000000001E-3</v>
          </cell>
          <cell r="D5">
            <v>2.3999999999999998E-3</v>
          </cell>
          <cell r="E5">
            <v>3.5999999999999999E-3</v>
          </cell>
        </row>
        <row r="6">
          <cell r="C6">
            <v>1.3100000000000001E-2</v>
          </cell>
          <cell r="D6">
            <v>5.4999999999999997E-3</v>
          </cell>
          <cell r="E6">
            <v>9.1999999999999998E-3</v>
          </cell>
        </row>
        <row r="7">
          <cell r="C7">
            <v>3.6799999999999999E-2</v>
          </cell>
          <cell r="D7">
            <v>1.9900000000000001E-2</v>
          </cell>
          <cell r="E7">
            <v>2.8199999999999999E-2</v>
          </cell>
        </row>
        <row r="8">
          <cell r="C8">
            <v>6.83E-2</v>
          </cell>
          <cell r="D8">
            <v>3.6200000000000003E-2</v>
          </cell>
          <cell r="E8">
            <v>5.1900000000000002E-2</v>
          </cell>
        </row>
        <row r="9">
          <cell r="C9">
            <v>6.7100000000000007E-2</v>
          </cell>
          <cell r="D9">
            <v>4.99E-2</v>
          </cell>
          <cell r="E9">
            <v>5.8299999999999998E-2</v>
          </cell>
        </row>
        <row r="10">
          <cell r="C10">
            <v>6.9099999999999995E-2</v>
          </cell>
          <cell r="D10">
            <v>5.1299999999999998E-2</v>
          </cell>
          <cell r="E10">
            <v>0.06</v>
          </cell>
        </row>
        <row r="11">
          <cell r="C11">
            <v>7.2700000000000001E-2</v>
          </cell>
          <cell r="D11">
            <v>5.4199999999999998E-2</v>
          </cell>
          <cell r="E11">
            <v>6.3299999999999995E-2</v>
          </cell>
        </row>
        <row r="12">
          <cell r="C12">
            <v>7.5300000000000006E-2</v>
          </cell>
          <cell r="D12">
            <v>6.2199999999999998E-2</v>
          </cell>
          <cell r="E12">
            <v>6.8599999999999994E-2</v>
          </cell>
        </row>
        <row r="13">
          <cell r="C13">
            <v>7.6300000000000007E-2</v>
          </cell>
          <cell r="D13">
            <v>6.9000000000000006E-2</v>
          </cell>
          <cell r="E13">
            <v>7.2599999999999998E-2</v>
          </cell>
        </row>
        <row r="14">
          <cell r="C14">
            <v>7.3899999999999993E-2</v>
          </cell>
          <cell r="D14">
            <v>7.1999999999999995E-2</v>
          </cell>
          <cell r="E14">
            <v>7.2900000000000006E-2</v>
          </cell>
        </row>
        <row r="15">
          <cell r="C15">
            <v>6.83E-2</v>
          </cell>
          <cell r="D15">
            <v>7.3400000000000007E-2</v>
          </cell>
          <cell r="E15">
            <v>7.0900000000000005E-2</v>
          </cell>
        </row>
        <row r="16">
          <cell r="C16">
            <v>6.6100000000000006E-2</v>
          </cell>
          <cell r="D16">
            <v>8.0600000000000005E-2</v>
          </cell>
          <cell r="E16">
            <v>7.3499999999999996E-2</v>
          </cell>
        </row>
        <row r="17">
          <cell r="C17">
            <v>7.0400000000000004E-2</v>
          </cell>
          <cell r="D17">
            <v>8.7499999999999994E-2</v>
          </cell>
          <cell r="E17">
            <v>7.9200000000000007E-2</v>
          </cell>
        </row>
        <row r="18">
          <cell r="C18">
            <v>6.7000000000000004E-2</v>
          </cell>
          <cell r="D18">
            <v>9.0700000000000003E-2</v>
          </cell>
          <cell r="E18">
            <v>7.9100000000000004E-2</v>
          </cell>
        </row>
        <row r="19">
          <cell r="C19">
            <v>5.2600000000000001E-2</v>
          </cell>
          <cell r="D19">
            <v>7.1099999999999997E-2</v>
          </cell>
          <cell r="E19">
            <v>6.2E-2</v>
          </cell>
        </row>
        <row r="20">
          <cell r="C20">
            <v>3.8699999999999998E-2</v>
          </cell>
          <cell r="D20">
            <v>5.2200000000000003E-2</v>
          </cell>
          <cell r="E20">
            <v>4.5600000000000002E-2</v>
          </cell>
        </row>
        <row r="21">
          <cell r="C21">
            <v>2.86E-2</v>
          </cell>
          <cell r="D21">
            <v>4.1500000000000002E-2</v>
          </cell>
          <cell r="E21">
            <v>3.5099999999999999E-2</v>
          </cell>
        </row>
        <row r="22">
          <cell r="C22">
            <v>2.0299999999999999E-2</v>
          </cell>
          <cell r="D22">
            <v>3.1800000000000002E-2</v>
          </cell>
          <cell r="E22">
            <v>2.6200000000000001E-2</v>
          </cell>
        </row>
        <row r="23">
          <cell r="C23">
            <v>1.2999999999999999E-2</v>
          </cell>
          <cell r="D23">
            <v>2.1499999999999998E-2</v>
          </cell>
          <cell r="E23">
            <v>1.7299999999999999E-2</v>
          </cell>
        </row>
        <row r="24">
          <cell r="C24">
            <v>7.0000000000000001E-3</v>
          </cell>
          <cell r="D24">
            <v>1.17E-2</v>
          </cell>
          <cell r="E24">
            <v>9.4000000000000004E-3</v>
          </cell>
        </row>
      </sheetData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3.3999999999999998E-3</v>
          </cell>
          <cell r="C5">
            <v>4.1999999999999997E-3</v>
          </cell>
          <cell r="D5">
            <v>3.8E-3</v>
          </cell>
          <cell r="F5" t="str">
            <v>January</v>
          </cell>
          <cell r="H5">
            <v>1.19</v>
          </cell>
        </row>
        <row r="6">
          <cell r="B6">
            <v>2E-3</v>
          </cell>
          <cell r="C6">
            <v>2.3E-3</v>
          </cell>
          <cell r="D6">
            <v>2.2000000000000001E-3</v>
          </cell>
          <cell r="F6" t="str">
            <v>February</v>
          </cell>
          <cell r="H6">
            <v>1.36</v>
          </cell>
        </row>
        <row r="7">
          <cell r="B7">
            <v>1.5E-3</v>
          </cell>
          <cell r="C7">
            <v>1.5E-3</v>
          </cell>
          <cell r="D7">
            <v>1.5E-3</v>
          </cell>
          <cell r="F7" t="str">
            <v>March</v>
          </cell>
          <cell r="H7">
            <v>1.4</v>
          </cell>
        </row>
        <row r="8">
          <cell r="B8">
            <v>1.2999999999999999E-3</v>
          </cell>
          <cell r="C8">
            <v>8.9999999999999998E-4</v>
          </cell>
          <cell r="D8">
            <v>1.1000000000000001E-3</v>
          </cell>
          <cell r="F8" t="str">
            <v>April</v>
          </cell>
          <cell r="H8">
            <v>1.19</v>
          </cell>
        </row>
        <row r="9">
          <cell r="B9">
            <v>3.2000000000000002E-3</v>
          </cell>
          <cell r="C9">
            <v>1.4E-3</v>
          </cell>
          <cell r="D9">
            <v>2.3E-3</v>
          </cell>
          <cell r="F9" t="str">
            <v>May</v>
          </cell>
          <cell r="H9">
            <v>0.92</v>
          </cell>
        </row>
        <row r="10">
          <cell r="B10">
            <v>6.7999999999999996E-3</v>
          </cell>
          <cell r="C10">
            <v>4.1000000000000003E-3</v>
          </cell>
          <cell r="D10">
            <v>5.4000000000000003E-3</v>
          </cell>
          <cell r="F10" t="str">
            <v>June</v>
          </cell>
          <cell r="H10">
            <v>0.78</v>
          </cell>
        </row>
        <row r="11">
          <cell r="B11">
            <v>1.77E-2</v>
          </cell>
          <cell r="C11">
            <v>1.83E-2</v>
          </cell>
          <cell r="D11">
            <v>1.7999999999999999E-2</v>
          </cell>
          <cell r="F11" t="str">
            <v>July</v>
          </cell>
          <cell r="H11">
            <v>0.82</v>
          </cell>
        </row>
        <row r="12">
          <cell r="B12">
            <v>3.5900000000000001E-2</v>
          </cell>
          <cell r="C12">
            <v>3.8800000000000001E-2</v>
          </cell>
          <cell r="D12">
            <v>3.7400000000000003E-2</v>
          </cell>
          <cell r="F12" t="str">
            <v>August</v>
          </cell>
          <cell r="H12">
            <v>0.77</v>
          </cell>
        </row>
        <row r="13">
          <cell r="B13">
            <v>5.16E-2</v>
          </cell>
          <cell r="C13">
            <v>5.7000000000000002E-2</v>
          </cell>
          <cell r="D13">
            <v>5.4300000000000001E-2</v>
          </cell>
          <cell r="F13" t="str">
            <v>September</v>
          </cell>
          <cell r="H13">
            <v>0.66</v>
          </cell>
        </row>
        <row r="14">
          <cell r="B14">
            <v>6.2E-2</v>
          </cell>
          <cell r="C14">
            <v>6.7000000000000004E-2</v>
          </cell>
          <cell r="D14">
            <v>6.4600000000000005E-2</v>
          </cell>
          <cell r="F14" t="str">
            <v>October</v>
          </cell>
          <cell r="H14">
            <v>0.89</v>
          </cell>
        </row>
        <row r="15">
          <cell r="B15">
            <v>7.0999999999999994E-2</v>
          </cell>
          <cell r="C15">
            <v>7.4800000000000005E-2</v>
          </cell>
          <cell r="D15">
            <v>7.2999999999999995E-2</v>
          </cell>
          <cell r="F15" t="str">
            <v>November</v>
          </cell>
          <cell r="H15">
            <v>1.05</v>
          </cell>
        </row>
        <row r="16">
          <cell r="B16">
            <v>7.5499999999999998E-2</v>
          </cell>
          <cell r="C16">
            <v>8.14E-2</v>
          </cell>
          <cell r="D16">
            <v>7.85E-2</v>
          </cell>
          <cell r="F16" t="str">
            <v>December</v>
          </cell>
          <cell r="H16">
            <v>1.02</v>
          </cell>
        </row>
        <row r="17">
          <cell r="B17">
            <v>7.7899999999999997E-2</v>
          </cell>
          <cell r="C17">
            <v>8.4199999999999997E-2</v>
          </cell>
          <cell r="D17">
            <v>8.1100000000000005E-2</v>
          </cell>
        </row>
        <row r="18">
          <cell r="B18">
            <v>7.6499999999999999E-2</v>
          </cell>
          <cell r="C18">
            <v>7.8700000000000006E-2</v>
          </cell>
          <cell r="D18">
            <v>7.7600000000000002E-2</v>
          </cell>
        </row>
        <row r="19">
          <cell r="B19">
            <v>7.7899999999999997E-2</v>
          </cell>
          <cell r="C19">
            <v>7.4300000000000005E-2</v>
          </cell>
          <cell r="D19">
            <v>7.6100000000000001E-2</v>
          </cell>
        </row>
        <row r="20">
          <cell r="B20">
            <v>8.4199999999999997E-2</v>
          </cell>
          <cell r="C20">
            <v>7.3899999999999993E-2</v>
          </cell>
          <cell r="D20">
            <v>7.9000000000000001E-2</v>
          </cell>
        </row>
        <row r="21">
          <cell r="B21">
            <v>8.1299999999999997E-2</v>
          </cell>
          <cell r="C21">
            <v>7.3800000000000004E-2</v>
          </cell>
          <cell r="D21">
            <v>7.7499999999999999E-2</v>
          </cell>
        </row>
        <row r="22">
          <cell r="B22">
            <v>7.46E-2</v>
          </cell>
          <cell r="C22">
            <v>7.2700000000000001E-2</v>
          </cell>
          <cell r="D22">
            <v>7.3599999999999999E-2</v>
          </cell>
        </row>
        <row r="23">
          <cell r="B23">
            <v>6.0600000000000001E-2</v>
          </cell>
          <cell r="C23">
            <v>6.0900000000000003E-2</v>
          </cell>
          <cell r="D23">
            <v>6.0699999999999997E-2</v>
          </cell>
        </row>
        <row r="24">
          <cell r="B24">
            <v>4.6399999999999997E-2</v>
          </cell>
          <cell r="C24">
            <v>4.7300000000000002E-2</v>
          </cell>
          <cell r="D24">
            <v>4.6899999999999997E-2</v>
          </cell>
        </row>
        <row r="25">
          <cell r="B25">
            <v>4.0800000000000003E-2</v>
          </cell>
          <cell r="C25">
            <v>3.4200000000000001E-2</v>
          </cell>
          <cell r="D25">
            <v>3.7400000000000003E-2</v>
          </cell>
        </row>
        <row r="26">
          <cell r="B26">
            <v>2.5999999999999999E-2</v>
          </cell>
          <cell r="C26">
            <v>2.5899999999999999E-2</v>
          </cell>
          <cell r="D26">
            <v>2.5899999999999999E-2</v>
          </cell>
        </row>
        <row r="27">
          <cell r="B27">
            <v>1.52E-2</v>
          </cell>
          <cell r="C27">
            <v>1.46E-2</v>
          </cell>
          <cell r="D27">
            <v>1.49E-2</v>
          </cell>
        </row>
        <row r="28">
          <cell r="B28">
            <v>6.8999999999999999E-3</v>
          </cell>
          <cell r="C28">
            <v>7.6E-3</v>
          </cell>
          <cell r="D28">
            <v>7.3000000000000001E-3</v>
          </cell>
        </row>
      </sheetData>
      <sheetData sheetId="1"/>
      <sheetData sheetId="2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1.4500000000000001E-2</v>
          </cell>
          <cell r="C5">
            <v>7.0000000000000001E-3</v>
          </cell>
          <cell r="D5">
            <v>5.4000000000000003E-3</v>
          </cell>
          <cell r="F5" t="str">
            <v>January</v>
          </cell>
          <cell r="H5"/>
        </row>
        <row r="6">
          <cell r="B6">
            <v>1.35E-2</v>
          </cell>
          <cell r="C6">
            <v>3.8999999999999998E-3</v>
          </cell>
          <cell r="D6">
            <v>3.0999999999999999E-3</v>
          </cell>
          <cell r="F6" t="str">
            <v>February</v>
          </cell>
          <cell r="H6">
            <v>1.1100000000000001</v>
          </cell>
        </row>
        <row r="7">
          <cell r="B7">
            <v>1.3299999999999999E-2</v>
          </cell>
          <cell r="C7">
            <v>2.5999999999999999E-3</v>
          </cell>
          <cell r="D7">
            <v>2.3999999999999998E-3</v>
          </cell>
          <cell r="F7" t="str">
            <v>March</v>
          </cell>
          <cell r="H7">
            <v>1.1299999999999999</v>
          </cell>
        </row>
        <row r="8">
          <cell r="B8">
            <v>1.3899999999999999E-2</v>
          </cell>
          <cell r="C8">
            <v>1.9E-3</v>
          </cell>
          <cell r="D8">
            <v>2.5000000000000001E-3</v>
          </cell>
          <cell r="F8" t="str">
            <v>April</v>
          </cell>
          <cell r="H8">
            <v>1.05</v>
          </cell>
        </row>
        <row r="9">
          <cell r="B9">
            <v>1.5599999999999999E-2</v>
          </cell>
          <cell r="C9">
            <v>2.8E-3</v>
          </cell>
          <cell r="D9">
            <v>4.3E-3</v>
          </cell>
          <cell r="F9" t="str">
            <v>May</v>
          </cell>
          <cell r="H9">
            <v>1.01</v>
          </cell>
        </row>
        <row r="10">
          <cell r="B10">
            <v>2.07E-2</v>
          </cell>
          <cell r="C10">
            <v>6.6E-3</v>
          </cell>
          <cell r="D10">
            <v>1.0800000000000001E-2</v>
          </cell>
          <cell r="F10" t="str">
            <v>June</v>
          </cell>
          <cell r="H10">
            <v>0.94</v>
          </cell>
        </row>
        <row r="11">
          <cell r="B11">
            <v>3.6499999999999998E-2</v>
          </cell>
          <cell r="C11">
            <v>2.1499999999999998E-2</v>
          </cell>
          <cell r="D11">
            <v>3.0800000000000001E-2</v>
          </cell>
          <cell r="F11" t="str">
            <v>July</v>
          </cell>
          <cell r="H11">
            <v>0.88</v>
          </cell>
        </row>
        <row r="12">
          <cell r="B12">
            <v>6.0199999999999997E-2</v>
          </cell>
          <cell r="C12">
            <v>3.73E-2</v>
          </cell>
          <cell r="D12">
            <v>5.2900000000000003E-2</v>
          </cell>
          <cell r="F12" t="str">
            <v>August</v>
          </cell>
          <cell r="H12">
            <v>0.96</v>
          </cell>
        </row>
        <row r="13">
          <cell r="B13">
            <v>6.0299999999999999E-2</v>
          </cell>
          <cell r="C13">
            <v>5.0299999999999997E-2</v>
          </cell>
          <cell r="D13">
            <v>5.8900000000000001E-2</v>
          </cell>
          <cell r="F13" t="str">
            <v>September</v>
          </cell>
          <cell r="H13">
            <v>0.91</v>
          </cell>
        </row>
        <row r="14">
          <cell r="B14">
            <v>6.1699999999999998E-2</v>
          </cell>
          <cell r="C14">
            <v>5.1299999999999998E-2</v>
          </cell>
          <cell r="D14">
            <v>6.0499999999999998E-2</v>
          </cell>
          <cell r="F14" t="str">
            <v>October</v>
          </cell>
          <cell r="H14">
            <v>1.04</v>
          </cell>
        </row>
        <row r="15">
          <cell r="B15">
            <v>6.4500000000000002E-2</v>
          </cell>
          <cell r="C15">
            <v>5.5E-2</v>
          </cell>
          <cell r="D15">
            <v>6.3E-2</v>
          </cell>
          <cell r="F15" t="str">
            <v>November</v>
          </cell>
          <cell r="H15">
            <v>1.04</v>
          </cell>
        </row>
        <row r="16">
          <cell r="B16">
            <v>6.59E-2</v>
          </cell>
          <cell r="C16">
            <v>6.3299999999999995E-2</v>
          </cell>
          <cell r="D16">
            <v>6.8500000000000005E-2</v>
          </cell>
          <cell r="F16" t="str">
            <v>December</v>
          </cell>
          <cell r="H16">
            <v>1.06</v>
          </cell>
        </row>
        <row r="17">
          <cell r="B17">
            <v>6.6400000000000001E-2</v>
          </cell>
          <cell r="C17">
            <v>6.9099999999999995E-2</v>
          </cell>
          <cell r="D17">
            <v>7.2499999999999995E-2</v>
          </cell>
        </row>
        <row r="18">
          <cell r="B18">
            <v>6.3399999999999998E-2</v>
          </cell>
          <cell r="C18">
            <v>7.1499999999999994E-2</v>
          </cell>
          <cell r="D18">
            <v>7.1800000000000003E-2</v>
          </cell>
        </row>
        <row r="19">
          <cell r="B19">
            <v>5.9799999999999999E-2</v>
          </cell>
          <cell r="C19">
            <v>7.3700000000000002E-2</v>
          </cell>
          <cell r="D19">
            <v>7.0800000000000002E-2</v>
          </cell>
        </row>
        <row r="20">
          <cell r="B20">
            <v>5.8400000000000001E-2</v>
          </cell>
          <cell r="C20">
            <v>8.1000000000000003E-2</v>
          </cell>
          <cell r="D20">
            <v>7.3800000000000004E-2</v>
          </cell>
        </row>
        <row r="21">
          <cell r="B21">
            <v>6.2E-2</v>
          </cell>
          <cell r="C21">
            <v>8.7300000000000003E-2</v>
          </cell>
          <cell r="D21">
            <v>7.85E-2</v>
          </cell>
        </row>
        <row r="22">
          <cell r="B22">
            <v>6.1899999999999997E-2</v>
          </cell>
          <cell r="C22">
            <v>8.8999999999999996E-2</v>
          </cell>
          <cell r="D22">
            <v>7.7899999999999997E-2</v>
          </cell>
        </row>
        <row r="23">
          <cell r="B23">
            <v>5.0200000000000002E-2</v>
          </cell>
          <cell r="C23">
            <v>7.0199999999999999E-2</v>
          </cell>
          <cell r="D23">
            <v>6.1100000000000002E-2</v>
          </cell>
        </row>
        <row r="24">
          <cell r="B24">
            <v>3.9800000000000002E-2</v>
          </cell>
          <cell r="C24">
            <v>5.1799999999999999E-2</v>
          </cell>
          <cell r="D24">
            <v>4.4900000000000002E-2</v>
          </cell>
        </row>
        <row r="25">
          <cell r="B25">
            <v>3.27E-2</v>
          </cell>
          <cell r="C25">
            <v>4.1000000000000002E-2</v>
          </cell>
          <cell r="D25">
            <v>3.4500000000000003E-2</v>
          </cell>
        </row>
        <row r="26">
          <cell r="B26">
            <v>2.6499999999999999E-2</v>
          </cell>
          <cell r="C26">
            <v>3.04E-2</v>
          </cell>
          <cell r="D26">
            <v>2.52E-2</v>
          </cell>
        </row>
        <row r="27">
          <cell r="B27">
            <v>2.1299999999999999E-2</v>
          </cell>
          <cell r="C27">
            <v>1.9900000000000001E-2</v>
          </cell>
          <cell r="D27">
            <v>1.6199999999999999E-2</v>
          </cell>
        </row>
        <row r="28">
          <cell r="B28">
            <v>1.7299999999999999E-2</v>
          </cell>
          <cell r="C28">
            <v>1.17E-2</v>
          </cell>
          <cell r="D28">
            <v>9.4999999999999998E-3</v>
          </cell>
        </row>
      </sheetData>
      <sheetData sheetId="1">
        <row r="1">
          <cell r="C1">
            <v>1.4500000000000001E-2</v>
          </cell>
        </row>
      </sheetData>
      <sheetData sheetId="2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3.5000000000000001E-3</v>
          </cell>
          <cell r="C5">
            <v>6.7000000000000002E-3</v>
          </cell>
          <cell r="D5">
            <v>5.1000000000000004E-3</v>
          </cell>
          <cell r="F5" t="str">
            <v>January</v>
          </cell>
          <cell r="H5">
            <v>1.07</v>
          </cell>
        </row>
        <row r="6">
          <cell r="B6">
            <v>2.3E-3</v>
          </cell>
          <cell r="C6">
            <v>4.0000000000000001E-3</v>
          </cell>
          <cell r="D6">
            <v>3.2000000000000002E-3</v>
          </cell>
          <cell r="F6" t="str">
            <v>February</v>
          </cell>
          <cell r="H6">
            <v>1.1299999999999999</v>
          </cell>
        </row>
        <row r="7">
          <cell r="B7">
            <v>1.9E-3</v>
          </cell>
          <cell r="C7">
            <v>2.8999999999999998E-3</v>
          </cell>
          <cell r="D7">
            <v>2.3999999999999998E-3</v>
          </cell>
          <cell r="F7" t="str">
            <v>March</v>
          </cell>
          <cell r="H7">
            <v>1.1100000000000001</v>
          </cell>
        </row>
        <row r="8">
          <cell r="B8">
            <v>2.8999999999999998E-3</v>
          </cell>
          <cell r="C8">
            <v>1.8E-3</v>
          </cell>
          <cell r="D8">
            <v>2.3E-3</v>
          </cell>
          <cell r="F8" t="str">
            <v>April</v>
          </cell>
          <cell r="H8">
            <v>1.04</v>
          </cell>
        </row>
        <row r="9">
          <cell r="B9">
            <v>5.0000000000000001E-3</v>
          </cell>
          <cell r="C9">
            <v>2.3999999999999998E-3</v>
          </cell>
          <cell r="D9">
            <v>3.5999999999999999E-3</v>
          </cell>
          <cell r="F9" t="str">
            <v>May</v>
          </cell>
          <cell r="H9">
            <v>0.95</v>
          </cell>
        </row>
        <row r="10">
          <cell r="B10">
            <v>1.3100000000000001E-2</v>
          </cell>
          <cell r="C10">
            <v>5.4999999999999997E-3</v>
          </cell>
          <cell r="D10">
            <v>9.1999999999999998E-3</v>
          </cell>
          <cell r="F10" t="str">
            <v>June</v>
          </cell>
          <cell r="H10">
            <v>0.88</v>
          </cell>
        </row>
        <row r="11">
          <cell r="B11">
            <v>3.6799999999999999E-2</v>
          </cell>
          <cell r="C11">
            <v>1.9900000000000001E-2</v>
          </cell>
          <cell r="D11">
            <v>2.8199999999999999E-2</v>
          </cell>
          <cell r="F11" t="str">
            <v>July</v>
          </cell>
          <cell r="H11">
            <v>0.81</v>
          </cell>
        </row>
        <row r="12">
          <cell r="B12">
            <v>6.83E-2</v>
          </cell>
          <cell r="C12">
            <v>3.6200000000000003E-2</v>
          </cell>
          <cell r="D12">
            <v>5.1900000000000002E-2</v>
          </cell>
          <cell r="F12" t="str">
            <v>August</v>
          </cell>
          <cell r="H12">
            <v>0.93</v>
          </cell>
        </row>
        <row r="13">
          <cell r="B13">
            <v>6.7100000000000007E-2</v>
          </cell>
          <cell r="C13">
            <v>4.99E-2</v>
          </cell>
          <cell r="D13">
            <v>5.8299999999999998E-2</v>
          </cell>
          <cell r="F13" t="str">
            <v>September</v>
          </cell>
          <cell r="H13"/>
        </row>
        <row r="14">
          <cell r="B14">
            <v>6.9099999999999995E-2</v>
          </cell>
          <cell r="C14">
            <v>5.1299999999999998E-2</v>
          </cell>
          <cell r="D14">
            <v>0.06</v>
          </cell>
          <cell r="F14" t="str">
            <v>October</v>
          </cell>
          <cell r="H14"/>
        </row>
        <row r="15">
          <cell r="B15">
            <v>7.2700000000000001E-2</v>
          </cell>
          <cell r="C15">
            <v>5.4199999999999998E-2</v>
          </cell>
          <cell r="D15">
            <v>6.3299999999999995E-2</v>
          </cell>
          <cell r="F15" t="str">
            <v>November</v>
          </cell>
          <cell r="H15"/>
        </row>
        <row r="16">
          <cell r="B16">
            <v>7.5300000000000006E-2</v>
          </cell>
          <cell r="C16">
            <v>6.2199999999999998E-2</v>
          </cell>
          <cell r="D16">
            <v>6.8599999999999994E-2</v>
          </cell>
          <cell r="F16" t="str">
            <v>December</v>
          </cell>
          <cell r="H16"/>
        </row>
        <row r="17">
          <cell r="B17">
            <v>7.6300000000000007E-2</v>
          </cell>
          <cell r="C17">
            <v>6.9000000000000006E-2</v>
          </cell>
          <cell r="D17">
            <v>7.2599999999999998E-2</v>
          </cell>
        </row>
        <row r="18">
          <cell r="B18">
            <v>7.3899999999999993E-2</v>
          </cell>
          <cell r="C18">
            <v>7.1999999999999995E-2</v>
          </cell>
          <cell r="D18">
            <v>7.2900000000000006E-2</v>
          </cell>
        </row>
        <row r="19">
          <cell r="B19">
            <v>6.83E-2</v>
          </cell>
          <cell r="C19">
            <v>7.3400000000000007E-2</v>
          </cell>
          <cell r="D19">
            <v>7.0900000000000005E-2</v>
          </cell>
        </row>
        <row r="20">
          <cell r="B20">
            <v>6.6100000000000006E-2</v>
          </cell>
          <cell r="C20">
            <v>8.0600000000000005E-2</v>
          </cell>
          <cell r="D20">
            <v>7.3499999999999996E-2</v>
          </cell>
        </row>
        <row r="21">
          <cell r="B21">
            <v>7.0400000000000004E-2</v>
          </cell>
          <cell r="C21">
            <v>8.7499999999999994E-2</v>
          </cell>
          <cell r="D21">
            <v>7.9200000000000007E-2</v>
          </cell>
        </row>
        <row r="22">
          <cell r="B22">
            <v>6.7000000000000004E-2</v>
          </cell>
          <cell r="C22">
            <v>9.0700000000000003E-2</v>
          </cell>
          <cell r="D22">
            <v>7.9100000000000004E-2</v>
          </cell>
        </row>
        <row r="23">
          <cell r="B23">
            <v>5.2600000000000001E-2</v>
          </cell>
          <cell r="C23">
            <v>7.1099999999999997E-2</v>
          </cell>
          <cell r="D23">
            <v>6.2E-2</v>
          </cell>
        </row>
        <row r="24">
          <cell r="B24">
            <v>3.8699999999999998E-2</v>
          </cell>
          <cell r="C24">
            <v>5.2200000000000003E-2</v>
          </cell>
          <cell r="D24">
            <v>4.5600000000000002E-2</v>
          </cell>
        </row>
        <row r="25">
          <cell r="B25">
            <v>2.86E-2</v>
          </cell>
          <cell r="C25">
            <v>4.1500000000000002E-2</v>
          </cell>
          <cell r="D25">
            <v>3.5099999999999999E-2</v>
          </cell>
        </row>
        <row r="26">
          <cell r="B26">
            <v>2.0299999999999999E-2</v>
          </cell>
          <cell r="C26">
            <v>3.1800000000000002E-2</v>
          </cell>
          <cell r="D26">
            <v>2.6200000000000001E-2</v>
          </cell>
        </row>
        <row r="27">
          <cell r="B27">
            <v>1.2999999999999999E-2</v>
          </cell>
          <cell r="C27">
            <v>2.1499999999999998E-2</v>
          </cell>
          <cell r="D27">
            <v>1.7299999999999999E-2</v>
          </cell>
        </row>
        <row r="28">
          <cell r="B28">
            <v>7.0000000000000001E-3</v>
          </cell>
          <cell r="C28">
            <v>1.17E-2</v>
          </cell>
          <cell r="D28">
            <v>9.4000000000000004E-3</v>
          </cell>
        </row>
      </sheetData>
      <sheetData sheetId="1">
        <row r="1">
          <cell r="C1">
            <v>3.5000000000000001E-3</v>
          </cell>
        </row>
      </sheetData>
      <sheetData sheetId="2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5.5999999999999999E-3</v>
          </cell>
          <cell r="C5">
            <v>5.1999999999999998E-3</v>
          </cell>
          <cell r="D5">
            <v>5.4000000000000003E-3</v>
          </cell>
          <cell r="F5" t="str">
            <v>January</v>
          </cell>
        </row>
        <row r="6">
          <cell r="B6">
            <v>3.2000000000000002E-3</v>
          </cell>
          <cell r="C6">
            <v>3.5000000000000001E-3</v>
          </cell>
          <cell r="D6">
            <v>3.3E-3</v>
          </cell>
          <cell r="F6" t="str">
            <v>February</v>
          </cell>
        </row>
        <row r="7">
          <cell r="B7">
            <v>2.5000000000000001E-3</v>
          </cell>
          <cell r="C7">
            <v>2.8E-3</v>
          </cell>
          <cell r="D7">
            <v>2.5999999999999999E-3</v>
          </cell>
          <cell r="F7" t="str">
            <v>March</v>
          </cell>
        </row>
        <row r="8">
          <cell r="B8">
            <v>1.8E-3</v>
          </cell>
          <cell r="C8">
            <v>2.7000000000000001E-3</v>
          </cell>
          <cell r="D8">
            <v>2.2000000000000001E-3</v>
          </cell>
          <cell r="F8" t="str">
            <v>April</v>
          </cell>
        </row>
        <row r="9">
          <cell r="B9">
            <v>2.0999999999999999E-3</v>
          </cell>
          <cell r="C9">
            <v>4.4000000000000003E-3</v>
          </cell>
          <cell r="D9">
            <v>3.2000000000000002E-3</v>
          </cell>
          <cell r="F9" t="str">
            <v>May</v>
          </cell>
        </row>
        <row r="10">
          <cell r="B10">
            <v>6.0000000000000001E-3</v>
          </cell>
          <cell r="C10">
            <v>1.32E-2</v>
          </cell>
          <cell r="D10">
            <v>9.4999999999999998E-3</v>
          </cell>
          <cell r="F10" t="str">
            <v>June</v>
          </cell>
        </row>
        <row r="11">
          <cell r="B11">
            <v>1.72E-2</v>
          </cell>
          <cell r="C11">
            <v>3.8199999999999998E-2</v>
          </cell>
          <cell r="D11">
            <v>2.7400000000000001E-2</v>
          </cell>
          <cell r="F11" t="str">
            <v>July</v>
          </cell>
        </row>
        <row r="12">
          <cell r="B12">
            <v>3.6499999999999998E-2</v>
          </cell>
          <cell r="C12">
            <v>6.2700000000000006E-2</v>
          </cell>
          <cell r="D12">
            <v>4.9299999999999997E-2</v>
          </cell>
          <cell r="F12" t="str">
            <v>August</v>
          </cell>
        </row>
        <row r="13">
          <cell r="B13">
            <v>4.4200000000000003E-2</v>
          </cell>
          <cell r="C13">
            <v>7.2300000000000003E-2</v>
          </cell>
          <cell r="D13">
            <v>5.79E-2</v>
          </cell>
          <cell r="F13" t="str">
            <v>September</v>
          </cell>
          <cell r="H13">
            <v>0.97</v>
          </cell>
        </row>
        <row r="14">
          <cell r="B14">
            <v>5.0200000000000002E-2</v>
          </cell>
          <cell r="C14">
            <v>6.8900000000000003E-2</v>
          </cell>
          <cell r="D14">
            <v>5.9299999999999999E-2</v>
          </cell>
          <cell r="F14" t="str">
            <v>October</v>
          </cell>
          <cell r="H14">
            <v>1.03</v>
          </cell>
        </row>
        <row r="15">
          <cell r="B15">
            <v>5.6599999999999998E-2</v>
          </cell>
          <cell r="C15">
            <v>6.9599999999999995E-2</v>
          </cell>
          <cell r="D15">
            <v>6.2899999999999998E-2</v>
          </cell>
          <cell r="F15" t="str">
            <v>November</v>
          </cell>
          <cell r="H15">
            <v>1</v>
          </cell>
        </row>
        <row r="16">
          <cell r="B16">
            <v>6.4399999999999999E-2</v>
          </cell>
          <cell r="C16">
            <v>6.8699999999999997E-2</v>
          </cell>
          <cell r="D16">
            <v>6.6500000000000004E-2</v>
          </cell>
          <cell r="F16" t="str">
            <v>December</v>
          </cell>
          <cell r="H16">
            <v>0.98</v>
          </cell>
        </row>
        <row r="17">
          <cell r="B17">
            <v>7.0800000000000002E-2</v>
          </cell>
          <cell r="C17">
            <v>7.4399999999999994E-2</v>
          </cell>
          <cell r="D17">
            <v>7.2499999999999995E-2</v>
          </cell>
        </row>
        <row r="18">
          <cell r="B18">
            <v>6.83E-2</v>
          </cell>
          <cell r="C18">
            <v>6.9599999999999995E-2</v>
          </cell>
          <cell r="D18">
            <v>6.8900000000000003E-2</v>
          </cell>
        </row>
        <row r="19">
          <cell r="B19">
            <v>7.7299999999999994E-2</v>
          </cell>
          <cell r="C19">
            <v>7.1199999999999999E-2</v>
          </cell>
          <cell r="D19">
            <v>7.4300000000000005E-2</v>
          </cell>
        </row>
        <row r="20">
          <cell r="B20">
            <v>8.5999999999999993E-2</v>
          </cell>
          <cell r="C20">
            <v>7.0999999999999994E-2</v>
          </cell>
          <cell r="D20">
            <v>7.8700000000000006E-2</v>
          </cell>
        </row>
        <row r="21">
          <cell r="B21">
            <v>9.5399999999999999E-2</v>
          </cell>
          <cell r="C21">
            <v>6.4899999999999999E-2</v>
          </cell>
          <cell r="D21">
            <v>8.0500000000000002E-2</v>
          </cell>
        </row>
        <row r="22">
          <cell r="B22">
            <v>9.98E-2</v>
          </cell>
          <cell r="C22">
            <v>6.3500000000000001E-2</v>
          </cell>
          <cell r="D22">
            <v>8.2100000000000006E-2</v>
          </cell>
        </row>
        <row r="23">
          <cell r="B23">
            <v>7.2499999999999995E-2</v>
          </cell>
          <cell r="C23">
            <v>5.2400000000000002E-2</v>
          </cell>
          <cell r="D23">
            <v>6.2700000000000006E-2</v>
          </cell>
        </row>
        <row r="24">
          <cell r="B24">
            <v>5.0500000000000003E-2</v>
          </cell>
          <cell r="C24">
            <v>3.9699999999999999E-2</v>
          </cell>
          <cell r="D24">
            <v>4.53E-2</v>
          </cell>
        </row>
        <row r="25">
          <cell r="B25">
            <v>3.6200000000000003E-2</v>
          </cell>
          <cell r="C25">
            <v>3.0200000000000001E-2</v>
          </cell>
          <cell r="D25">
            <v>3.32E-2</v>
          </cell>
        </row>
        <row r="26">
          <cell r="B26">
            <v>2.52E-2</v>
          </cell>
          <cell r="C26">
            <v>2.5499999999999998E-2</v>
          </cell>
          <cell r="D26">
            <v>2.53E-2</v>
          </cell>
        </row>
        <row r="27">
          <cell r="B27">
            <v>1.7000000000000001E-2</v>
          </cell>
          <cell r="C27">
            <v>1.6199999999999999E-2</v>
          </cell>
          <cell r="D27">
            <v>1.66E-2</v>
          </cell>
        </row>
        <row r="28">
          <cell r="B28">
            <v>1.09E-2</v>
          </cell>
          <cell r="C28">
            <v>9.2999999999999992E-3</v>
          </cell>
          <cell r="D28">
            <v>1.01E-2</v>
          </cell>
        </row>
      </sheetData>
      <sheetData sheetId="1">
        <row r="1">
          <cell r="C1">
            <v>5.5999999999999999E-3</v>
          </cell>
          <cell r="D1">
            <v>5.1999999999999998E-3</v>
          </cell>
          <cell r="E1">
            <v>5.4000000000000003E-3</v>
          </cell>
        </row>
        <row r="2">
          <cell r="C2">
            <v>3.2000000000000002E-3</v>
          </cell>
          <cell r="D2">
            <v>3.5000000000000001E-3</v>
          </cell>
          <cell r="E2">
            <v>3.3E-3</v>
          </cell>
        </row>
        <row r="3">
          <cell r="C3">
            <v>2.5000000000000001E-3</v>
          </cell>
          <cell r="D3">
            <v>2.8E-3</v>
          </cell>
          <cell r="E3">
            <v>2.5999999999999999E-3</v>
          </cell>
        </row>
        <row r="4">
          <cell r="C4">
            <v>1.8E-3</v>
          </cell>
          <cell r="D4">
            <v>2.7000000000000001E-3</v>
          </cell>
          <cell r="E4">
            <v>2.2000000000000001E-3</v>
          </cell>
        </row>
        <row r="5">
          <cell r="C5">
            <v>2.0999999999999999E-3</v>
          </cell>
          <cell r="D5">
            <v>4.4000000000000003E-3</v>
          </cell>
          <cell r="E5">
            <v>3.2000000000000002E-3</v>
          </cell>
        </row>
        <row r="6">
          <cell r="C6">
            <v>6.0000000000000001E-3</v>
          </cell>
          <cell r="D6">
            <v>1.32E-2</v>
          </cell>
          <cell r="E6">
            <v>9.4999999999999998E-3</v>
          </cell>
        </row>
        <row r="7">
          <cell r="C7">
            <v>1.72E-2</v>
          </cell>
          <cell r="D7">
            <v>3.8199999999999998E-2</v>
          </cell>
          <cell r="E7">
            <v>2.7400000000000001E-2</v>
          </cell>
        </row>
        <row r="8">
          <cell r="C8">
            <v>3.6499999999999998E-2</v>
          </cell>
          <cell r="D8">
            <v>6.2700000000000006E-2</v>
          </cell>
          <cell r="E8">
            <v>4.9299999999999997E-2</v>
          </cell>
        </row>
        <row r="9">
          <cell r="C9">
            <v>4.4200000000000003E-2</v>
          </cell>
          <cell r="D9">
            <v>7.2300000000000003E-2</v>
          </cell>
          <cell r="E9">
            <v>5.79E-2</v>
          </cell>
        </row>
        <row r="10">
          <cell r="C10">
            <v>5.0200000000000002E-2</v>
          </cell>
          <cell r="D10">
            <v>6.8900000000000003E-2</v>
          </cell>
          <cell r="E10">
            <v>5.9299999999999999E-2</v>
          </cell>
        </row>
        <row r="11">
          <cell r="C11">
            <v>5.6599999999999998E-2</v>
          </cell>
          <cell r="D11">
            <v>6.9599999999999995E-2</v>
          </cell>
          <cell r="E11">
            <v>6.2899999999999998E-2</v>
          </cell>
        </row>
        <row r="12">
          <cell r="C12">
            <v>6.4399999999999999E-2</v>
          </cell>
          <cell r="D12">
            <v>6.8699999999999997E-2</v>
          </cell>
          <cell r="E12">
            <v>6.6500000000000004E-2</v>
          </cell>
        </row>
        <row r="13">
          <cell r="C13">
            <v>7.0800000000000002E-2</v>
          </cell>
          <cell r="D13">
            <v>7.4399999999999994E-2</v>
          </cell>
          <cell r="E13">
            <v>7.2499999999999995E-2</v>
          </cell>
        </row>
        <row r="14">
          <cell r="C14">
            <v>6.83E-2</v>
          </cell>
          <cell r="D14">
            <v>6.9599999999999995E-2</v>
          </cell>
          <cell r="E14">
            <v>6.8900000000000003E-2</v>
          </cell>
        </row>
        <row r="15">
          <cell r="C15">
            <v>7.7299999999999994E-2</v>
          </cell>
          <cell r="D15">
            <v>7.1199999999999999E-2</v>
          </cell>
          <cell r="E15">
            <v>7.4300000000000005E-2</v>
          </cell>
        </row>
        <row r="16">
          <cell r="C16">
            <v>8.5999999999999993E-2</v>
          </cell>
          <cell r="D16">
            <v>7.0999999999999994E-2</v>
          </cell>
          <cell r="E16">
            <v>7.8700000000000006E-2</v>
          </cell>
        </row>
        <row r="17">
          <cell r="C17">
            <v>9.5399999999999999E-2</v>
          </cell>
          <cell r="D17">
            <v>6.4899999999999999E-2</v>
          </cell>
          <cell r="E17">
            <v>8.0500000000000002E-2</v>
          </cell>
        </row>
        <row r="18">
          <cell r="C18">
            <v>9.98E-2</v>
          </cell>
          <cell r="D18">
            <v>6.3500000000000001E-2</v>
          </cell>
          <cell r="E18">
            <v>8.2100000000000006E-2</v>
          </cell>
        </row>
        <row r="19">
          <cell r="C19">
            <v>7.2499999999999995E-2</v>
          </cell>
          <cell r="D19">
            <v>5.2400000000000002E-2</v>
          </cell>
          <cell r="E19">
            <v>6.2700000000000006E-2</v>
          </cell>
        </row>
        <row r="20">
          <cell r="C20">
            <v>5.0500000000000003E-2</v>
          </cell>
          <cell r="D20">
            <v>3.9699999999999999E-2</v>
          </cell>
          <cell r="E20">
            <v>4.53E-2</v>
          </cell>
        </row>
        <row r="21">
          <cell r="C21">
            <v>3.6200000000000003E-2</v>
          </cell>
          <cell r="D21">
            <v>3.0200000000000001E-2</v>
          </cell>
          <cell r="E21">
            <v>3.32E-2</v>
          </cell>
        </row>
        <row r="22">
          <cell r="C22">
            <v>2.52E-2</v>
          </cell>
          <cell r="D22">
            <v>2.5499999999999998E-2</v>
          </cell>
          <cell r="E22">
            <v>2.53E-2</v>
          </cell>
        </row>
        <row r="23">
          <cell r="C23">
            <v>1.7000000000000001E-2</v>
          </cell>
          <cell r="D23">
            <v>1.6199999999999999E-2</v>
          </cell>
          <cell r="E23">
            <v>1.66E-2</v>
          </cell>
        </row>
        <row r="24">
          <cell r="C24">
            <v>1.09E-2</v>
          </cell>
          <cell r="D24">
            <v>9.2999999999999992E-3</v>
          </cell>
          <cell r="E24">
            <v>1.01E-2</v>
          </cell>
        </row>
      </sheetData>
      <sheetData sheetId="2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5.5999999999999999E-3</v>
          </cell>
          <cell r="C5">
            <v>5.1999999999999998E-3</v>
          </cell>
          <cell r="D5">
            <v>5.4000000000000003E-3</v>
          </cell>
          <cell r="F5" t="str">
            <v>January</v>
          </cell>
          <cell r="H5"/>
        </row>
        <row r="6">
          <cell r="B6">
            <v>3.5000000000000001E-3</v>
          </cell>
          <cell r="C6">
            <v>3.3999999999999998E-3</v>
          </cell>
          <cell r="D6">
            <v>3.3999999999999998E-3</v>
          </cell>
          <cell r="F6" t="str">
            <v>February</v>
          </cell>
          <cell r="H6">
            <v>0.99</v>
          </cell>
        </row>
        <row r="7">
          <cell r="B7">
            <v>2.5999999999999999E-3</v>
          </cell>
          <cell r="C7">
            <v>2.8999999999999998E-3</v>
          </cell>
          <cell r="D7">
            <v>2.8E-3</v>
          </cell>
          <cell r="F7" t="str">
            <v>March</v>
          </cell>
          <cell r="H7">
            <v>1.06</v>
          </cell>
        </row>
        <row r="8">
          <cell r="B8">
            <v>2E-3</v>
          </cell>
          <cell r="C8">
            <v>3.0000000000000001E-3</v>
          </cell>
          <cell r="D8">
            <v>2.5000000000000001E-3</v>
          </cell>
          <cell r="F8" t="str">
            <v>April</v>
          </cell>
          <cell r="H8">
            <v>0.99</v>
          </cell>
        </row>
        <row r="9">
          <cell r="B9">
            <v>2.8E-3</v>
          </cell>
          <cell r="C9">
            <v>5.8999999999999999E-3</v>
          </cell>
          <cell r="D9">
            <v>4.3E-3</v>
          </cell>
          <cell r="F9" t="str">
            <v>May</v>
          </cell>
          <cell r="H9">
            <v>1.01</v>
          </cell>
        </row>
        <row r="10">
          <cell r="B10">
            <v>7.6E-3</v>
          </cell>
          <cell r="C10">
            <v>1.6199999999999999E-2</v>
          </cell>
          <cell r="D10">
            <v>1.18E-2</v>
          </cell>
          <cell r="F10" t="str">
            <v>June</v>
          </cell>
          <cell r="H10">
            <v>1.06</v>
          </cell>
        </row>
        <row r="11">
          <cell r="B11">
            <v>1.9699999999999999E-2</v>
          </cell>
          <cell r="C11">
            <v>0.04</v>
          </cell>
          <cell r="D11">
            <v>2.9700000000000001E-2</v>
          </cell>
          <cell r="F11" t="str">
            <v>July</v>
          </cell>
          <cell r="H11">
            <v>0.95</v>
          </cell>
        </row>
        <row r="12">
          <cell r="B12">
            <v>3.78E-2</v>
          </cell>
          <cell r="C12">
            <v>6.5000000000000002E-2</v>
          </cell>
          <cell r="D12">
            <v>5.1200000000000002E-2</v>
          </cell>
          <cell r="F12" t="str">
            <v>August</v>
          </cell>
          <cell r="H12">
            <v>1.01</v>
          </cell>
        </row>
        <row r="13">
          <cell r="B13">
            <v>4.7600000000000003E-2</v>
          </cell>
          <cell r="C13">
            <v>7.4999999999999997E-2</v>
          </cell>
          <cell r="D13">
            <v>6.1100000000000002E-2</v>
          </cell>
          <cell r="F13" t="str">
            <v>September</v>
          </cell>
          <cell r="H13"/>
        </row>
        <row r="14">
          <cell r="B14">
            <v>5.2600000000000001E-2</v>
          </cell>
          <cell r="C14">
            <v>7.0800000000000002E-2</v>
          </cell>
          <cell r="D14">
            <v>6.1600000000000002E-2</v>
          </cell>
          <cell r="F14" t="str">
            <v>October</v>
          </cell>
          <cell r="H14"/>
        </row>
        <row r="15">
          <cell r="B15">
            <v>5.9499999999999997E-2</v>
          </cell>
          <cell r="C15">
            <v>6.9099999999999995E-2</v>
          </cell>
          <cell r="D15">
            <v>6.4199999999999993E-2</v>
          </cell>
          <cell r="F15" t="str">
            <v>November</v>
          </cell>
          <cell r="H15"/>
        </row>
        <row r="16">
          <cell r="B16">
            <v>6.7000000000000004E-2</v>
          </cell>
          <cell r="C16">
            <v>7.1300000000000002E-2</v>
          </cell>
          <cell r="D16">
            <v>6.9099999999999995E-2</v>
          </cell>
          <cell r="F16" t="str">
            <v>December</v>
          </cell>
          <cell r="H16"/>
        </row>
        <row r="17">
          <cell r="B17">
            <v>7.2499999999999995E-2</v>
          </cell>
          <cell r="C17">
            <v>7.5700000000000003E-2</v>
          </cell>
          <cell r="D17">
            <v>7.4099999999999999E-2</v>
          </cell>
        </row>
        <row r="18">
          <cell r="B18">
            <v>7.1999999999999995E-2</v>
          </cell>
          <cell r="C18">
            <v>7.2400000000000006E-2</v>
          </cell>
          <cell r="D18">
            <v>7.22E-2</v>
          </cell>
        </row>
        <row r="19">
          <cell r="B19">
            <v>7.6300000000000007E-2</v>
          </cell>
          <cell r="C19">
            <v>7.0000000000000007E-2</v>
          </cell>
          <cell r="D19">
            <v>7.3200000000000001E-2</v>
          </cell>
        </row>
        <row r="20">
          <cell r="B20">
            <v>8.3500000000000005E-2</v>
          </cell>
          <cell r="C20">
            <v>6.7400000000000002E-2</v>
          </cell>
          <cell r="D20">
            <v>7.5600000000000001E-2</v>
          </cell>
        </row>
        <row r="21">
          <cell r="B21">
            <v>9.2399999999999996E-2</v>
          </cell>
          <cell r="C21">
            <v>6.2399999999999997E-2</v>
          </cell>
          <cell r="D21">
            <v>7.7700000000000005E-2</v>
          </cell>
        </row>
        <row r="22">
          <cell r="B22">
            <v>9.4100000000000003E-2</v>
          </cell>
          <cell r="C22">
            <v>5.79E-2</v>
          </cell>
          <cell r="D22">
            <v>7.6300000000000007E-2</v>
          </cell>
        </row>
        <row r="23">
          <cell r="B23">
            <v>6.4699999999999994E-2</v>
          </cell>
          <cell r="C23">
            <v>4.7300000000000002E-2</v>
          </cell>
          <cell r="D23">
            <v>5.6099999999999997E-2</v>
          </cell>
        </row>
        <row r="24">
          <cell r="B24">
            <v>4.8099999999999997E-2</v>
          </cell>
          <cell r="C24">
            <v>3.7499999999999999E-2</v>
          </cell>
          <cell r="D24">
            <v>4.2900000000000001E-2</v>
          </cell>
        </row>
        <row r="25">
          <cell r="B25">
            <v>3.6499999999999998E-2</v>
          </cell>
          <cell r="C25">
            <v>3.15E-2</v>
          </cell>
          <cell r="D25">
            <v>3.4000000000000002E-2</v>
          </cell>
        </row>
        <row r="26">
          <cell r="B26">
            <v>2.52E-2</v>
          </cell>
          <cell r="C26">
            <v>2.46E-2</v>
          </cell>
          <cell r="D26">
            <v>2.4899999999999999E-2</v>
          </cell>
        </row>
        <row r="27">
          <cell r="B27">
            <v>1.61E-2</v>
          </cell>
          <cell r="C27">
            <v>1.61E-2</v>
          </cell>
          <cell r="D27">
            <v>1.61E-2</v>
          </cell>
        </row>
        <row r="28">
          <cell r="B28">
            <v>1.0200000000000001E-2</v>
          </cell>
          <cell r="C28">
            <v>9.5999999999999992E-3</v>
          </cell>
          <cell r="D28">
            <v>9.9000000000000008E-3</v>
          </cell>
        </row>
      </sheetData>
      <sheetData sheetId="1">
        <row r="1">
          <cell r="C1">
            <v>5.5999999999999999E-3</v>
          </cell>
        </row>
      </sheetData>
      <sheetData sheetId="2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5.5999999999999999E-3</v>
          </cell>
          <cell r="C5">
            <v>5.1999999999999998E-3</v>
          </cell>
          <cell r="D5">
            <v>5.4000000000000003E-3</v>
          </cell>
          <cell r="F5" t="str">
            <v>January</v>
          </cell>
          <cell r="H5"/>
        </row>
        <row r="6">
          <cell r="B6">
            <v>3.2000000000000002E-3</v>
          </cell>
          <cell r="C6">
            <v>3.5000000000000001E-3</v>
          </cell>
          <cell r="D6">
            <v>3.3E-3</v>
          </cell>
          <cell r="F6" t="str">
            <v>February</v>
          </cell>
          <cell r="H6"/>
        </row>
        <row r="7">
          <cell r="B7">
            <v>2.5000000000000001E-3</v>
          </cell>
          <cell r="C7">
            <v>2.8E-3</v>
          </cell>
          <cell r="D7">
            <v>2.5999999999999999E-3</v>
          </cell>
          <cell r="F7" t="str">
            <v>March</v>
          </cell>
          <cell r="H7"/>
        </row>
        <row r="8">
          <cell r="B8">
            <v>1.8E-3</v>
          </cell>
          <cell r="C8">
            <v>2.7000000000000001E-3</v>
          </cell>
          <cell r="D8">
            <v>2.2000000000000001E-3</v>
          </cell>
          <cell r="F8" t="str">
            <v>April</v>
          </cell>
          <cell r="H8"/>
        </row>
        <row r="9">
          <cell r="B9">
            <v>2.0999999999999999E-3</v>
          </cell>
          <cell r="C9">
            <v>4.4000000000000003E-3</v>
          </cell>
          <cell r="D9">
            <v>3.2000000000000002E-3</v>
          </cell>
          <cell r="F9" t="str">
            <v>May</v>
          </cell>
          <cell r="H9"/>
        </row>
        <row r="10">
          <cell r="B10">
            <v>6.0000000000000001E-3</v>
          </cell>
          <cell r="C10">
            <v>1.32E-2</v>
          </cell>
          <cell r="D10">
            <v>9.4999999999999998E-3</v>
          </cell>
          <cell r="F10" t="str">
            <v>June</v>
          </cell>
          <cell r="H10"/>
        </row>
        <row r="11">
          <cell r="B11">
            <v>1.72E-2</v>
          </cell>
          <cell r="C11">
            <v>3.8199999999999998E-2</v>
          </cell>
          <cell r="D11">
            <v>2.7400000000000001E-2</v>
          </cell>
          <cell r="F11" t="str">
            <v>July</v>
          </cell>
          <cell r="H11"/>
        </row>
        <row r="12">
          <cell r="B12">
            <v>3.6499999999999998E-2</v>
          </cell>
          <cell r="C12">
            <v>6.2700000000000006E-2</v>
          </cell>
          <cell r="D12">
            <v>4.9299999999999997E-2</v>
          </cell>
          <cell r="F12" t="str">
            <v>August</v>
          </cell>
          <cell r="H12"/>
        </row>
        <row r="13">
          <cell r="B13">
            <v>4.4200000000000003E-2</v>
          </cell>
          <cell r="C13">
            <v>7.2300000000000003E-2</v>
          </cell>
          <cell r="D13">
            <v>5.79E-2</v>
          </cell>
          <cell r="F13" t="str">
            <v>September</v>
          </cell>
          <cell r="H13">
            <v>0.97</v>
          </cell>
        </row>
        <row r="14">
          <cell r="B14">
            <v>5.0200000000000002E-2</v>
          </cell>
          <cell r="C14">
            <v>6.8900000000000003E-2</v>
          </cell>
          <cell r="D14">
            <v>5.9299999999999999E-2</v>
          </cell>
          <cell r="F14" t="str">
            <v>October</v>
          </cell>
          <cell r="H14">
            <v>1.03</v>
          </cell>
        </row>
        <row r="15">
          <cell r="B15">
            <v>5.6599999999999998E-2</v>
          </cell>
          <cell r="C15">
            <v>6.9599999999999995E-2</v>
          </cell>
          <cell r="D15">
            <v>6.2899999999999998E-2</v>
          </cell>
          <cell r="F15" t="str">
            <v>November</v>
          </cell>
          <cell r="H15">
            <v>1</v>
          </cell>
        </row>
        <row r="16">
          <cell r="B16">
            <v>6.4399999999999999E-2</v>
          </cell>
          <cell r="C16">
            <v>6.8699999999999997E-2</v>
          </cell>
          <cell r="D16">
            <v>6.6500000000000004E-2</v>
          </cell>
          <cell r="F16" t="str">
            <v>December</v>
          </cell>
          <cell r="H16">
            <v>0.98</v>
          </cell>
        </row>
        <row r="17">
          <cell r="B17">
            <v>7.0800000000000002E-2</v>
          </cell>
          <cell r="C17">
            <v>7.4399999999999994E-2</v>
          </cell>
          <cell r="D17">
            <v>7.2499999999999995E-2</v>
          </cell>
        </row>
        <row r="18">
          <cell r="B18">
            <v>6.83E-2</v>
          </cell>
          <cell r="C18">
            <v>6.9599999999999995E-2</v>
          </cell>
          <cell r="D18">
            <v>6.8900000000000003E-2</v>
          </cell>
        </row>
        <row r="19">
          <cell r="B19">
            <v>7.7299999999999994E-2</v>
          </cell>
          <cell r="C19">
            <v>7.1199999999999999E-2</v>
          </cell>
          <cell r="D19">
            <v>7.4300000000000005E-2</v>
          </cell>
        </row>
        <row r="20">
          <cell r="B20">
            <v>8.5999999999999993E-2</v>
          </cell>
          <cell r="C20">
            <v>7.0999999999999994E-2</v>
          </cell>
          <cell r="D20">
            <v>7.8700000000000006E-2</v>
          </cell>
        </row>
        <row r="21">
          <cell r="B21">
            <v>9.5399999999999999E-2</v>
          </cell>
          <cell r="C21">
            <v>6.4899999999999999E-2</v>
          </cell>
          <cell r="D21">
            <v>8.0500000000000002E-2</v>
          </cell>
        </row>
        <row r="22">
          <cell r="B22">
            <v>9.98E-2</v>
          </cell>
          <cell r="C22">
            <v>6.3500000000000001E-2</v>
          </cell>
          <cell r="D22">
            <v>8.2100000000000006E-2</v>
          </cell>
        </row>
        <row r="23">
          <cell r="B23">
            <v>7.2499999999999995E-2</v>
          </cell>
          <cell r="C23">
            <v>5.2400000000000002E-2</v>
          </cell>
          <cell r="D23">
            <v>6.2700000000000006E-2</v>
          </cell>
        </row>
        <row r="24">
          <cell r="B24">
            <v>5.0500000000000003E-2</v>
          </cell>
          <cell r="C24">
            <v>3.9699999999999999E-2</v>
          </cell>
          <cell r="D24">
            <v>4.53E-2</v>
          </cell>
        </row>
        <row r="25">
          <cell r="B25">
            <v>3.6200000000000003E-2</v>
          </cell>
          <cell r="C25">
            <v>3.0200000000000001E-2</v>
          </cell>
          <cell r="D25">
            <v>3.32E-2</v>
          </cell>
        </row>
        <row r="26">
          <cell r="B26">
            <v>2.52E-2</v>
          </cell>
          <cell r="C26">
            <v>2.5499999999999998E-2</v>
          </cell>
          <cell r="D26">
            <v>2.53E-2</v>
          </cell>
        </row>
        <row r="27">
          <cell r="B27">
            <v>1.7000000000000001E-2</v>
          </cell>
          <cell r="C27">
            <v>1.6199999999999999E-2</v>
          </cell>
          <cell r="D27">
            <v>1.66E-2</v>
          </cell>
        </row>
        <row r="28">
          <cell r="B28">
            <v>1.09E-2</v>
          </cell>
          <cell r="C28">
            <v>9.2999999999999992E-3</v>
          </cell>
          <cell r="D28">
            <v>1.01E-2</v>
          </cell>
        </row>
      </sheetData>
      <sheetData sheetId="1">
        <row r="1">
          <cell r="C1">
            <v>5.5999999999999999E-3</v>
          </cell>
        </row>
      </sheetData>
      <sheetData sheetId="2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4.1000000000000003E-3</v>
          </cell>
          <cell r="C5">
            <v>7.0000000000000001E-3</v>
          </cell>
          <cell r="D5">
            <v>5.5999999999999999E-3</v>
          </cell>
          <cell r="F5" t="str">
            <v>January</v>
          </cell>
          <cell r="H5">
            <v>1.1299999999999999</v>
          </cell>
        </row>
        <row r="6">
          <cell r="B6">
            <v>2.3E-3</v>
          </cell>
          <cell r="C6">
            <v>4.0000000000000001E-3</v>
          </cell>
          <cell r="D6">
            <v>3.2000000000000002E-3</v>
          </cell>
          <cell r="F6" t="str">
            <v>February</v>
          </cell>
          <cell r="H6"/>
        </row>
        <row r="7">
          <cell r="B7">
            <v>1.8E-3</v>
          </cell>
          <cell r="C7">
            <v>2.5999999999999999E-3</v>
          </cell>
          <cell r="D7">
            <v>2.2000000000000001E-3</v>
          </cell>
          <cell r="F7" t="str">
            <v>Mar</v>
          </cell>
          <cell r="H7"/>
        </row>
        <row r="8">
          <cell r="B8">
            <v>2.5999999999999999E-3</v>
          </cell>
          <cell r="C8">
            <v>1.8E-3</v>
          </cell>
          <cell r="D8">
            <v>2.2000000000000001E-3</v>
          </cell>
          <cell r="F8" t="str">
            <v>April</v>
          </cell>
          <cell r="H8">
            <v>1.1000000000000001</v>
          </cell>
        </row>
        <row r="9">
          <cell r="B9">
            <v>5.0000000000000001E-3</v>
          </cell>
          <cell r="C9">
            <v>2.3E-3</v>
          </cell>
          <cell r="D9">
            <v>3.5999999999999999E-3</v>
          </cell>
          <cell r="F9" t="str">
            <v>May</v>
          </cell>
          <cell r="H9">
            <v>0.93</v>
          </cell>
        </row>
        <row r="10">
          <cell r="B10">
            <v>1.1900000000000001E-2</v>
          </cell>
          <cell r="C10">
            <v>5.1000000000000004E-3</v>
          </cell>
          <cell r="D10">
            <v>8.5000000000000006E-3</v>
          </cell>
          <cell r="F10" t="str">
            <v>June</v>
          </cell>
          <cell r="H10">
            <v>0.93</v>
          </cell>
        </row>
        <row r="11">
          <cell r="B11">
            <v>3.1099999999999999E-2</v>
          </cell>
          <cell r="C11">
            <v>1.6299999999999999E-2</v>
          </cell>
          <cell r="D11">
            <v>2.3599999999999999E-2</v>
          </cell>
          <cell r="F11" t="str">
            <v>July</v>
          </cell>
          <cell r="H11">
            <v>0.89</v>
          </cell>
        </row>
        <row r="12">
          <cell r="B12">
            <v>5.7299999999999997E-2</v>
          </cell>
          <cell r="C12">
            <v>3.7499999999999999E-2</v>
          </cell>
          <cell r="D12">
            <v>4.7199999999999999E-2</v>
          </cell>
          <cell r="F12" t="str">
            <v>August</v>
          </cell>
          <cell r="H12">
            <v>0.97</v>
          </cell>
        </row>
        <row r="13">
          <cell r="B13">
            <v>6.2300000000000001E-2</v>
          </cell>
          <cell r="C13">
            <v>4.9399999999999999E-2</v>
          </cell>
          <cell r="D13">
            <v>5.5800000000000002E-2</v>
          </cell>
          <cell r="F13" t="str">
            <v>September</v>
          </cell>
          <cell r="H13">
            <v>1</v>
          </cell>
        </row>
        <row r="14">
          <cell r="B14">
            <v>6.25E-2</v>
          </cell>
          <cell r="C14">
            <v>4.8500000000000001E-2</v>
          </cell>
          <cell r="D14">
            <v>5.5399999999999998E-2</v>
          </cell>
          <cell r="F14" t="str">
            <v>October</v>
          </cell>
          <cell r="H14">
            <v>1.03</v>
          </cell>
        </row>
        <row r="15">
          <cell r="B15">
            <v>6.9900000000000004E-2</v>
          </cell>
          <cell r="C15">
            <v>5.3499999999999999E-2</v>
          </cell>
          <cell r="D15">
            <v>6.1600000000000002E-2</v>
          </cell>
          <cell r="F15" t="str">
            <v>November</v>
          </cell>
          <cell r="H15">
            <v>1.04</v>
          </cell>
        </row>
        <row r="16">
          <cell r="B16">
            <v>7.5899999999999995E-2</v>
          </cell>
          <cell r="C16">
            <v>6.1600000000000002E-2</v>
          </cell>
          <cell r="D16">
            <v>6.8599999999999994E-2</v>
          </cell>
          <cell r="F16" t="str">
            <v>December</v>
          </cell>
          <cell r="H16">
            <v>1.05</v>
          </cell>
        </row>
        <row r="17">
          <cell r="B17">
            <v>7.8600000000000003E-2</v>
          </cell>
          <cell r="C17">
            <v>7.1300000000000002E-2</v>
          </cell>
          <cell r="D17">
            <v>7.4899999999999994E-2</v>
          </cell>
        </row>
        <row r="18">
          <cell r="B18">
            <v>7.6399999999999996E-2</v>
          </cell>
          <cell r="C18">
            <v>7.5999999999999998E-2</v>
          </cell>
          <cell r="D18">
            <v>7.6200000000000004E-2</v>
          </cell>
        </row>
        <row r="19">
          <cell r="B19">
            <v>7.3499999999999996E-2</v>
          </cell>
          <cell r="C19">
            <v>7.8E-2</v>
          </cell>
          <cell r="D19">
            <v>7.5800000000000006E-2</v>
          </cell>
        </row>
        <row r="20">
          <cell r="B20">
            <v>7.1900000000000006E-2</v>
          </cell>
          <cell r="C20">
            <v>8.0699999999999994E-2</v>
          </cell>
          <cell r="D20">
            <v>7.6399999999999996E-2</v>
          </cell>
        </row>
        <row r="21">
          <cell r="B21">
            <v>7.3599999999999999E-2</v>
          </cell>
          <cell r="C21">
            <v>8.5400000000000004E-2</v>
          </cell>
          <cell r="D21">
            <v>7.9600000000000004E-2</v>
          </cell>
        </row>
        <row r="22">
          <cell r="B22">
            <v>7.0599999999999996E-2</v>
          </cell>
          <cell r="C22">
            <v>0.09</v>
          </cell>
          <cell r="D22">
            <v>8.0399999999999999E-2</v>
          </cell>
        </row>
        <row r="23">
          <cell r="B23">
            <v>5.4300000000000001E-2</v>
          </cell>
          <cell r="C23">
            <v>7.3099999999999998E-2</v>
          </cell>
          <cell r="D23">
            <v>6.3799999999999996E-2</v>
          </cell>
        </row>
        <row r="24">
          <cell r="B24">
            <v>4.1300000000000003E-2</v>
          </cell>
          <cell r="C24">
            <v>5.5500000000000001E-2</v>
          </cell>
          <cell r="D24">
            <v>4.8500000000000001E-2</v>
          </cell>
        </row>
        <row r="25">
          <cell r="B25">
            <v>3.0099999999999998E-2</v>
          </cell>
          <cell r="C25">
            <v>4.0399999999999998E-2</v>
          </cell>
          <cell r="D25">
            <v>3.5299999999999998E-2</v>
          </cell>
        </row>
        <row r="26">
          <cell r="B26">
            <v>2.0400000000000001E-2</v>
          </cell>
          <cell r="C26">
            <v>2.9100000000000001E-2</v>
          </cell>
          <cell r="D26">
            <v>2.4799999999999999E-2</v>
          </cell>
        </row>
        <row r="27">
          <cell r="B27">
            <v>1.41E-2</v>
          </cell>
          <cell r="C27">
            <v>1.9599999999999999E-2</v>
          </cell>
          <cell r="D27">
            <v>1.6899999999999998E-2</v>
          </cell>
        </row>
        <row r="28">
          <cell r="B28">
            <v>8.5000000000000006E-3</v>
          </cell>
          <cell r="C28">
            <v>1.1299999999999999E-2</v>
          </cell>
          <cell r="D28">
            <v>9.9000000000000008E-3</v>
          </cell>
        </row>
      </sheetData>
      <sheetData sheetId="1"/>
      <sheetData sheetId="2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3.8E-3</v>
          </cell>
          <cell r="C5">
            <v>6.7000000000000002E-3</v>
          </cell>
          <cell r="D5">
            <v>5.3E-3</v>
          </cell>
          <cell r="F5" t="str">
            <v>January</v>
          </cell>
          <cell r="H5">
            <v>1.05</v>
          </cell>
        </row>
        <row r="6">
          <cell r="B6">
            <v>2.2000000000000001E-3</v>
          </cell>
          <cell r="C6">
            <v>3.8E-3</v>
          </cell>
          <cell r="D6">
            <v>3.0000000000000001E-3</v>
          </cell>
          <cell r="F6" t="str">
            <v>February</v>
          </cell>
          <cell r="H6">
            <v>1.08</v>
          </cell>
        </row>
        <row r="7">
          <cell r="B7">
            <v>1.6999999999999999E-3</v>
          </cell>
          <cell r="C7">
            <v>2.3999999999999998E-3</v>
          </cell>
          <cell r="D7">
            <v>2E-3</v>
          </cell>
          <cell r="F7" t="str">
            <v>March</v>
          </cell>
          <cell r="H7">
            <v>1.1299999999999999</v>
          </cell>
        </row>
        <row r="8">
          <cell r="B8">
            <v>2.5000000000000001E-3</v>
          </cell>
          <cell r="C8">
            <v>1.6000000000000001E-3</v>
          </cell>
          <cell r="D8">
            <v>2E-3</v>
          </cell>
          <cell r="F8" t="str">
            <v>April</v>
          </cell>
          <cell r="H8">
            <v>1.06</v>
          </cell>
        </row>
        <row r="9">
          <cell r="B9">
            <v>4.1999999999999997E-3</v>
          </cell>
          <cell r="C9">
            <v>2E-3</v>
          </cell>
          <cell r="D9">
            <v>3.0999999999999999E-3</v>
          </cell>
          <cell r="F9" t="str">
            <v>May</v>
          </cell>
          <cell r="H9">
            <v>1.02</v>
          </cell>
        </row>
        <row r="10">
          <cell r="B10">
            <v>1.0500000000000001E-2</v>
          </cell>
          <cell r="C10">
            <v>4.5999999999999999E-3</v>
          </cell>
          <cell r="D10">
            <v>7.4999999999999997E-3</v>
          </cell>
          <cell r="F10" t="str">
            <v>June</v>
          </cell>
          <cell r="H10">
            <v>0.94</v>
          </cell>
        </row>
        <row r="11">
          <cell r="B11">
            <v>3.0200000000000001E-2</v>
          </cell>
          <cell r="C11">
            <v>1.5599999999999999E-2</v>
          </cell>
          <cell r="D11">
            <v>2.2800000000000001E-2</v>
          </cell>
          <cell r="F11" t="str">
            <v>July</v>
          </cell>
          <cell r="H11">
            <v>0.87</v>
          </cell>
        </row>
        <row r="12">
          <cell r="B12">
            <v>5.3499999999999999E-2</v>
          </cell>
          <cell r="C12">
            <v>3.85E-2</v>
          </cell>
          <cell r="D12">
            <v>4.5900000000000003E-2</v>
          </cell>
          <cell r="F12" t="str">
            <v>August</v>
          </cell>
          <cell r="H12">
            <v>0.94</v>
          </cell>
        </row>
        <row r="13">
          <cell r="B13">
            <v>5.9700000000000003E-2</v>
          </cell>
          <cell r="C13">
            <v>5.1299999999999998E-2</v>
          </cell>
          <cell r="D13">
            <v>5.5399999999999998E-2</v>
          </cell>
          <cell r="F13" t="str">
            <v>September</v>
          </cell>
          <cell r="H13">
            <v>0.86</v>
          </cell>
        </row>
        <row r="14">
          <cell r="B14">
            <v>6.2899999999999998E-2</v>
          </cell>
          <cell r="C14">
            <v>5.0500000000000003E-2</v>
          </cell>
          <cell r="D14">
            <v>5.6599999999999998E-2</v>
          </cell>
          <cell r="F14" t="str">
            <v>October</v>
          </cell>
          <cell r="H14">
            <v>1.04</v>
          </cell>
        </row>
        <row r="15">
          <cell r="B15">
            <v>7.0900000000000005E-2</v>
          </cell>
          <cell r="C15">
            <v>5.4300000000000001E-2</v>
          </cell>
          <cell r="D15">
            <v>6.25E-2</v>
          </cell>
          <cell r="F15" t="str">
            <v>November</v>
          </cell>
          <cell r="H15">
            <v>1.04</v>
          </cell>
        </row>
        <row r="16">
          <cell r="B16">
            <v>7.7200000000000005E-2</v>
          </cell>
          <cell r="C16">
            <v>6.2899999999999998E-2</v>
          </cell>
          <cell r="D16">
            <v>6.9900000000000004E-2</v>
          </cell>
          <cell r="F16" t="str">
            <v>December</v>
          </cell>
          <cell r="H16">
            <v>1.06</v>
          </cell>
        </row>
        <row r="17">
          <cell r="B17">
            <v>7.9699999999999993E-2</v>
          </cell>
          <cell r="C17">
            <v>7.1199999999999999E-2</v>
          </cell>
          <cell r="D17">
            <v>7.5399999999999995E-2</v>
          </cell>
        </row>
        <row r="18">
          <cell r="B18">
            <v>7.6200000000000004E-2</v>
          </cell>
          <cell r="C18">
            <v>7.5200000000000003E-2</v>
          </cell>
          <cell r="D18">
            <v>7.5700000000000003E-2</v>
          </cell>
        </row>
        <row r="19">
          <cell r="B19">
            <v>7.3300000000000004E-2</v>
          </cell>
          <cell r="C19">
            <v>7.6200000000000004E-2</v>
          </cell>
          <cell r="D19">
            <v>7.4700000000000003E-2</v>
          </cell>
        </row>
        <row r="20">
          <cell r="B20">
            <v>7.3400000000000007E-2</v>
          </cell>
          <cell r="C20">
            <v>8.0799999999999997E-2</v>
          </cell>
          <cell r="D20">
            <v>7.7200000000000005E-2</v>
          </cell>
        </row>
        <row r="21">
          <cell r="B21">
            <v>7.5700000000000003E-2</v>
          </cell>
          <cell r="C21">
            <v>8.5000000000000006E-2</v>
          </cell>
          <cell r="D21">
            <v>8.0500000000000002E-2</v>
          </cell>
        </row>
        <row r="22">
          <cell r="B22">
            <v>7.1800000000000003E-2</v>
          </cell>
          <cell r="C22">
            <v>8.9499999999999996E-2</v>
          </cell>
          <cell r="D22">
            <v>8.0799999999999997E-2</v>
          </cell>
        </row>
        <row r="23">
          <cell r="B23">
            <v>5.5399999999999998E-2</v>
          </cell>
          <cell r="C23">
            <v>7.3300000000000004E-2</v>
          </cell>
          <cell r="D23">
            <v>6.4500000000000002E-2</v>
          </cell>
        </row>
        <row r="24">
          <cell r="B24">
            <v>4.1300000000000003E-2</v>
          </cell>
          <cell r="C24">
            <v>5.4699999999999999E-2</v>
          </cell>
          <cell r="D24">
            <v>4.8099999999999997E-2</v>
          </cell>
        </row>
        <row r="25">
          <cell r="B25">
            <v>3.0099999999999998E-2</v>
          </cell>
          <cell r="C25">
            <v>4.0599999999999997E-2</v>
          </cell>
          <cell r="D25">
            <v>3.5400000000000001E-2</v>
          </cell>
        </row>
        <row r="26">
          <cell r="B26">
            <v>2.12E-2</v>
          </cell>
          <cell r="C26">
            <v>2.8899999999999999E-2</v>
          </cell>
          <cell r="D26">
            <v>2.5100000000000001E-2</v>
          </cell>
        </row>
        <row r="27">
          <cell r="B27">
            <v>1.43E-2</v>
          </cell>
          <cell r="C27">
            <v>1.9E-2</v>
          </cell>
          <cell r="D27">
            <v>1.67E-2</v>
          </cell>
        </row>
        <row r="28">
          <cell r="B28">
            <v>8.5000000000000006E-3</v>
          </cell>
          <cell r="C28">
            <v>1.15E-2</v>
          </cell>
          <cell r="D28">
            <v>0.01</v>
          </cell>
        </row>
      </sheetData>
      <sheetData sheetId="1"/>
      <sheetData sheetId="2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3.2000000000000002E-3</v>
          </cell>
          <cell r="C5">
            <v>6.1000000000000004E-3</v>
          </cell>
          <cell r="D5">
            <v>4.5999999999999999E-3</v>
          </cell>
          <cell r="F5" t="str">
            <v>January</v>
          </cell>
          <cell r="H5">
            <v>1.08</v>
          </cell>
        </row>
        <row r="6">
          <cell r="B6">
            <v>2E-3</v>
          </cell>
          <cell r="C6">
            <v>3.7000000000000002E-3</v>
          </cell>
          <cell r="D6">
            <v>2.8999999999999998E-3</v>
          </cell>
          <cell r="F6" t="str">
            <v>February</v>
          </cell>
          <cell r="H6">
            <v>1.1399999999999999</v>
          </cell>
        </row>
        <row r="7">
          <cell r="B7">
            <v>1.6999999999999999E-3</v>
          </cell>
          <cell r="C7">
            <v>2.5000000000000001E-3</v>
          </cell>
          <cell r="D7">
            <v>2.0999999999999999E-3</v>
          </cell>
          <cell r="F7" t="str">
            <v>March</v>
          </cell>
          <cell r="H7">
            <v>1.1299999999999999</v>
          </cell>
        </row>
        <row r="8">
          <cell r="B8">
            <v>2.7000000000000001E-3</v>
          </cell>
          <cell r="C8">
            <v>1.6999999999999999E-3</v>
          </cell>
          <cell r="D8">
            <v>2.2000000000000001E-3</v>
          </cell>
          <cell r="F8" t="str">
            <v>April</v>
          </cell>
          <cell r="H8">
            <v>1.04</v>
          </cell>
        </row>
        <row r="9">
          <cell r="B9">
            <v>4.4000000000000003E-3</v>
          </cell>
          <cell r="C9">
            <v>2E-3</v>
          </cell>
          <cell r="D9">
            <v>3.2000000000000002E-3</v>
          </cell>
          <cell r="F9" t="str">
            <v>May</v>
          </cell>
          <cell r="H9">
            <v>0.94</v>
          </cell>
        </row>
        <row r="10">
          <cell r="B10">
            <v>1.11E-2</v>
          </cell>
          <cell r="C10">
            <v>4.7999999999999996E-3</v>
          </cell>
          <cell r="D10">
            <v>7.9000000000000008E-3</v>
          </cell>
          <cell r="F10" t="str">
            <v>June</v>
          </cell>
          <cell r="H10">
            <v>0.87</v>
          </cell>
        </row>
        <row r="11">
          <cell r="B11">
            <v>3.3700000000000001E-2</v>
          </cell>
          <cell r="C11">
            <v>1.67E-2</v>
          </cell>
          <cell r="D11">
            <v>2.5100000000000001E-2</v>
          </cell>
          <cell r="F11" t="str">
            <v>July</v>
          </cell>
          <cell r="H11">
            <v>0.8</v>
          </cell>
        </row>
        <row r="12">
          <cell r="B12">
            <v>5.74E-2</v>
          </cell>
          <cell r="C12">
            <v>4.2500000000000003E-2</v>
          </cell>
          <cell r="D12">
            <v>4.99E-2</v>
          </cell>
          <cell r="F12" t="str">
            <v>August</v>
          </cell>
          <cell r="H12">
            <v>0.91</v>
          </cell>
        </row>
        <row r="13">
          <cell r="B13">
            <v>5.9499999999999997E-2</v>
          </cell>
          <cell r="C13">
            <v>5.2200000000000003E-2</v>
          </cell>
          <cell r="D13">
            <v>5.5800000000000002E-2</v>
          </cell>
          <cell r="F13" t="str">
            <v>September</v>
          </cell>
          <cell r="H13"/>
        </row>
        <row r="14">
          <cell r="B14">
            <v>6.3700000000000007E-2</v>
          </cell>
          <cell r="C14">
            <v>4.9599999999999998E-2</v>
          </cell>
          <cell r="D14">
            <v>5.6599999999999998E-2</v>
          </cell>
          <cell r="F14" t="str">
            <v>October</v>
          </cell>
          <cell r="H14"/>
        </row>
        <row r="15">
          <cell r="B15">
            <v>7.3599999999999999E-2</v>
          </cell>
          <cell r="C15">
            <v>5.5800000000000002E-2</v>
          </cell>
          <cell r="D15">
            <v>6.4600000000000005E-2</v>
          </cell>
          <cell r="F15" t="str">
            <v>November</v>
          </cell>
          <cell r="H15"/>
        </row>
        <row r="16">
          <cell r="B16">
            <v>7.9000000000000001E-2</v>
          </cell>
          <cell r="C16">
            <v>6.3200000000000006E-2</v>
          </cell>
          <cell r="D16">
            <v>7.1099999999999997E-2</v>
          </cell>
          <cell r="F16" t="str">
            <v>December</v>
          </cell>
          <cell r="H16"/>
        </row>
        <row r="17">
          <cell r="B17">
            <v>8.1000000000000003E-2</v>
          </cell>
          <cell r="C17">
            <v>7.2900000000000006E-2</v>
          </cell>
          <cell r="D17">
            <v>7.6899999999999996E-2</v>
          </cell>
        </row>
        <row r="18">
          <cell r="B18">
            <v>7.5499999999999998E-2</v>
          </cell>
          <cell r="C18">
            <v>7.6300000000000007E-2</v>
          </cell>
          <cell r="D18">
            <v>7.5899999999999995E-2</v>
          </cell>
        </row>
        <row r="19">
          <cell r="B19">
            <v>7.2800000000000004E-2</v>
          </cell>
          <cell r="C19">
            <v>7.6399999999999996E-2</v>
          </cell>
          <cell r="D19">
            <v>7.46E-2</v>
          </cell>
        </row>
        <row r="20">
          <cell r="B20">
            <v>7.3099999999999998E-2</v>
          </cell>
          <cell r="C20">
            <v>8.2199999999999995E-2</v>
          </cell>
          <cell r="D20">
            <v>7.7700000000000005E-2</v>
          </cell>
        </row>
        <row r="21">
          <cell r="B21">
            <v>7.5899999999999995E-2</v>
          </cell>
          <cell r="C21">
            <v>8.5800000000000001E-2</v>
          </cell>
          <cell r="D21">
            <v>8.09E-2</v>
          </cell>
        </row>
        <row r="22">
          <cell r="B22">
            <v>6.9800000000000001E-2</v>
          </cell>
          <cell r="C22">
            <v>8.9200000000000002E-2</v>
          </cell>
          <cell r="D22">
            <v>7.9600000000000004E-2</v>
          </cell>
        </row>
        <row r="23">
          <cell r="B23">
            <v>5.1200000000000002E-2</v>
          </cell>
          <cell r="C23">
            <v>7.0599999999999996E-2</v>
          </cell>
          <cell r="D23">
            <v>6.0999999999999999E-2</v>
          </cell>
        </row>
        <row r="24">
          <cell r="B24">
            <v>3.8199999999999998E-2</v>
          </cell>
          <cell r="C24">
            <v>5.1299999999999998E-2</v>
          </cell>
          <cell r="D24">
            <v>4.48E-2</v>
          </cell>
        </row>
        <row r="25">
          <cell r="B25">
            <v>2.8500000000000001E-2</v>
          </cell>
          <cell r="C25">
            <v>3.7999999999999999E-2</v>
          </cell>
          <cell r="D25">
            <v>3.3300000000000003E-2</v>
          </cell>
        </row>
        <row r="26">
          <cell r="B26">
            <v>2.0500000000000001E-2</v>
          </cell>
          <cell r="C26">
            <v>2.8400000000000002E-2</v>
          </cell>
          <cell r="D26">
            <v>2.4500000000000001E-2</v>
          </cell>
        </row>
        <row r="27">
          <cell r="B27">
            <v>1.43E-2</v>
          </cell>
          <cell r="C27">
            <v>1.7999999999999999E-2</v>
          </cell>
          <cell r="D27">
            <v>1.6199999999999999E-2</v>
          </cell>
        </row>
        <row r="28">
          <cell r="B28">
            <v>6.8999999999999999E-3</v>
          </cell>
          <cell r="C28">
            <v>1.0200000000000001E-2</v>
          </cell>
          <cell r="D28">
            <v>8.6E-3</v>
          </cell>
        </row>
      </sheetData>
      <sheetData sheetId="1" refreshError="1"/>
      <sheetData sheetId="2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3.2000000000000002E-3</v>
          </cell>
          <cell r="C5">
            <v>6.1000000000000004E-3</v>
          </cell>
          <cell r="D5">
            <v>4.5999999999999999E-3</v>
          </cell>
          <cell r="F5" t="str">
            <v>January</v>
          </cell>
          <cell r="H5">
            <v>1.08</v>
          </cell>
        </row>
        <row r="6">
          <cell r="B6">
            <v>2E-3</v>
          </cell>
          <cell r="C6">
            <v>3.7000000000000002E-3</v>
          </cell>
          <cell r="D6">
            <v>2.8999999999999998E-3</v>
          </cell>
          <cell r="F6" t="str">
            <v>February</v>
          </cell>
          <cell r="H6">
            <v>1.1399999999999999</v>
          </cell>
        </row>
        <row r="7">
          <cell r="B7">
            <v>1.6999999999999999E-3</v>
          </cell>
          <cell r="C7">
            <v>2.5000000000000001E-3</v>
          </cell>
          <cell r="D7">
            <v>2.0999999999999999E-3</v>
          </cell>
          <cell r="F7" t="str">
            <v>March</v>
          </cell>
          <cell r="H7">
            <v>1.1299999999999999</v>
          </cell>
        </row>
        <row r="8">
          <cell r="B8">
            <v>2.7000000000000001E-3</v>
          </cell>
          <cell r="C8">
            <v>1.6999999999999999E-3</v>
          </cell>
          <cell r="D8">
            <v>2.2000000000000001E-3</v>
          </cell>
          <cell r="F8" t="str">
            <v>April</v>
          </cell>
          <cell r="H8">
            <v>1.04</v>
          </cell>
        </row>
        <row r="9">
          <cell r="B9">
            <v>4.4000000000000003E-3</v>
          </cell>
          <cell r="C9">
            <v>2E-3</v>
          </cell>
          <cell r="D9">
            <v>3.2000000000000002E-3</v>
          </cell>
          <cell r="F9" t="str">
            <v>May</v>
          </cell>
          <cell r="H9">
            <v>0.94</v>
          </cell>
        </row>
        <row r="10">
          <cell r="B10">
            <v>1.11E-2</v>
          </cell>
          <cell r="C10">
            <v>4.7999999999999996E-3</v>
          </cell>
          <cell r="D10">
            <v>7.9000000000000008E-3</v>
          </cell>
          <cell r="F10" t="str">
            <v>June</v>
          </cell>
          <cell r="H10">
            <v>0.87</v>
          </cell>
        </row>
        <row r="11">
          <cell r="B11">
            <v>3.3700000000000001E-2</v>
          </cell>
          <cell r="C11">
            <v>1.67E-2</v>
          </cell>
          <cell r="D11">
            <v>2.5100000000000001E-2</v>
          </cell>
          <cell r="F11" t="str">
            <v>July</v>
          </cell>
          <cell r="H11">
            <v>0.8</v>
          </cell>
        </row>
        <row r="12">
          <cell r="B12">
            <v>5.74E-2</v>
          </cell>
          <cell r="C12">
            <v>4.2500000000000003E-2</v>
          </cell>
          <cell r="D12">
            <v>4.99E-2</v>
          </cell>
          <cell r="F12" t="str">
            <v>August</v>
          </cell>
          <cell r="H12">
            <v>0.91</v>
          </cell>
        </row>
        <row r="13">
          <cell r="B13">
            <v>5.9499999999999997E-2</v>
          </cell>
          <cell r="C13">
            <v>5.2200000000000003E-2</v>
          </cell>
          <cell r="D13">
            <v>5.5800000000000002E-2</v>
          </cell>
          <cell r="F13" t="str">
            <v>September</v>
          </cell>
        </row>
        <row r="14">
          <cell r="B14">
            <v>6.3700000000000007E-2</v>
          </cell>
          <cell r="C14">
            <v>4.9599999999999998E-2</v>
          </cell>
          <cell r="D14">
            <v>5.6599999999999998E-2</v>
          </cell>
          <cell r="F14" t="str">
            <v>October</v>
          </cell>
        </row>
        <row r="15">
          <cell r="B15">
            <v>7.3599999999999999E-2</v>
          </cell>
          <cell r="C15">
            <v>5.5800000000000002E-2</v>
          </cell>
          <cell r="D15">
            <v>6.4600000000000005E-2</v>
          </cell>
          <cell r="F15" t="str">
            <v>November</v>
          </cell>
        </row>
        <row r="16">
          <cell r="B16">
            <v>7.9000000000000001E-2</v>
          </cell>
          <cell r="C16">
            <v>6.3200000000000006E-2</v>
          </cell>
          <cell r="D16">
            <v>7.1099999999999997E-2</v>
          </cell>
          <cell r="F16" t="str">
            <v>December</v>
          </cell>
        </row>
        <row r="17">
          <cell r="B17">
            <v>8.1000000000000003E-2</v>
          </cell>
          <cell r="C17">
            <v>7.2900000000000006E-2</v>
          </cell>
          <cell r="D17">
            <v>7.6899999999999996E-2</v>
          </cell>
        </row>
        <row r="18">
          <cell r="B18">
            <v>7.5499999999999998E-2</v>
          </cell>
          <cell r="C18">
            <v>7.6300000000000007E-2</v>
          </cell>
          <cell r="D18">
            <v>7.5899999999999995E-2</v>
          </cell>
        </row>
        <row r="19">
          <cell r="B19">
            <v>7.2800000000000004E-2</v>
          </cell>
          <cell r="C19">
            <v>7.6399999999999996E-2</v>
          </cell>
          <cell r="D19">
            <v>7.46E-2</v>
          </cell>
        </row>
        <row r="20">
          <cell r="B20">
            <v>7.3099999999999998E-2</v>
          </cell>
          <cell r="C20">
            <v>8.2199999999999995E-2</v>
          </cell>
          <cell r="D20">
            <v>7.7700000000000005E-2</v>
          </cell>
        </row>
        <row r="21">
          <cell r="B21">
            <v>7.5899999999999995E-2</v>
          </cell>
          <cell r="C21">
            <v>8.5800000000000001E-2</v>
          </cell>
          <cell r="D21">
            <v>8.09E-2</v>
          </cell>
        </row>
        <row r="22">
          <cell r="B22">
            <v>6.9800000000000001E-2</v>
          </cell>
          <cell r="C22">
            <v>8.9200000000000002E-2</v>
          </cell>
          <cell r="D22">
            <v>7.9600000000000004E-2</v>
          </cell>
        </row>
        <row r="23">
          <cell r="B23">
            <v>5.1200000000000002E-2</v>
          </cell>
          <cell r="C23">
            <v>7.0599999999999996E-2</v>
          </cell>
          <cell r="D23">
            <v>6.0999999999999999E-2</v>
          </cell>
        </row>
        <row r="24">
          <cell r="B24">
            <v>3.8199999999999998E-2</v>
          </cell>
          <cell r="C24">
            <v>5.1299999999999998E-2</v>
          </cell>
          <cell r="D24">
            <v>4.48E-2</v>
          </cell>
        </row>
        <row r="25">
          <cell r="B25">
            <v>2.8500000000000001E-2</v>
          </cell>
          <cell r="C25">
            <v>3.7999999999999999E-2</v>
          </cell>
          <cell r="D25">
            <v>3.3300000000000003E-2</v>
          </cell>
        </row>
        <row r="26">
          <cell r="B26">
            <v>2.0500000000000001E-2</v>
          </cell>
          <cell r="C26">
            <v>2.8400000000000002E-2</v>
          </cell>
          <cell r="D26">
            <v>2.4500000000000001E-2</v>
          </cell>
        </row>
        <row r="27">
          <cell r="B27">
            <v>1.43E-2</v>
          </cell>
          <cell r="C27">
            <v>1.7999999999999999E-2</v>
          </cell>
          <cell r="D27">
            <v>1.6199999999999999E-2</v>
          </cell>
        </row>
        <row r="28">
          <cell r="B28">
            <v>6.8999999999999999E-3</v>
          </cell>
          <cell r="C28">
            <v>1.0200000000000001E-2</v>
          </cell>
          <cell r="D28">
            <v>8.6E-3</v>
          </cell>
        </row>
      </sheetData>
      <sheetData sheetId="1" refreshError="1"/>
      <sheetData sheetId="2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1.12E-2</v>
          </cell>
          <cell r="C5">
            <v>1.23E-2</v>
          </cell>
          <cell r="D5">
            <v>1.17E-2</v>
          </cell>
          <cell r="F5" t="str">
            <v>January</v>
          </cell>
          <cell r="H5">
            <v>1.1100000000000001</v>
          </cell>
        </row>
        <row r="6">
          <cell r="B6">
            <v>8.3999999999999995E-3</v>
          </cell>
          <cell r="C6">
            <v>8.6E-3</v>
          </cell>
          <cell r="D6">
            <v>8.5000000000000006E-3</v>
          </cell>
          <cell r="F6" t="str">
            <v>February</v>
          </cell>
          <cell r="H6">
            <v>1.17</v>
          </cell>
        </row>
        <row r="7">
          <cell r="B7">
            <v>7.6E-3</v>
          </cell>
          <cell r="C7">
            <v>6.3E-3</v>
          </cell>
          <cell r="D7">
            <v>7.0000000000000001E-3</v>
          </cell>
          <cell r="F7" t="str">
            <v>March</v>
          </cell>
          <cell r="H7">
            <v>1.1499999999999999</v>
          </cell>
        </row>
        <row r="8">
          <cell r="B8">
            <v>6.7000000000000002E-3</v>
          </cell>
          <cell r="C8">
            <v>4.5999999999999999E-3</v>
          </cell>
          <cell r="D8">
            <v>5.7000000000000002E-3</v>
          </cell>
          <cell r="F8" t="str">
            <v>April</v>
          </cell>
          <cell r="H8">
            <v>1.0900000000000001</v>
          </cell>
        </row>
        <row r="9">
          <cell r="B9">
            <v>8.6E-3</v>
          </cell>
          <cell r="C9">
            <v>6.1999999999999998E-3</v>
          </cell>
          <cell r="D9">
            <v>7.4000000000000003E-3</v>
          </cell>
          <cell r="F9" t="str">
            <v>May</v>
          </cell>
          <cell r="H9">
            <v>0.96</v>
          </cell>
        </row>
        <row r="10">
          <cell r="B10">
            <v>1.78E-2</v>
          </cell>
          <cell r="C10">
            <v>1.2699999999999999E-2</v>
          </cell>
          <cell r="D10">
            <v>1.54E-2</v>
          </cell>
          <cell r="F10" t="str">
            <v>June</v>
          </cell>
          <cell r="H10">
            <v>0.95</v>
          </cell>
        </row>
        <row r="11">
          <cell r="B11">
            <v>3.9100000000000003E-2</v>
          </cell>
          <cell r="C11">
            <v>3.2000000000000001E-2</v>
          </cell>
          <cell r="D11">
            <v>3.5700000000000003E-2</v>
          </cell>
          <cell r="F11" t="str">
            <v>July</v>
          </cell>
          <cell r="H11">
            <v>0.81</v>
          </cell>
        </row>
        <row r="12">
          <cell r="B12">
            <v>5.5899999999999998E-2</v>
          </cell>
          <cell r="C12">
            <v>5.6599999999999998E-2</v>
          </cell>
          <cell r="D12">
            <v>5.62E-2</v>
          </cell>
          <cell r="F12" t="str">
            <v>August</v>
          </cell>
          <cell r="H12">
            <v>0.91</v>
          </cell>
        </row>
        <row r="13">
          <cell r="B13">
            <v>6.0299999999999999E-2</v>
          </cell>
          <cell r="C13">
            <v>6.4399999999999999E-2</v>
          </cell>
          <cell r="D13">
            <v>6.2300000000000001E-2</v>
          </cell>
          <cell r="F13" t="str">
            <v>September</v>
          </cell>
          <cell r="H13">
            <v>0.96</v>
          </cell>
        </row>
        <row r="14">
          <cell r="B14">
            <v>5.6399999999999999E-2</v>
          </cell>
          <cell r="C14">
            <v>5.8900000000000001E-2</v>
          </cell>
          <cell r="D14">
            <v>5.7599999999999998E-2</v>
          </cell>
          <cell r="F14" t="str">
            <v>October</v>
          </cell>
          <cell r="H14">
            <v>1.01</v>
          </cell>
        </row>
        <row r="15">
          <cell r="B15">
            <v>5.5599999999999997E-2</v>
          </cell>
          <cell r="C15">
            <v>5.6599999999999998E-2</v>
          </cell>
          <cell r="D15">
            <v>5.6099999999999997E-2</v>
          </cell>
          <cell r="F15" t="str">
            <v>November</v>
          </cell>
          <cell r="H15">
            <v>0.97</v>
          </cell>
        </row>
        <row r="16">
          <cell r="B16">
            <v>5.8500000000000003E-2</v>
          </cell>
          <cell r="C16">
            <v>5.8200000000000002E-2</v>
          </cell>
          <cell r="D16">
            <v>5.8400000000000001E-2</v>
          </cell>
          <cell r="F16" t="str">
            <v>December</v>
          </cell>
          <cell r="H16">
            <v>0.96</v>
          </cell>
        </row>
        <row r="17">
          <cell r="B17">
            <v>6.0199999999999997E-2</v>
          </cell>
          <cell r="C17">
            <v>6.1400000000000003E-2</v>
          </cell>
          <cell r="D17">
            <v>6.08E-2</v>
          </cell>
        </row>
        <row r="18">
          <cell r="B18">
            <v>6.1699999999999998E-2</v>
          </cell>
          <cell r="C18">
            <v>6.4299999999999996E-2</v>
          </cell>
          <cell r="D18">
            <v>6.2899999999999998E-2</v>
          </cell>
        </row>
        <row r="19">
          <cell r="B19">
            <v>6.2899999999999998E-2</v>
          </cell>
          <cell r="C19">
            <v>6.5500000000000003E-2</v>
          </cell>
          <cell r="D19">
            <v>6.4199999999999993E-2</v>
          </cell>
        </row>
        <row r="20">
          <cell r="B20">
            <v>6.7000000000000004E-2</v>
          </cell>
          <cell r="C20">
            <v>6.8099999999999994E-2</v>
          </cell>
          <cell r="D20">
            <v>6.7500000000000004E-2</v>
          </cell>
        </row>
        <row r="21">
          <cell r="B21">
            <v>7.3499999999999996E-2</v>
          </cell>
          <cell r="C21">
            <v>7.3800000000000004E-2</v>
          </cell>
          <cell r="D21">
            <v>7.3599999999999999E-2</v>
          </cell>
        </row>
        <row r="22">
          <cell r="B22">
            <v>7.4899999999999994E-2</v>
          </cell>
          <cell r="C22">
            <v>7.6600000000000001E-2</v>
          </cell>
          <cell r="D22">
            <v>7.5700000000000003E-2</v>
          </cell>
        </row>
        <row r="23">
          <cell r="B23">
            <v>5.91E-2</v>
          </cell>
          <cell r="C23">
            <v>6.3100000000000003E-2</v>
          </cell>
          <cell r="D23">
            <v>6.0999999999999999E-2</v>
          </cell>
        </row>
        <row r="24">
          <cell r="B24">
            <v>4.5499999999999999E-2</v>
          </cell>
          <cell r="C24">
            <v>4.82E-2</v>
          </cell>
          <cell r="D24">
            <v>4.6800000000000001E-2</v>
          </cell>
        </row>
        <row r="25">
          <cell r="B25">
            <v>3.6799999999999999E-2</v>
          </cell>
          <cell r="C25">
            <v>3.61E-2</v>
          </cell>
          <cell r="D25">
            <v>3.6499999999999998E-2</v>
          </cell>
        </row>
        <row r="26">
          <cell r="B26">
            <v>3.0499999999999999E-2</v>
          </cell>
          <cell r="C26">
            <v>2.7199999999999998E-2</v>
          </cell>
          <cell r="D26">
            <v>2.8899999999999999E-2</v>
          </cell>
        </row>
        <row r="27">
          <cell r="B27">
            <v>2.41E-2</v>
          </cell>
          <cell r="C27">
            <v>2.1899999999999999E-2</v>
          </cell>
          <cell r="D27">
            <v>2.3099999999999999E-2</v>
          </cell>
        </row>
        <row r="28">
          <cell r="B28">
            <v>1.77E-2</v>
          </cell>
          <cell r="C28">
            <v>1.6400000000000001E-2</v>
          </cell>
          <cell r="D28">
            <v>1.7100000000000001E-2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3.3999999999999998E-3</v>
          </cell>
          <cell r="C5">
            <v>4.1999999999999997E-3</v>
          </cell>
          <cell r="D5">
            <v>3.8E-3</v>
          </cell>
          <cell r="F5" t="str">
            <v>January</v>
          </cell>
          <cell r="H5">
            <v>1.18</v>
          </cell>
        </row>
        <row r="6">
          <cell r="B6">
            <v>1.9E-3</v>
          </cell>
          <cell r="C6">
            <v>2.3999999999999998E-3</v>
          </cell>
          <cell r="D6">
            <v>2.2000000000000001E-3</v>
          </cell>
          <cell r="F6" t="str">
            <v>February</v>
          </cell>
          <cell r="H6">
            <v>1.42</v>
          </cell>
        </row>
        <row r="7">
          <cell r="B7">
            <v>1.4E-3</v>
          </cell>
          <cell r="C7">
            <v>1.5E-3</v>
          </cell>
          <cell r="D7">
            <v>1.5E-3</v>
          </cell>
          <cell r="F7" t="str">
            <v>March</v>
          </cell>
          <cell r="H7">
            <v>1.41</v>
          </cell>
        </row>
        <row r="8">
          <cell r="B8">
            <v>1.4E-3</v>
          </cell>
          <cell r="C8">
            <v>1E-3</v>
          </cell>
          <cell r="D8">
            <v>1.1999999999999999E-3</v>
          </cell>
          <cell r="F8" t="str">
            <v>April</v>
          </cell>
          <cell r="H8">
            <v>1.1200000000000001</v>
          </cell>
        </row>
        <row r="9">
          <cell r="B9">
            <v>3.3999999999999998E-3</v>
          </cell>
          <cell r="C9">
            <v>1.5E-3</v>
          </cell>
          <cell r="D9">
            <v>2.3999999999999998E-3</v>
          </cell>
          <cell r="F9" t="str">
            <v>May</v>
          </cell>
          <cell r="H9">
            <v>0.86</v>
          </cell>
        </row>
        <row r="10">
          <cell r="B10">
            <v>7.1999999999999998E-3</v>
          </cell>
          <cell r="C10">
            <v>4.4999999999999997E-3</v>
          </cell>
          <cell r="D10">
            <v>5.7999999999999996E-3</v>
          </cell>
          <cell r="F10" t="str">
            <v>June</v>
          </cell>
          <cell r="H10">
            <v>0.9</v>
          </cell>
        </row>
        <row r="11">
          <cell r="B11">
            <v>1.8800000000000001E-2</v>
          </cell>
          <cell r="C11">
            <v>1.8499999999999999E-2</v>
          </cell>
          <cell r="D11">
            <v>1.8599999999999998E-2</v>
          </cell>
          <cell r="F11" t="str">
            <v>July</v>
          </cell>
          <cell r="H11">
            <v>0.84</v>
          </cell>
        </row>
        <row r="12">
          <cell r="B12">
            <v>3.78E-2</v>
          </cell>
          <cell r="C12">
            <v>3.9800000000000002E-2</v>
          </cell>
          <cell r="D12">
            <v>3.8800000000000001E-2</v>
          </cell>
          <cell r="F12" t="str">
            <v>August</v>
          </cell>
          <cell r="H12">
            <v>0.71</v>
          </cell>
        </row>
        <row r="13">
          <cell r="B13">
            <v>5.21E-2</v>
          </cell>
          <cell r="C13">
            <v>5.7200000000000001E-2</v>
          </cell>
          <cell r="D13">
            <v>5.4699999999999999E-2</v>
          </cell>
          <cell r="F13" t="str">
            <v>September</v>
          </cell>
          <cell r="H13">
            <v>0.7</v>
          </cell>
        </row>
        <row r="14">
          <cell r="B14">
            <v>6.4299999999999996E-2</v>
          </cell>
          <cell r="C14">
            <v>6.6299999999999998E-2</v>
          </cell>
          <cell r="D14">
            <v>6.5299999999999997E-2</v>
          </cell>
          <cell r="F14" t="str">
            <v>October</v>
          </cell>
          <cell r="H14">
            <v>0.87</v>
          </cell>
        </row>
        <row r="15">
          <cell r="B15">
            <v>7.2099999999999997E-2</v>
          </cell>
          <cell r="C15">
            <v>7.3700000000000002E-2</v>
          </cell>
          <cell r="D15">
            <v>7.2900000000000006E-2</v>
          </cell>
          <cell r="F15" t="str">
            <v>November</v>
          </cell>
          <cell r="H15">
            <v>1.02</v>
          </cell>
        </row>
        <row r="16">
          <cell r="B16">
            <v>7.6200000000000004E-2</v>
          </cell>
          <cell r="C16">
            <v>8.1199999999999994E-2</v>
          </cell>
          <cell r="D16">
            <v>7.8700000000000006E-2</v>
          </cell>
          <cell r="F16" t="str">
            <v>December</v>
          </cell>
          <cell r="H16">
            <v>0.96</v>
          </cell>
        </row>
        <row r="17">
          <cell r="B17">
            <v>7.7700000000000005E-2</v>
          </cell>
          <cell r="C17">
            <v>8.3799999999999999E-2</v>
          </cell>
          <cell r="D17">
            <v>8.0799999999999997E-2</v>
          </cell>
        </row>
        <row r="18">
          <cell r="B18">
            <v>7.5899999999999995E-2</v>
          </cell>
          <cell r="C18">
            <v>7.8899999999999998E-2</v>
          </cell>
          <cell r="D18">
            <v>7.7399999999999997E-2</v>
          </cell>
        </row>
        <row r="19">
          <cell r="B19">
            <v>7.7799999999999994E-2</v>
          </cell>
          <cell r="C19">
            <v>7.4899999999999994E-2</v>
          </cell>
          <cell r="D19">
            <v>7.6300000000000007E-2</v>
          </cell>
        </row>
        <row r="20">
          <cell r="B20">
            <v>8.3099999999999993E-2</v>
          </cell>
          <cell r="C20">
            <v>7.3999999999999996E-2</v>
          </cell>
          <cell r="D20">
            <v>7.85E-2</v>
          </cell>
        </row>
        <row r="21">
          <cell r="B21">
            <v>7.9399999999999998E-2</v>
          </cell>
          <cell r="C21">
            <v>7.4200000000000002E-2</v>
          </cell>
          <cell r="D21">
            <v>7.6799999999999993E-2</v>
          </cell>
        </row>
        <row r="22">
          <cell r="B22">
            <v>7.3400000000000007E-2</v>
          </cell>
          <cell r="C22">
            <v>7.2599999999999998E-2</v>
          </cell>
          <cell r="D22">
            <v>7.2999999999999995E-2</v>
          </cell>
        </row>
        <row r="23">
          <cell r="B23">
            <v>5.8500000000000003E-2</v>
          </cell>
          <cell r="C23">
            <v>6.0100000000000001E-2</v>
          </cell>
          <cell r="D23">
            <v>5.9299999999999999E-2</v>
          </cell>
        </row>
        <row r="24">
          <cell r="B24">
            <v>4.5499999999999999E-2</v>
          </cell>
          <cell r="C24">
            <v>4.6399999999999997E-2</v>
          </cell>
          <cell r="D24">
            <v>4.5900000000000003E-2</v>
          </cell>
        </row>
        <row r="25">
          <cell r="B25">
            <v>3.9199999999999999E-2</v>
          </cell>
          <cell r="C25">
            <v>3.4500000000000003E-2</v>
          </cell>
          <cell r="D25">
            <v>3.6799999999999999E-2</v>
          </cell>
        </row>
        <row r="26">
          <cell r="B26">
            <v>2.6700000000000002E-2</v>
          </cell>
          <cell r="C26">
            <v>2.6200000000000001E-2</v>
          </cell>
          <cell r="D26">
            <v>2.6499999999999999E-2</v>
          </cell>
        </row>
        <row r="27">
          <cell r="B27">
            <v>1.5599999999999999E-2</v>
          </cell>
          <cell r="C27">
            <v>1.49E-2</v>
          </cell>
          <cell r="D27">
            <v>1.52E-2</v>
          </cell>
        </row>
        <row r="28">
          <cell r="B28">
            <v>7.1999999999999998E-3</v>
          </cell>
          <cell r="C28">
            <v>7.4999999999999997E-3</v>
          </cell>
          <cell r="D28">
            <v>7.4000000000000003E-3</v>
          </cell>
        </row>
      </sheetData>
      <sheetData sheetId="1" refreshError="1"/>
      <sheetData sheetId="2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1.0699999999999999E-2</v>
          </cell>
          <cell r="C5">
            <v>1.2E-2</v>
          </cell>
          <cell r="D5">
            <v>1.1299999999999999E-2</v>
          </cell>
          <cell r="F5" t="str">
            <v>January</v>
          </cell>
          <cell r="H5">
            <v>0.98</v>
          </cell>
        </row>
        <row r="6">
          <cell r="B6">
            <v>8.8000000000000005E-3</v>
          </cell>
          <cell r="C6">
            <v>7.9000000000000008E-3</v>
          </cell>
          <cell r="D6">
            <v>8.3999999999999995E-3</v>
          </cell>
          <cell r="F6" t="str">
            <v>February</v>
          </cell>
          <cell r="H6">
            <v>1.04</v>
          </cell>
        </row>
        <row r="7">
          <cell r="B7">
            <v>8.0000000000000002E-3</v>
          </cell>
          <cell r="C7">
            <v>6.3E-3</v>
          </cell>
          <cell r="D7">
            <v>7.1999999999999998E-3</v>
          </cell>
          <cell r="F7" t="str">
            <v>March</v>
          </cell>
          <cell r="H7">
            <v>1.08</v>
          </cell>
        </row>
        <row r="8">
          <cell r="B8">
            <v>6.6E-3</v>
          </cell>
          <cell r="C8">
            <v>4.8999999999999998E-3</v>
          </cell>
          <cell r="D8">
            <v>5.7000000000000002E-3</v>
          </cell>
          <cell r="F8" t="str">
            <v>April</v>
          </cell>
          <cell r="H8">
            <v>1.02</v>
          </cell>
        </row>
        <row r="9">
          <cell r="B9">
            <v>8.8999999999999999E-3</v>
          </cell>
          <cell r="C9">
            <v>6.7000000000000002E-3</v>
          </cell>
          <cell r="D9">
            <v>7.7999999999999996E-3</v>
          </cell>
          <cell r="F9" t="str">
            <v>May</v>
          </cell>
          <cell r="H9">
            <v>1.03</v>
          </cell>
        </row>
        <row r="10">
          <cell r="B10">
            <v>1.9099999999999999E-2</v>
          </cell>
          <cell r="C10">
            <v>1.41E-2</v>
          </cell>
          <cell r="D10">
            <v>1.66E-2</v>
          </cell>
          <cell r="F10" t="str">
            <v>June</v>
          </cell>
          <cell r="H10">
            <v>1.04</v>
          </cell>
        </row>
        <row r="11">
          <cell r="B11">
            <v>4.2099999999999999E-2</v>
          </cell>
          <cell r="C11">
            <v>3.5299999999999998E-2</v>
          </cell>
          <cell r="D11">
            <v>3.8699999999999998E-2</v>
          </cell>
          <cell r="F11" t="str">
            <v>July</v>
          </cell>
          <cell r="H11">
            <v>0.97</v>
          </cell>
        </row>
        <row r="12">
          <cell r="B12">
            <v>5.8299999999999998E-2</v>
          </cell>
          <cell r="C12">
            <v>5.8799999999999998E-2</v>
          </cell>
          <cell r="D12">
            <v>5.8500000000000003E-2</v>
          </cell>
          <cell r="F12" t="str">
            <v>August</v>
          </cell>
          <cell r="H12">
            <v>1.02</v>
          </cell>
        </row>
        <row r="13">
          <cell r="B13">
            <v>5.96E-2</v>
          </cell>
          <cell r="C13">
            <v>6.2899999999999998E-2</v>
          </cell>
          <cell r="D13">
            <v>6.1199999999999997E-2</v>
          </cell>
          <cell r="F13" t="str">
            <v>September</v>
          </cell>
          <cell r="H13">
            <v>0.81</v>
          </cell>
        </row>
        <row r="14">
          <cell r="B14">
            <v>5.5100000000000003E-2</v>
          </cell>
          <cell r="C14">
            <v>5.6899999999999999E-2</v>
          </cell>
          <cell r="D14">
            <v>5.6000000000000001E-2</v>
          </cell>
          <cell r="F14" t="str">
            <v>October</v>
          </cell>
          <cell r="H14">
            <v>1.04</v>
          </cell>
        </row>
        <row r="15">
          <cell r="B15">
            <v>5.6099999999999997E-2</v>
          </cell>
          <cell r="C15">
            <v>5.57E-2</v>
          </cell>
          <cell r="D15">
            <v>5.5899999999999998E-2</v>
          </cell>
          <cell r="F15" t="str">
            <v>November</v>
          </cell>
          <cell r="H15">
            <v>1.01</v>
          </cell>
        </row>
        <row r="16">
          <cell r="B16">
            <v>5.9200000000000003E-2</v>
          </cell>
          <cell r="C16">
            <v>5.8099999999999999E-2</v>
          </cell>
          <cell r="D16">
            <v>5.8700000000000002E-2</v>
          </cell>
          <cell r="F16" t="str">
            <v>December</v>
          </cell>
          <cell r="H16">
            <v>1.01</v>
          </cell>
        </row>
        <row r="17">
          <cell r="B17">
            <v>6.0199999999999997E-2</v>
          </cell>
          <cell r="C17">
            <v>6.2E-2</v>
          </cell>
          <cell r="D17">
            <v>6.1100000000000002E-2</v>
          </cell>
        </row>
        <row r="18">
          <cell r="B18">
            <v>6.0900000000000003E-2</v>
          </cell>
          <cell r="C18">
            <v>6.4199999999999993E-2</v>
          </cell>
          <cell r="D18">
            <v>6.2600000000000003E-2</v>
          </cell>
        </row>
        <row r="19">
          <cell r="B19">
            <v>6.2899999999999998E-2</v>
          </cell>
          <cell r="C19">
            <v>6.6299999999999998E-2</v>
          </cell>
          <cell r="D19">
            <v>6.4600000000000005E-2</v>
          </cell>
        </row>
        <row r="20">
          <cell r="B20">
            <v>6.8599999999999994E-2</v>
          </cell>
          <cell r="C20">
            <v>6.9900000000000004E-2</v>
          </cell>
          <cell r="D20">
            <v>6.9199999999999998E-2</v>
          </cell>
        </row>
        <row r="21">
          <cell r="B21">
            <v>7.4700000000000003E-2</v>
          </cell>
          <cell r="C21">
            <v>7.2999999999999995E-2</v>
          </cell>
          <cell r="D21">
            <v>7.3899999999999993E-2</v>
          </cell>
        </row>
        <row r="22">
          <cell r="B22">
            <v>7.4399999999999994E-2</v>
          </cell>
          <cell r="C22">
            <v>7.6300000000000007E-2</v>
          </cell>
          <cell r="D22">
            <v>7.5300000000000006E-2</v>
          </cell>
        </row>
        <row r="23">
          <cell r="B23">
            <v>5.4899999999999997E-2</v>
          </cell>
          <cell r="C23">
            <v>6.08E-2</v>
          </cell>
          <cell r="D23">
            <v>5.79E-2</v>
          </cell>
        </row>
        <row r="24">
          <cell r="B24">
            <v>4.3099999999999999E-2</v>
          </cell>
          <cell r="C24">
            <v>4.5900000000000003E-2</v>
          </cell>
          <cell r="D24">
            <v>4.4499999999999998E-2</v>
          </cell>
        </row>
        <row r="25">
          <cell r="B25">
            <v>3.6700000000000003E-2</v>
          </cell>
          <cell r="C25">
            <v>3.5400000000000001E-2</v>
          </cell>
          <cell r="D25">
            <v>3.61E-2</v>
          </cell>
        </row>
        <row r="26">
          <cell r="B26">
            <v>3.0599999999999999E-2</v>
          </cell>
          <cell r="C26">
            <v>2.8199999999999999E-2</v>
          </cell>
          <cell r="D26">
            <v>2.9399999999999999E-2</v>
          </cell>
        </row>
        <row r="27">
          <cell r="B27">
            <v>2.3400000000000001E-2</v>
          </cell>
          <cell r="C27">
            <v>2.23E-2</v>
          </cell>
          <cell r="D27">
            <v>2.29E-2</v>
          </cell>
        </row>
        <row r="28">
          <cell r="B28">
            <v>1.7000000000000001E-2</v>
          </cell>
          <cell r="C28">
            <v>1.61E-2</v>
          </cell>
          <cell r="D28">
            <v>1.66E-2</v>
          </cell>
        </row>
      </sheetData>
      <sheetData sheetId="1"/>
      <sheetData sheetId="2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9.9000000000000008E-3</v>
          </cell>
          <cell r="C5">
            <v>1.2999999999999999E-2</v>
          </cell>
          <cell r="D5">
            <v>1.14E-2</v>
          </cell>
          <cell r="F5" t="str">
            <v>January</v>
          </cell>
          <cell r="H5">
            <v>0.9</v>
          </cell>
        </row>
        <row r="6">
          <cell r="B6">
            <v>8.3999999999999995E-3</v>
          </cell>
          <cell r="C6">
            <v>8.8000000000000005E-3</v>
          </cell>
          <cell r="D6">
            <v>8.6E-3</v>
          </cell>
          <cell r="F6" t="str">
            <v>February</v>
          </cell>
          <cell r="H6">
            <v>1</v>
          </cell>
        </row>
        <row r="7">
          <cell r="B7">
            <v>7.9000000000000008E-3</v>
          </cell>
          <cell r="C7">
            <v>7.1999999999999998E-3</v>
          </cell>
          <cell r="D7">
            <v>7.4999999999999997E-3</v>
          </cell>
          <cell r="F7" t="str">
            <v>March</v>
          </cell>
          <cell r="H7">
            <v>1.06</v>
          </cell>
        </row>
        <row r="8">
          <cell r="B8">
            <v>6.1999999999999998E-3</v>
          </cell>
          <cell r="C8">
            <v>6.1999999999999998E-3</v>
          </cell>
          <cell r="D8">
            <v>6.1999999999999998E-3</v>
          </cell>
          <cell r="F8" t="str">
            <v>April</v>
          </cell>
          <cell r="H8">
            <v>1.1200000000000001</v>
          </cell>
        </row>
        <row r="9">
          <cell r="B9">
            <v>9.4000000000000004E-3</v>
          </cell>
          <cell r="C9">
            <v>8.3999999999999995E-3</v>
          </cell>
          <cell r="D9">
            <v>8.8999999999999999E-3</v>
          </cell>
          <cell r="F9" t="str">
            <v>May</v>
          </cell>
          <cell r="H9">
            <v>1.1399999999999999</v>
          </cell>
        </row>
        <row r="10">
          <cell r="B10">
            <v>2.1399999999999999E-2</v>
          </cell>
          <cell r="C10">
            <v>1.6199999999999999E-2</v>
          </cell>
          <cell r="D10">
            <v>1.8800000000000001E-2</v>
          </cell>
          <cell r="F10" t="str">
            <v>June</v>
          </cell>
          <cell r="H10">
            <v>1.04</v>
          </cell>
        </row>
        <row r="11">
          <cell r="B11">
            <v>4.5199999999999997E-2</v>
          </cell>
          <cell r="C11">
            <v>3.78E-2</v>
          </cell>
          <cell r="D11">
            <v>4.1500000000000002E-2</v>
          </cell>
          <cell r="F11" t="str">
            <v>July</v>
          </cell>
          <cell r="H11">
            <v>0.97</v>
          </cell>
        </row>
        <row r="12">
          <cell r="B12">
            <v>6.1800000000000001E-2</v>
          </cell>
          <cell r="C12">
            <v>5.79E-2</v>
          </cell>
          <cell r="D12">
            <v>5.9900000000000002E-2</v>
          </cell>
          <cell r="F12" t="str">
            <v>August</v>
          </cell>
          <cell r="H12">
            <v>1.05</v>
          </cell>
        </row>
        <row r="13">
          <cell r="B13">
            <v>6.0299999999999999E-2</v>
          </cell>
          <cell r="C13">
            <v>5.9900000000000002E-2</v>
          </cell>
          <cell r="D13">
            <v>6.0100000000000001E-2</v>
          </cell>
          <cell r="F13" t="str">
            <v>September</v>
          </cell>
          <cell r="H13">
            <v>1</v>
          </cell>
        </row>
        <row r="14">
          <cell r="B14">
            <v>5.3900000000000003E-2</v>
          </cell>
          <cell r="C14">
            <v>5.5500000000000001E-2</v>
          </cell>
          <cell r="D14">
            <v>5.4699999999999999E-2</v>
          </cell>
          <cell r="F14" t="str">
            <v>October</v>
          </cell>
          <cell r="H14">
            <v>0.96</v>
          </cell>
        </row>
        <row r="15">
          <cell r="B15">
            <v>5.6500000000000002E-2</v>
          </cell>
          <cell r="C15">
            <v>5.7000000000000002E-2</v>
          </cell>
          <cell r="D15">
            <v>5.67E-2</v>
          </cell>
          <cell r="F15" t="str">
            <v>November</v>
          </cell>
          <cell r="H15">
            <v>0.89</v>
          </cell>
        </row>
        <row r="16">
          <cell r="B16">
            <v>5.9700000000000003E-2</v>
          </cell>
          <cell r="C16">
            <v>5.96E-2</v>
          </cell>
          <cell r="D16">
            <v>5.9700000000000003E-2</v>
          </cell>
          <cell r="F16" t="str">
            <v>December</v>
          </cell>
          <cell r="H16">
            <v>0.87</v>
          </cell>
        </row>
        <row r="17">
          <cell r="B17">
            <v>6.0400000000000002E-2</v>
          </cell>
          <cell r="C17">
            <v>6.4000000000000001E-2</v>
          </cell>
          <cell r="D17">
            <v>6.2199999999999998E-2</v>
          </cell>
        </row>
        <row r="18">
          <cell r="B18">
            <v>6.1600000000000002E-2</v>
          </cell>
          <cell r="C18">
            <v>6.4899999999999999E-2</v>
          </cell>
          <cell r="D18">
            <v>6.3200000000000006E-2</v>
          </cell>
        </row>
        <row r="19">
          <cell r="B19">
            <v>6.3799999999999996E-2</v>
          </cell>
          <cell r="C19">
            <v>6.59E-2</v>
          </cell>
          <cell r="D19">
            <v>6.4799999999999996E-2</v>
          </cell>
        </row>
        <row r="20">
          <cell r="B20">
            <v>6.9199999999999998E-2</v>
          </cell>
          <cell r="C20">
            <v>6.88E-2</v>
          </cell>
          <cell r="D20">
            <v>6.9000000000000006E-2</v>
          </cell>
        </row>
        <row r="21">
          <cell r="B21">
            <v>7.5499999999999998E-2</v>
          </cell>
          <cell r="C21">
            <v>7.2499999999999995E-2</v>
          </cell>
          <cell r="D21">
            <v>7.3999999999999996E-2</v>
          </cell>
        </row>
        <row r="22">
          <cell r="B22">
            <v>7.4099999999999999E-2</v>
          </cell>
          <cell r="C22">
            <v>7.4099999999999999E-2</v>
          </cell>
          <cell r="D22">
            <v>7.4099999999999999E-2</v>
          </cell>
        </row>
        <row r="23">
          <cell r="B23">
            <v>5.1499999999999997E-2</v>
          </cell>
          <cell r="C23">
            <v>5.7599999999999998E-2</v>
          </cell>
          <cell r="D23">
            <v>5.45E-2</v>
          </cell>
        </row>
        <row r="24">
          <cell r="B24">
            <v>4.1500000000000002E-2</v>
          </cell>
          <cell r="C24">
            <v>4.3499999999999997E-2</v>
          </cell>
          <cell r="D24">
            <v>4.2500000000000003E-2</v>
          </cell>
        </row>
        <row r="25">
          <cell r="B25">
            <v>3.5099999999999999E-2</v>
          </cell>
          <cell r="C25">
            <v>3.44E-2</v>
          </cell>
          <cell r="D25">
            <v>3.4700000000000002E-2</v>
          </cell>
        </row>
        <row r="26">
          <cell r="B26">
            <v>2.92E-2</v>
          </cell>
          <cell r="C26">
            <v>2.8000000000000001E-2</v>
          </cell>
          <cell r="D26">
            <v>2.86E-2</v>
          </cell>
        </row>
        <row r="27">
          <cell r="B27">
            <v>2.18E-2</v>
          </cell>
          <cell r="C27">
            <v>2.2499999999999999E-2</v>
          </cell>
          <cell r="D27">
            <v>2.2200000000000001E-2</v>
          </cell>
        </row>
        <row r="28">
          <cell r="B28">
            <v>1.5800000000000002E-2</v>
          </cell>
          <cell r="C28">
            <v>1.6500000000000001E-2</v>
          </cell>
          <cell r="D28">
            <v>1.61E-2</v>
          </cell>
        </row>
      </sheetData>
      <sheetData sheetId="1" refreshError="1"/>
      <sheetData sheetId="2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9.9000000000000008E-3</v>
          </cell>
          <cell r="C5">
            <v>1.2999999999999999E-2</v>
          </cell>
          <cell r="D5">
            <v>1.14E-2</v>
          </cell>
          <cell r="F5" t="str">
            <v>January</v>
          </cell>
          <cell r="H5">
            <v>0.9</v>
          </cell>
        </row>
        <row r="6">
          <cell r="B6">
            <v>8.3999999999999995E-3</v>
          </cell>
          <cell r="C6">
            <v>8.8000000000000005E-3</v>
          </cell>
          <cell r="D6">
            <v>8.6E-3</v>
          </cell>
          <cell r="F6" t="str">
            <v>February</v>
          </cell>
          <cell r="H6">
            <v>1</v>
          </cell>
        </row>
        <row r="7">
          <cell r="B7">
            <v>7.9000000000000008E-3</v>
          </cell>
          <cell r="C7">
            <v>7.1999999999999998E-3</v>
          </cell>
          <cell r="D7">
            <v>7.4999999999999997E-3</v>
          </cell>
          <cell r="F7" t="str">
            <v>March</v>
          </cell>
          <cell r="H7">
            <v>1.06</v>
          </cell>
        </row>
        <row r="8">
          <cell r="B8">
            <v>6.1999999999999998E-3</v>
          </cell>
          <cell r="C8">
            <v>6.1999999999999998E-3</v>
          </cell>
          <cell r="D8">
            <v>6.1999999999999998E-3</v>
          </cell>
          <cell r="F8" t="str">
            <v>April</v>
          </cell>
          <cell r="H8">
            <v>1.1200000000000001</v>
          </cell>
        </row>
        <row r="9">
          <cell r="B9">
            <v>9.4000000000000004E-3</v>
          </cell>
          <cell r="C9">
            <v>8.3999999999999995E-3</v>
          </cell>
          <cell r="D9">
            <v>8.8999999999999999E-3</v>
          </cell>
          <cell r="F9" t="str">
            <v>May</v>
          </cell>
          <cell r="H9">
            <v>1.1399999999999999</v>
          </cell>
        </row>
        <row r="10">
          <cell r="B10">
            <v>2.1399999999999999E-2</v>
          </cell>
          <cell r="C10">
            <v>1.6199999999999999E-2</v>
          </cell>
          <cell r="D10">
            <v>1.8800000000000001E-2</v>
          </cell>
          <cell r="F10" t="str">
            <v>June</v>
          </cell>
          <cell r="H10">
            <v>1.04</v>
          </cell>
        </row>
        <row r="11">
          <cell r="B11">
            <v>4.5199999999999997E-2</v>
          </cell>
          <cell r="C11">
            <v>3.78E-2</v>
          </cell>
          <cell r="D11">
            <v>4.1500000000000002E-2</v>
          </cell>
          <cell r="F11" t="str">
            <v>July</v>
          </cell>
          <cell r="H11">
            <v>0.97</v>
          </cell>
        </row>
        <row r="12">
          <cell r="B12">
            <v>6.1800000000000001E-2</v>
          </cell>
          <cell r="C12">
            <v>5.79E-2</v>
          </cell>
          <cell r="D12">
            <v>5.9900000000000002E-2</v>
          </cell>
          <cell r="F12" t="str">
            <v>August</v>
          </cell>
          <cell r="H12">
            <v>1.05</v>
          </cell>
        </row>
        <row r="13">
          <cell r="B13">
            <v>6.0299999999999999E-2</v>
          </cell>
          <cell r="C13">
            <v>5.9900000000000002E-2</v>
          </cell>
          <cell r="D13">
            <v>6.0100000000000001E-2</v>
          </cell>
          <cell r="F13" t="str">
            <v>September</v>
          </cell>
          <cell r="H13">
            <v>1</v>
          </cell>
        </row>
        <row r="14">
          <cell r="B14">
            <v>5.3900000000000003E-2</v>
          </cell>
          <cell r="C14">
            <v>5.5500000000000001E-2</v>
          </cell>
          <cell r="D14">
            <v>5.4699999999999999E-2</v>
          </cell>
          <cell r="F14" t="str">
            <v>October</v>
          </cell>
          <cell r="H14">
            <v>0.96</v>
          </cell>
        </row>
        <row r="15">
          <cell r="B15">
            <v>5.6500000000000002E-2</v>
          </cell>
          <cell r="C15">
            <v>5.7000000000000002E-2</v>
          </cell>
          <cell r="D15">
            <v>5.67E-2</v>
          </cell>
          <cell r="F15" t="str">
            <v>November</v>
          </cell>
          <cell r="H15">
            <v>0.89</v>
          </cell>
        </row>
        <row r="16">
          <cell r="B16">
            <v>5.9700000000000003E-2</v>
          </cell>
          <cell r="C16">
            <v>5.96E-2</v>
          </cell>
          <cell r="D16">
            <v>5.9700000000000003E-2</v>
          </cell>
          <cell r="F16" t="str">
            <v>December</v>
          </cell>
          <cell r="H16">
            <v>0.87</v>
          </cell>
        </row>
        <row r="17">
          <cell r="B17">
            <v>6.0400000000000002E-2</v>
          </cell>
          <cell r="C17">
            <v>6.4000000000000001E-2</v>
          </cell>
          <cell r="D17">
            <v>6.2199999999999998E-2</v>
          </cell>
        </row>
        <row r="18">
          <cell r="B18">
            <v>6.1600000000000002E-2</v>
          </cell>
          <cell r="C18">
            <v>6.4899999999999999E-2</v>
          </cell>
          <cell r="D18">
            <v>6.3200000000000006E-2</v>
          </cell>
        </row>
        <row r="19">
          <cell r="B19">
            <v>6.3799999999999996E-2</v>
          </cell>
          <cell r="C19">
            <v>6.59E-2</v>
          </cell>
          <cell r="D19">
            <v>6.4799999999999996E-2</v>
          </cell>
        </row>
        <row r="20">
          <cell r="B20">
            <v>6.9199999999999998E-2</v>
          </cell>
          <cell r="C20">
            <v>6.88E-2</v>
          </cell>
          <cell r="D20">
            <v>6.9000000000000006E-2</v>
          </cell>
        </row>
        <row r="21">
          <cell r="B21">
            <v>7.5499999999999998E-2</v>
          </cell>
          <cell r="C21">
            <v>7.2499999999999995E-2</v>
          </cell>
          <cell r="D21">
            <v>7.3999999999999996E-2</v>
          </cell>
        </row>
        <row r="22">
          <cell r="B22">
            <v>7.4099999999999999E-2</v>
          </cell>
          <cell r="C22">
            <v>7.4099999999999999E-2</v>
          </cell>
          <cell r="D22">
            <v>7.4099999999999999E-2</v>
          </cell>
        </row>
        <row r="23">
          <cell r="B23">
            <v>5.1499999999999997E-2</v>
          </cell>
          <cell r="C23">
            <v>5.7599999999999998E-2</v>
          </cell>
          <cell r="D23">
            <v>5.45E-2</v>
          </cell>
        </row>
        <row r="24">
          <cell r="B24">
            <v>4.1500000000000002E-2</v>
          </cell>
          <cell r="C24">
            <v>4.3499999999999997E-2</v>
          </cell>
          <cell r="D24">
            <v>4.2500000000000003E-2</v>
          </cell>
        </row>
        <row r="25">
          <cell r="B25">
            <v>3.5099999999999999E-2</v>
          </cell>
          <cell r="C25">
            <v>3.44E-2</v>
          </cell>
          <cell r="D25">
            <v>3.4700000000000002E-2</v>
          </cell>
        </row>
        <row r="26">
          <cell r="B26">
            <v>2.92E-2</v>
          </cell>
          <cell r="C26">
            <v>2.8000000000000001E-2</v>
          </cell>
          <cell r="D26">
            <v>2.86E-2</v>
          </cell>
        </row>
        <row r="27">
          <cell r="B27">
            <v>2.18E-2</v>
          </cell>
          <cell r="C27">
            <v>2.2499999999999999E-2</v>
          </cell>
          <cell r="D27">
            <v>2.2200000000000001E-2</v>
          </cell>
        </row>
        <row r="28">
          <cell r="B28">
            <v>1.5800000000000002E-2</v>
          </cell>
          <cell r="C28">
            <v>1.6500000000000001E-2</v>
          </cell>
          <cell r="D28">
            <v>1.61E-2</v>
          </cell>
        </row>
      </sheetData>
      <sheetData sheetId="1" refreshError="1"/>
      <sheetData sheetId="2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1.3899999999999999E-2</v>
          </cell>
          <cell r="C5">
            <v>5.1000000000000004E-3</v>
          </cell>
          <cell r="D5">
            <v>9.1999999999999998E-3</v>
          </cell>
          <cell r="F5" t="str">
            <v>January</v>
          </cell>
          <cell r="H5">
            <v>0.92</v>
          </cell>
        </row>
        <row r="6">
          <cell r="B6">
            <v>8.3999999999999995E-3</v>
          </cell>
          <cell r="C6">
            <v>3.5000000000000001E-3</v>
          </cell>
          <cell r="D6">
            <v>5.7999999999999996E-3</v>
          </cell>
          <cell r="F6" t="str">
            <v>February</v>
          </cell>
          <cell r="H6">
            <v>0.95</v>
          </cell>
        </row>
        <row r="7">
          <cell r="B7">
            <v>6.0000000000000001E-3</v>
          </cell>
          <cell r="C7">
            <v>3.8E-3</v>
          </cell>
          <cell r="D7">
            <v>4.7999999999999996E-3</v>
          </cell>
          <cell r="F7" t="str">
            <v>March</v>
          </cell>
          <cell r="H7">
            <v>0.99</v>
          </cell>
        </row>
        <row r="8">
          <cell r="B8">
            <v>4.1000000000000003E-3</v>
          </cell>
          <cell r="C8">
            <v>6.4999999999999997E-3</v>
          </cell>
          <cell r="D8">
            <v>5.4000000000000003E-3</v>
          </cell>
          <cell r="F8" t="str">
            <v>April</v>
          </cell>
          <cell r="H8">
            <v>1.07</v>
          </cell>
        </row>
        <row r="9">
          <cell r="B9">
            <v>3.8999999999999998E-3</v>
          </cell>
          <cell r="C9">
            <v>1.5800000000000002E-2</v>
          </cell>
          <cell r="D9">
            <v>1.03E-2</v>
          </cell>
          <cell r="F9" t="str">
            <v>May</v>
          </cell>
          <cell r="H9">
            <v>1.01</v>
          </cell>
        </row>
        <row r="10">
          <cell r="B10">
            <v>7.4999999999999997E-3</v>
          </cell>
          <cell r="C10">
            <v>4.7699999999999999E-2</v>
          </cell>
          <cell r="D10">
            <v>2.9000000000000001E-2</v>
          </cell>
          <cell r="F10" t="str">
            <v>June</v>
          </cell>
          <cell r="H10">
            <v>1.01</v>
          </cell>
        </row>
        <row r="11">
          <cell r="B11">
            <v>2.3E-2</v>
          </cell>
          <cell r="C11">
            <v>8.4199999999999997E-2</v>
          </cell>
          <cell r="D11">
            <v>5.5800000000000002E-2</v>
          </cell>
          <cell r="F11" t="str">
            <v>July</v>
          </cell>
          <cell r="H11">
            <v>0.94</v>
          </cell>
        </row>
        <row r="12">
          <cell r="B12">
            <v>5.0700000000000002E-2</v>
          </cell>
          <cell r="C12">
            <v>9.2700000000000005E-2</v>
          </cell>
          <cell r="D12">
            <v>7.3300000000000004E-2</v>
          </cell>
          <cell r="F12" t="str">
            <v>August</v>
          </cell>
          <cell r="H12">
            <v>1.04</v>
          </cell>
        </row>
        <row r="13">
          <cell r="B13">
            <v>4.6100000000000002E-2</v>
          </cell>
          <cell r="C13">
            <v>7.8700000000000006E-2</v>
          </cell>
          <cell r="D13">
            <v>6.3600000000000004E-2</v>
          </cell>
          <cell r="F13" t="str">
            <v>September</v>
          </cell>
          <cell r="H13">
            <v>0.87</v>
          </cell>
        </row>
        <row r="14">
          <cell r="B14">
            <v>3.3599999999999998E-2</v>
          </cell>
          <cell r="C14">
            <v>6.3399999999999998E-2</v>
          </cell>
          <cell r="D14">
            <v>4.9599999999999998E-2</v>
          </cell>
          <cell r="F14" t="str">
            <v>November</v>
          </cell>
          <cell r="H14">
            <v>1.05</v>
          </cell>
        </row>
        <row r="15">
          <cell r="B15">
            <v>3.5900000000000001E-2</v>
          </cell>
          <cell r="C15">
            <v>5.6099999999999997E-2</v>
          </cell>
          <cell r="D15">
            <v>4.6800000000000001E-2</v>
          </cell>
          <cell r="F15" t="str">
            <v>December</v>
          </cell>
          <cell r="H15">
            <v>1.02</v>
          </cell>
        </row>
        <row r="16">
          <cell r="B16">
            <v>4.2299999999999997E-2</v>
          </cell>
          <cell r="C16">
            <v>5.62E-2</v>
          </cell>
          <cell r="D16">
            <v>4.9799999999999997E-2</v>
          </cell>
          <cell r="F16" t="str">
            <v>December</v>
          </cell>
          <cell r="H16">
            <v>0.87</v>
          </cell>
        </row>
        <row r="17">
          <cell r="B17">
            <v>5.2699999999999997E-2</v>
          </cell>
          <cell r="C17">
            <v>5.5100000000000003E-2</v>
          </cell>
          <cell r="D17">
            <v>5.3999999999999999E-2</v>
          </cell>
        </row>
        <row r="18">
          <cell r="B18">
            <v>5.5800000000000002E-2</v>
          </cell>
          <cell r="C18">
            <v>5.2200000000000003E-2</v>
          </cell>
          <cell r="D18">
            <v>5.3900000000000003E-2</v>
          </cell>
        </row>
        <row r="19">
          <cell r="B19">
            <v>6.6100000000000006E-2</v>
          </cell>
          <cell r="C19">
            <v>5.2499999999999998E-2</v>
          </cell>
          <cell r="D19">
            <v>5.8799999999999998E-2</v>
          </cell>
        </row>
        <row r="20">
          <cell r="B20">
            <v>7.7100000000000002E-2</v>
          </cell>
          <cell r="C20">
            <v>5.3199999999999997E-2</v>
          </cell>
          <cell r="D20">
            <v>6.4299999999999996E-2</v>
          </cell>
        </row>
        <row r="21">
          <cell r="B21">
            <v>8.6499999999999994E-2</v>
          </cell>
          <cell r="C21">
            <v>5.8200000000000002E-2</v>
          </cell>
          <cell r="D21">
            <v>7.1300000000000002E-2</v>
          </cell>
        </row>
        <row r="22">
          <cell r="B22">
            <v>9.3100000000000002E-2</v>
          </cell>
          <cell r="C22">
            <v>6.5699999999999995E-2</v>
          </cell>
          <cell r="D22">
            <v>7.8399999999999997E-2</v>
          </cell>
        </row>
        <row r="23">
          <cell r="B23">
            <v>7.4999999999999997E-2</v>
          </cell>
          <cell r="C23">
            <v>4.7199999999999999E-2</v>
          </cell>
          <cell r="D23">
            <v>6.0100000000000001E-2</v>
          </cell>
        </row>
        <row r="24">
          <cell r="B24">
            <v>5.8599999999999999E-2</v>
          </cell>
          <cell r="C24">
            <v>3.3399999999999999E-2</v>
          </cell>
          <cell r="D24">
            <v>4.5100000000000001E-2</v>
          </cell>
        </row>
        <row r="25">
          <cell r="B25">
            <v>5.0500000000000003E-2</v>
          </cell>
          <cell r="C25">
            <v>2.47E-2</v>
          </cell>
          <cell r="D25">
            <v>3.6600000000000001E-2</v>
          </cell>
        </row>
        <row r="26">
          <cell r="B26">
            <v>4.4699999999999997E-2</v>
          </cell>
          <cell r="C26">
            <v>2.0500000000000001E-2</v>
          </cell>
          <cell r="D26">
            <v>3.1699999999999999E-2</v>
          </cell>
        </row>
        <row r="27">
          <cell r="B27">
            <v>3.78E-2</v>
          </cell>
          <cell r="C27">
            <v>1.4999999999999999E-2</v>
          </cell>
          <cell r="D27">
            <v>2.5499999999999998E-2</v>
          </cell>
        </row>
        <row r="28">
          <cell r="B28">
            <v>2.6800000000000001E-2</v>
          </cell>
          <cell r="C28">
            <v>8.6E-3</v>
          </cell>
          <cell r="D28">
            <v>1.7000000000000001E-2</v>
          </cell>
        </row>
      </sheetData>
      <sheetData sheetId="1" refreshError="1"/>
      <sheetData sheetId="2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6.1999999999999998E-3</v>
          </cell>
          <cell r="C5">
            <v>4.3E-3</v>
          </cell>
          <cell r="D5">
            <v>5.3E-3</v>
          </cell>
          <cell r="F5" t="str">
            <v>January</v>
          </cell>
          <cell r="H5">
            <v>1.02</v>
          </cell>
        </row>
        <row r="6">
          <cell r="B6">
            <v>3.7000000000000002E-3</v>
          </cell>
          <cell r="C6">
            <v>2.8E-3</v>
          </cell>
          <cell r="D6">
            <v>3.2000000000000002E-3</v>
          </cell>
          <cell r="F6" t="str">
            <v>February</v>
          </cell>
          <cell r="H6">
            <v>1.1100000000000001</v>
          </cell>
        </row>
        <row r="7">
          <cell r="B7">
            <v>2.8999999999999998E-3</v>
          </cell>
          <cell r="C7">
            <v>2.7000000000000001E-3</v>
          </cell>
          <cell r="D7">
            <v>2.8E-3</v>
          </cell>
          <cell r="F7" t="str">
            <v>March</v>
          </cell>
          <cell r="H7">
            <v>1.1599999999999999</v>
          </cell>
        </row>
        <row r="8">
          <cell r="B8">
            <v>2.2000000000000001E-3</v>
          </cell>
          <cell r="C8">
            <v>2.8E-3</v>
          </cell>
          <cell r="D8">
            <v>2.5000000000000001E-3</v>
          </cell>
          <cell r="F8" t="str">
            <v>April</v>
          </cell>
          <cell r="H8">
            <v>1.05</v>
          </cell>
        </row>
        <row r="9">
          <cell r="B9">
            <v>3.2000000000000002E-3</v>
          </cell>
          <cell r="C9">
            <v>5.3E-3</v>
          </cell>
          <cell r="D9">
            <v>4.1999999999999997E-3</v>
          </cell>
          <cell r="F9" t="str">
            <v>May</v>
          </cell>
          <cell r="H9">
            <v>0.94</v>
          </cell>
        </row>
        <row r="10">
          <cell r="B10">
            <v>7.7000000000000002E-3</v>
          </cell>
          <cell r="C10">
            <v>1.6E-2</v>
          </cell>
          <cell r="D10">
            <v>1.1900000000000001E-2</v>
          </cell>
          <cell r="F10" t="str">
            <v>June</v>
          </cell>
          <cell r="H10">
            <v>0.83</v>
          </cell>
        </row>
        <row r="11">
          <cell r="B11">
            <v>1.9699999999999999E-2</v>
          </cell>
          <cell r="C11">
            <v>4.0099999999999997E-2</v>
          </cell>
          <cell r="D11">
            <v>2.9899999999999999E-2</v>
          </cell>
          <cell r="F11" t="str">
            <v>July</v>
          </cell>
          <cell r="H11"/>
        </row>
        <row r="12">
          <cell r="B12">
            <v>3.15E-2</v>
          </cell>
          <cell r="C12">
            <v>6.8000000000000005E-2</v>
          </cell>
          <cell r="D12">
            <v>4.99E-2</v>
          </cell>
          <cell r="F12" t="str">
            <v>August</v>
          </cell>
          <cell r="H12"/>
        </row>
        <row r="13">
          <cell r="B13">
            <v>4.0599999999999997E-2</v>
          </cell>
          <cell r="C13">
            <v>7.6100000000000001E-2</v>
          </cell>
          <cell r="D13">
            <v>5.8500000000000003E-2</v>
          </cell>
          <cell r="F13" t="str">
            <v>September</v>
          </cell>
          <cell r="H13">
            <v>0.89</v>
          </cell>
        </row>
        <row r="14">
          <cell r="B14">
            <v>4.7600000000000003E-2</v>
          </cell>
          <cell r="C14">
            <v>6.8500000000000005E-2</v>
          </cell>
          <cell r="D14">
            <v>5.8099999999999999E-2</v>
          </cell>
          <cell r="F14" t="str">
            <v>October</v>
          </cell>
          <cell r="H14">
            <v>0.93</v>
          </cell>
        </row>
        <row r="15">
          <cell r="B15">
            <v>5.8000000000000003E-2</v>
          </cell>
          <cell r="C15">
            <v>6.7500000000000004E-2</v>
          </cell>
          <cell r="D15">
            <v>6.2799999999999995E-2</v>
          </cell>
          <cell r="F15" t="str">
            <v>November</v>
          </cell>
          <cell r="H15">
            <v>1.04</v>
          </cell>
        </row>
        <row r="16">
          <cell r="B16">
            <v>6.7500000000000004E-2</v>
          </cell>
          <cell r="C16">
            <v>7.0000000000000007E-2</v>
          </cell>
          <cell r="D16">
            <v>6.88E-2</v>
          </cell>
          <cell r="F16" t="str">
            <v>December</v>
          </cell>
          <cell r="H16">
            <v>1.05</v>
          </cell>
        </row>
        <row r="17">
          <cell r="B17">
            <v>7.3499999999999996E-2</v>
          </cell>
          <cell r="C17">
            <v>7.2800000000000004E-2</v>
          </cell>
          <cell r="D17">
            <v>7.3200000000000001E-2</v>
          </cell>
        </row>
        <row r="18">
          <cell r="B18">
            <v>7.3599999999999999E-2</v>
          </cell>
          <cell r="C18">
            <v>7.2099999999999997E-2</v>
          </cell>
          <cell r="D18">
            <v>7.2800000000000004E-2</v>
          </cell>
        </row>
        <row r="19">
          <cell r="B19">
            <v>7.6200000000000004E-2</v>
          </cell>
          <cell r="C19">
            <v>7.0800000000000002E-2</v>
          </cell>
          <cell r="D19">
            <v>7.3499999999999996E-2</v>
          </cell>
        </row>
        <row r="20">
          <cell r="B20">
            <v>8.4900000000000003E-2</v>
          </cell>
          <cell r="C20">
            <v>6.8900000000000003E-2</v>
          </cell>
          <cell r="D20">
            <v>7.6899999999999996E-2</v>
          </cell>
        </row>
        <row r="21">
          <cell r="B21">
            <v>8.8900000000000007E-2</v>
          </cell>
          <cell r="C21">
            <v>6.6400000000000001E-2</v>
          </cell>
          <cell r="D21">
            <v>7.7600000000000002E-2</v>
          </cell>
        </row>
        <row r="22">
          <cell r="B22">
            <v>9.0700000000000003E-2</v>
          </cell>
          <cell r="C22">
            <v>6.3700000000000007E-2</v>
          </cell>
          <cell r="D22">
            <v>7.7100000000000002E-2</v>
          </cell>
        </row>
        <row r="23">
          <cell r="B23">
            <v>6.9400000000000003E-2</v>
          </cell>
          <cell r="C23">
            <v>5.1700000000000003E-2</v>
          </cell>
          <cell r="D23">
            <v>6.0499999999999998E-2</v>
          </cell>
        </row>
        <row r="24">
          <cell r="B24">
            <v>4.8800000000000003E-2</v>
          </cell>
          <cell r="C24">
            <v>3.78E-2</v>
          </cell>
          <cell r="D24">
            <v>4.3299999999999998E-2</v>
          </cell>
        </row>
        <row r="25">
          <cell r="B25">
            <v>3.7999999999999999E-2</v>
          </cell>
          <cell r="C25">
            <v>2.8000000000000001E-2</v>
          </cell>
          <cell r="D25">
            <v>3.3000000000000002E-2</v>
          </cell>
        </row>
        <row r="26">
          <cell r="B26">
            <v>3.1300000000000001E-2</v>
          </cell>
          <cell r="C26">
            <v>2.1499999999999998E-2</v>
          </cell>
          <cell r="D26">
            <v>2.64E-2</v>
          </cell>
        </row>
        <row r="27">
          <cell r="B27">
            <v>2.1899999999999999E-2</v>
          </cell>
          <cell r="C27">
            <v>1.44E-2</v>
          </cell>
          <cell r="D27">
            <v>1.8100000000000002E-2</v>
          </cell>
        </row>
        <row r="28">
          <cell r="B28">
            <v>1.21E-2</v>
          </cell>
          <cell r="C28">
            <v>7.7000000000000002E-3</v>
          </cell>
          <cell r="D28">
            <v>9.9000000000000008E-3</v>
          </cell>
        </row>
      </sheetData>
      <sheetData sheetId="1"/>
      <sheetData sheetId="2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6.1000000000000004E-3</v>
          </cell>
          <cell r="C5">
            <v>4.3E-3</v>
          </cell>
          <cell r="D5">
            <v>5.1999999999999998E-3</v>
          </cell>
          <cell r="F5" t="str">
            <v>January</v>
          </cell>
          <cell r="H5">
            <v>1.1399999999999999</v>
          </cell>
        </row>
        <row r="6">
          <cell r="B6">
            <v>3.5999999999999999E-3</v>
          </cell>
          <cell r="C6">
            <v>2.7000000000000001E-3</v>
          </cell>
          <cell r="D6">
            <v>3.2000000000000002E-3</v>
          </cell>
          <cell r="F6" t="str">
            <v>February</v>
          </cell>
          <cell r="H6">
            <v>1.22</v>
          </cell>
        </row>
        <row r="7">
          <cell r="B7">
            <v>2.7000000000000001E-3</v>
          </cell>
          <cell r="C7">
            <v>2.2000000000000001E-3</v>
          </cell>
          <cell r="D7">
            <v>2.3999999999999998E-3</v>
          </cell>
          <cell r="F7" t="str">
            <v>March</v>
          </cell>
          <cell r="H7">
            <v>1.21</v>
          </cell>
        </row>
        <row r="8">
          <cell r="B8">
            <v>1.6000000000000001E-3</v>
          </cell>
          <cell r="C8">
            <v>1.8E-3</v>
          </cell>
          <cell r="D8">
            <v>1.6999999999999999E-3</v>
          </cell>
          <cell r="F8" t="str">
            <v>April</v>
          </cell>
          <cell r="H8">
            <v>1.1100000000000001</v>
          </cell>
        </row>
        <row r="9">
          <cell r="B9">
            <v>2.0999999999999999E-3</v>
          </cell>
          <cell r="C9">
            <v>3.2000000000000002E-3</v>
          </cell>
          <cell r="D9">
            <v>2.5999999999999999E-3</v>
          </cell>
          <cell r="F9" t="str">
            <v>May</v>
          </cell>
          <cell r="H9">
            <v>0.97</v>
          </cell>
        </row>
        <row r="10">
          <cell r="B10">
            <v>5.8999999999999999E-3</v>
          </cell>
          <cell r="C10">
            <v>1.29E-2</v>
          </cell>
          <cell r="D10">
            <v>9.4000000000000004E-3</v>
          </cell>
          <cell r="F10" t="str">
            <v>June</v>
          </cell>
          <cell r="H10">
            <v>0.91</v>
          </cell>
        </row>
        <row r="11">
          <cell r="B11">
            <v>1.8499999999999999E-2</v>
          </cell>
          <cell r="C11">
            <v>4.0500000000000001E-2</v>
          </cell>
          <cell r="D11">
            <v>2.9600000000000001E-2</v>
          </cell>
          <cell r="F11" t="str">
            <v>July</v>
          </cell>
          <cell r="H11">
            <v>0.83</v>
          </cell>
        </row>
        <row r="12">
          <cell r="B12">
            <v>3.0599999999999999E-2</v>
          </cell>
          <cell r="C12">
            <v>7.4899999999999994E-2</v>
          </cell>
          <cell r="D12">
            <v>5.2900000000000003E-2</v>
          </cell>
          <cell r="F12" t="str">
            <v>August</v>
          </cell>
          <cell r="H12">
            <v>0.9</v>
          </cell>
        </row>
        <row r="13">
          <cell r="B13">
            <v>3.85E-2</v>
          </cell>
          <cell r="C13">
            <v>7.9100000000000004E-2</v>
          </cell>
          <cell r="D13">
            <v>5.8999999999999997E-2</v>
          </cell>
          <cell r="F13" t="str">
            <v>September</v>
          </cell>
          <cell r="H13">
            <v>0.91</v>
          </cell>
        </row>
        <row r="14">
          <cell r="B14">
            <v>4.5900000000000003E-2</v>
          </cell>
          <cell r="C14">
            <v>6.9199999999999998E-2</v>
          </cell>
          <cell r="D14">
            <v>5.7599999999999998E-2</v>
          </cell>
          <cell r="F14" t="str">
            <v>October</v>
          </cell>
          <cell r="H14">
            <v>0.9</v>
          </cell>
        </row>
        <row r="15">
          <cell r="B15">
            <v>5.6500000000000002E-2</v>
          </cell>
          <cell r="C15">
            <v>6.6799999999999998E-2</v>
          </cell>
          <cell r="D15">
            <v>6.1699999999999998E-2</v>
          </cell>
          <cell r="F15" t="str">
            <v>November</v>
          </cell>
          <cell r="H15">
            <v>0.92</v>
          </cell>
        </row>
        <row r="16">
          <cell r="B16">
            <v>6.6900000000000001E-2</v>
          </cell>
          <cell r="C16">
            <v>6.9099999999999995E-2</v>
          </cell>
          <cell r="D16">
            <v>6.8000000000000005E-2</v>
          </cell>
          <cell r="F16" t="str">
            <v>December</v>
          </cell>
          <cell r="H16">
            <v>0.94</v>
          </cell>
        </row>
        <row r="17">
          <cell r="B17">
            <v>7.4099999999999999E-2</v>
          </cell>
          <cell r="C17">
            <v>7.2800000000000004E-2</v>
          </cell>
          <cell r="D17">
            <v>7.3499999999999996E-2</v>
          </cell>
        </row>
        <row r="18">
          <cell r="B18">
            <v>7.2700000000000001E-2</v>
          </cell>
          <cell r="C18">
            <v>7.1499999999999994E-2</v>
          </cell>
          <cell r="D18">
            <v>7.2099999999999997E-2</v>
          </cell>
        </row>
        <row r="19">
          <cell r="B19">
            <v>7.5800000000000006E-2</v>
          </cell>
          <cell r="C19">
            <v>6.9900000000000004E-2</v>
          </cell>
          <cell r="D19">
            <v>7.2800000000000004E-2</v>
          </cell>
        </row>
        <row r="20">
          <cell r="B20">
            <v>8.6900000000000005E-2</v>
          </cell>
          <cell r="C20">
            <v>6.7900000000000002E-2</v>
          </cell>
          <cell r="D20">
            <v>7.7299999999999994E-2</v>
          </cell>
        </row>
        <row r="21">
          <cell r="B21">
            <v>9.2299999999999993E-2</v>
          </cell>
          <cell r="C21">
            <v>6.54E-2</v>
          </cell>
          <cell r="D21">
            <v>7.8799999999999995E-2</v>
          </cell>
        </row>
        <row r="22">
          <cell r="B22">
            <v>9.5299999999999996E-2</v>
          </cell>
          <cell r="C22">
            <v>6.3299999999999995E-2</v>
          </cell>
          <cell r="D22">
            <v>7.9200000000000007E-2</v>
          </cell>
        </row>
        <row r="23">
          <cell r="B23">
            <v>6.9400000000000003E-2</v>
          </cell>
          <cell r="C23">
            <v>5.1700000000000003E-2</v>
          </cell>
          <cell r="D23">
            <v>6.0499999999999998E-2</v>
          </cell>
        </row>
        <row r="24">
          <cell r="B24">
            <v>4.7600000000000003E-2</v>
          </cell>
          <cell r="C24">
            <v>3.7199999999999997E-2</v>
          </cell>
          <cell r="D24">
            <v>4.2299999999999997E-2</v>
          </cell>
        </row>
        <row r="25">
          <cell r="B25">
            <v>3.9E-2</v>
          </cell>
          <cell r="C25">
            <v>2.8400000000000002E-2</v>
          </cell>
          <cell r="D25">
            <v>3.3700000000000001E-2</v>
          </cell>
        </row>
        <row r="26">
          <cell r="B26">
            <v>3.3300000000000003E-2</v>
          </cell>
          <cell r="C26">
            <v>2.2800000000000001E-2</v>
          </cell>
          <cell r="D26">
            <v>2.8000000000000001E-2</v>
          </cell>
        </row>
        <row r="27">
          <cell r="B27">
            <v>2.24E-2</v>
          </cell>
          <cell r="C27">
            <v>1.4800000000000001E-2</v>
          </cell>
          <cell r="D27">
            <v>1.8499999999999999E-2</v>
          </cell>
        </row>
        <row r="28">
          <cell r="B28">
            <v>1.2200000000000001E-2</v>
          </cell>
          <cell r="C28">
            <v>7.7000000000000002E-3</v>
          </cell>
          <cell r="D28">
            <v>9.9000000000000008E-3</v>
          </cell>
        </row>
      </sheetData>
      <sheetData sheetId="1" refreshError="1"/>
      <sheetData sheetId="2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6.1000000000000004E-3</v>
          </cell>
          <cell r="C5">
            <v>4.3E-3</v>
          </cell>
          <cell r="D5">
            <v>5.1999999999999998E-3</v>
          </cell>
          <cell r="F5" t="str">
            <v>January</v>
          </cell>
          <cell r="H5">
            <v>1.1399999999999999</v>
          </cell>
        </row>
        <row r="6">
          <cell r="B6">
            <v>3.5999999999999999E-3</v>
          </cell>
          <cell r="C6">
            <v>2.7000000000000001E-3</v>
          </cell>
          <cell r="D6">
            <v>3.2000000000000002E-3</v>
          </cell>
          <cell r="F6" t="str">
            <v>February</v>
          </cell>
          <cell r="H6">
            <v>1.22</v>
          </cell>
        </row>
        <row r="7">
          <cell r="B7">
            <v>2.7000000000000001E-3</v>
          </cell>
          <cell r="C7">
            <v>2.2000000000000001E-3</v>
          </cell>
          <cell r="D7">
            <v>2.3999999999999998E-3</v>
          </cell>
          <cell r="F7" t="str">
            <v>March</v>
          </cell>
          <cell r="H7">
            <v>1.21</v>
          </cell>
        </row>
        <row r="8">
          <cell r="B8">
            <v>1.6000000000000001E-3</v>
          </cell>
          <cell r="C8">
            <v>1.8E-3</v>
          </cell>
          <cell r="D8">
            <v>1.6999999999999999E-3</v>
          </cell>
          <cell r="F8" t="str">
            <v>April</v>
          </cell>
          <cell r="H8">
            <v>1.1100000000000001</v>
          </cell>
        </row>
        <row r="9">
          <cell r="B9">
            <v>2.0999999999999999E-3</v>
          </cell>
          <cell r="C9">
            <v>3.2000000000000002E-3</v>
          </cell>
          <cell r="D9">
            <v>2.5999999999999999E-3</v>
          </cell>
          <cell r="F9" t="str">
            <v>May</v>
          </cell>
          <cell r="H9">
            <v>0.97</v>
          </cell>
        </row>
        <row r="10">
          <cell r="B10">
            <v>5.8999999999999999E-3</v>
          </cell>
          <cell r="C10">
            <v>1.29E-2</v>
          </cell>
          <cell r="D10">
            <v>9.4000000000000004E-3</v>
          </cell>
          <cell r="F10" t="str">
            <v>June</v>
          </cell>
          <cell r="H10">
            <v>0.91</v>
          </cell>
        </row>
        <row r="11">
          <cell r="B11">
            <v>1.8499999999999999E-2</v>
          </cell>
          <cell r="C11">
            <v>4.0500000000000001E-2</v>
          </cell>
          <cell r="D11">
            <v>2.9600000000000001E-2</v>
          </cell>
          <cell r="F11" t="str">
            <v>July</v>
          </cell>
          <cell r="H11">
            <v>0.83</v>
          </cell>
        </row>
        <row r="12">
          <cell r="B12">
            <v>3.0599999999999999E-2</v>
          </cell>
          <cell r="C12">
            <v>7.4899999999999994E-2</v>
          </cell>
          <cell r="D12">
            <v>5.2900000000000003E-2</v>
          </cell>
          <cell r="F12" t="str">
            <v>August</v>
          </cell>
          <cell r="H12">
            <v>0.9</v>
          </cell>
        </row>
        <row r="13">
          <cell r="B13">
            <v>3.85E-2</v>
          </cell>
          <cell r="C13">
            <v>7.9100000000000004E-2</v>
          </cell>
          <cell r="D13">
            <v>5.8999999999999997E-2</v>
          </cell>
          <cell r="F13" t="str">
            <v>September</v>
          </cell>
          <cell r="H13">
            <v>0.91</v>
          </cell>
        </row>
        <row r="14">
          <cell r="B14">
            <v>4.5900000000000003E-2</v>
          </cell>
          <cell r="C14">
            <v>6.9199999999999998E-2</v>
          </cell>
          <cell r="D14">
            <v>5.7599999999999998E-2</v>
          </cell>
          <cell r="F14" t="str">
            <v>October</v>
          </cell>
          <cell r="H14">
            <v>0.9</v>
          </cell>
        </row>
        <row r="15">
          <cell r="B15">
            <v>5.6500000000000002E-2</v>
          </cell>
          <cell r="C15">
            <v>6.6799999999999998E-2</v>
          </cell>
          <cell r="D15">
            <v>6.1699999999999998E-2</v>
          </cell>
          <cell r="F15" t="str">
            <v>November</v>
          </cell>
          <cell r="H15">
            <v>0.92</v>
          </cell>
        </row>
        <row r="16">
          <cell r="B16">
            <v>6.6900000000000001E-2</v>
          </cell>
          <cell r="C16">
            <v>6.9099999999999995E-2</v>
          </cell>
          <cell r="D16">
            <v>6.8000000000000005E-2</v>
          </cell>
          <cell r="F16" t="str">
            <v>December</v>
          </cell>
          <cell r="H16">
            <v>0.94</v>
          </cell>
        </row>
        <row r="17">
          <cell r="B17">
            <v>7.4099999999999999E-2</v>
          </cell>
          <cell r="C17">
            <v>7.2800000000000004E-2</v>
          </cell>
          <cell r="D17">
            <v>7.3499999999999996E-2</v>
          </cell>
        </row>
        <row r="18">
          <cell r="B18">
            <v>7.2700000000000001E-2</v>
          </cell>
          <cell r="C18">
            <v>7.1499999999999994E-2</v>
          </cell>
          <cell r="D18">
            <v>7.2099999999999997E-2</v>
          </cell>
        </row>
        <row r="19">
          <cell r="B19">
            <v>7.5800000000000006E-2</v>
          </cell>
          <cell r="C19">
            <v>6.9900000000000004E-2</v>
          </cell>
          <cell r="D19">
            <v>7.2800000000000004E-2</v>
          </cell>
        </row>
        <row r="20">
          <cell r="B20">
            <v>8.6900000000000005E-2</v>
          </cell>
          <cell r="C20">
            <v>6.7900000000000002E-2</v>
          </cell>
          <cell r="D20">
            <v>7.7299999999999994E-2</v>
          </cell>
        </row>
        <row r="21">
          <cell r="B21">
            <v>9.2299999999999993E-2</v>
          </cell>
          <cell r="C21">
            <v>6.54E-2</v>
          </cell>
          <cell r="D21">
            <v>7.8799999999999995E-2</v>
          </cell>
        </row>
        <row r="22">
          <cell r="B22">
            <v>9.5299999999999996E-2</v>
          </cell>
          <cell r="C22">
            <v>6.3299999999999995E-2</v>
          </cell>
          <cell r="D22">
            <v>7.9200000000000007E-2</v>
          </cell>
        </row>
        <row r="23">
          <cell r="B23">
            <v>6.9400000000000003E-2</v>
          </cell>
          <cell r="C23">
            <v>5.1700000000000003E-2</v>
          </cell>
          <cell r="D23">
            <v>6.0499999999999998E-2</v>
          </cell>
        </row>
        <row r="24">
          <cell r="B24">
            <v>4.7600000000000003E-2</v>
          </cell>
          <cell r="C24">
            <v>3.7199999999999997E-2</v>
          </cell>
          <cell r="D24">
            <v>4.2299999999999997E-2</v>
          </cell>
        </row>
        <row r="25">
          <cell r="B25">
            <v>3.9E-2</v>
          </cell>
          <cell r="C25">
            <v>2.8400000000000002E-2</v>
          </cell>
          <cell r="D25">
            <v>3.3700000000000001E-2</v>
          </cell>
        </row>
        <row r="26">
          <cell r="B26">
            <v>3.3300000000000003E-2</v>
          </cell>
          <cell r="C26">
            <v>2.2800000000000001E-2</v>
          </cell>
          <cell r="D26">
            <v>2.8000000000000001E-2</v>
          </cell>
        </row>
        <row r="27">
          <cell r="B27">
            <v>2.24E-2</v>
          </cell>
          <cell r="C27">
            <v>1.4800000000000001E-2</v>
          </cell>
          <cell r="D27">
            <v>1.8499999999999999E-2</v>
          </cell>
        </row>
        <row r="28">
          <cell r="B28">
            <v>1.2200000000000001E-2</v>
          </cell>
          <cell r="C28">
            <v>7.7000000000000002E-3</v>
          </cell>
          <cell r="D28">
            <v>9.9000000000000008E-3</v>
          </cell>
        </row>
      </sheetData>
      <sheetData sheetId="1" refreshError="1"/>
      <sheetData sheetId="2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7.9000000000000008E-3</v>
          </cell>
          <cell r="C5">
            <v>6.1999999999999998E-3</v>
          </cell>
          <cell r="D5">
            <v>7.0000000000000001E-3</v>
          </cell>
          <cell r="F5" t="str">
            <v>January</v>
          </cell>
          <cell r="H5">
            <v>1.117914740417405</v>
          </cell>
        </row>
        <row r="6">
          <cell r="B6">
            <v>5.4000000000000003E-3</v>
          </cell>
          <cell r="C6">
            <v>4.4999999999999997E-3</v>
          </cell>
          <cell r="D6">
            <v>4.8999999999999998E-3</v>
          </cell>
          <cell r="F6" t="str">
            <v>February</v>
          </cell>
          <cell r="H6">
            <v>1.094833691994723</v>
          </cell>
        </row>
        <row r="7">
          <cell r="B7">
            <v>3.8999999999999998E-3</v>
          </cell>
          <cell r="C7">
            <v>3.3999999999999998E-3</v>
          </cell>
          <cell r="D7">
            <v>3.7000000000000002E-3</v>
          </cell>
          <cell r="F7" t="str">
            <v>March</v>
          </cell>
          <cell r="H7">
            <v>1.116738059517425</v>
          </cell>
        </row>
        <row r="8">
          <cell r="B8">
            <v>2.8E-3</v>
          </cell>
          <cell r="C8">
            <v>2.8E-3</v>
          </cell>
          <cell r="D8">
            <v>2.8E-3</v>
          </cell>
          <cell r="F8" t="str">
            <v>April</v>
          </cell>
          <cell r="H8">
            <v>1.0519527245819955</v>
          </cell>
        </row>
        <row r="9">
          <cell r="B9">
            <v>3.3999999999999998E-3</v>
          </cell>
          <cell r="C9">
            <v>4.4000000000000003E-3</v>
          </cell>
          <cell r="D9">
            <v>3.8999999999999998E-3</v>
          </cell>
          <cell r="F9" t="str">
            <v>May</v>
          </cell>
          <cell r="H9">
            <v>0.97071648552569356</v>
          </cell>
        </row>
        <row r="10">
          <cell r="B10">
            <v>8.6E-3</v>
          </cell>
          <cell r="C10">
            <v>1.44E-2</v>
          </cell>
          <cell r="D10">
            <v>1.15E-2</v>
          </cell>
          <cell r="F10" t="str">
            <v>June</v>
          </cell>
          <cell r="H10">
            <v>0.920752804234241</v>
          </cell>
        </row>
        <row r="11">
          <cell r="B11">
            <v>3.1399999999999997E-2</v>
          </cell>
          <cell r="C11">
            <v>4.2799999999999998E-2</v>
          </cell>
          <cell r="D11">
            <v>3.7100000000000001E-2</v>
          </cell>
          <cell r="F11" t="str">
            <v>July</v>
          </cell>
          <cell r="H11">
            <v>0.85377250685077199</v>
          </cell>
        </row>
        <row r="12">
          <cell r="B12">
            <v>5.4899999999999997E-2</v>
          </cell>
          <cell r="C12">
            <v>7.2499999999999995E-2</v>
          </cell>
          <cell r="D12">
            <v>6.3600000000000004E-2</v>
          </cell>
          <cell r="F12" t="str">
            <v>August</v>
          </cell>
          <cell r="H12">
            <v>0.95057713935296129</v>
          </cell>
        </row>
        <row r="13">
          <cell r="B13">
            <v>5.6300000000000003E-2</v>
          </cell>
          <cell r="C13">
            <v>7.2999999999999995E-2</v>
          </cell>
          <cell r="D13">
            <v>6.4600000000000005E-2</v>
          </cell>
          <cell r="F13" t="str">
            <v>September</v>
          </cell>
          <cell r="H13">
            <v>0.94480687724729084</v>
          </cell>
        </row>
        <row r="14">
          <cell r="B14">
            <v>5.28E-2</v>
          </cell>
          <cell r="C14">
            <v>6.3399999999999998E-2</v>
          </cell>
          <cell r="D14">
            <v>5.8000000000000003E-2</v>
          </cell>
          <cell r="F14" t="str">
            <v>October</v>
          </cell>
          <cell r="H14">
            <v>0.9779349702774931</v>
          </cell>
        </row>
        <row r="15">
          <cell r="B15">
            <v>5.5399999999999998E-2</v>
          </cell>
          <cell r="C15">
            <v>6.1100000000000002E-2</v>
          </cell>
          <cell r="D15">
            <v>5.8200000000000002E-2</v>
          </cell>
          <cell r="F15" t="str">
            <v>November</v>
          </cell>
        </row>
        <row r="16">
          <cell r="B16">
            <v>5.9900000000000002E-2</v>
          </cell>
          <cell r="C16">
            <v>6.4399999999999999E-2</v>
          </cell>
          <cell r="D16">
            <v>6.2100000000000002E-2</v>
          </cell>
          <cell r="F16" t="str">
            <v>December</v>
          </cell>
        </row>
        <row r="17">
          <cell r="B17">
            <v>6.54E-2</v>
          </cell>
          <cell r="C17">
            <v>6.6500000000000004E-2</v>
          </cell>
          <cell r="D17">
            <v>6.6000000000000003E-2</v>
          </cell>
        </row>
        <row r="18">
          <cell r="B18">
            <v>6.6400000000000001E-2</v>
          </cell>
          <cell r="C18">
            <v>6.6199999999999995E-2</v>
          </cell>
          <cell r="D18">
            <v>6.6299999999999998E-2</v>
          </cell>
        </row>
        <row r="19">
          <cell r="B19">
            <v>7.0900000000000005E-2</v>
          </cell>
          <cell r="C19">
            <v>6.5500000000000003E-2</v>
          </cell>
          <cell r="D19">
            <v>6.8199999999999997E-2</v>
          </cell>
        </row>
        <row r="20">
          <cell r="B20">
            <v>7.6399999999999996E-2</v>
          </cell>
          <cell r="C20">
            <v>6.9000000000000006E-2</v>
          </cell>
          <cell r="D20">
            <v>7.2700000000000001E-2</v>
          </cell>
        </row>
        <row r="21">
          <cell r="B21">
            <v>8.2900000000000001E-2</v>
          </cell>
          <cell r="C21">
            <v>7.22E-2</v>
          </cell>
          <cell r="D21">
            <v>7.7600000000000002E-2</v>
          </cell>
        </row>
        <row r="22">
          <cell r="B22">
            <v>8.6699999999999999E-2</v>
          </cell>
          <cell r="C22">
            <v>7.5399999999999995E-2</v>
          </cell>
          <cell r="D22">
            <v>8.1000000000000003E-2</v>
          </cell>
        </row>
        <row r="23">
          <cell r="B23">
            <v>6.6299999999999998E-2</v>
          </cell>
          <cell r="C23">
            <v>5.21E-2</v>
          </cell>
          <cell r="D23">
            <v>5.9200000000000003E-2</v>
          </cell>
        </row>
        <row r="24">
          <cell r="B24">
            <v>4.2000000000000003E-2</v>
          </cell>
          <cell r="C24">
            <v>3.78E-2</v>
          </cell>
          <cell r="D24">
            <v>3.9899999999999998E-2</v>
          </cell>
        </row>
        <row r="25">
          <cell r="B25">
            <v>3.3500000000000002E-2</v>
          </cell>
          <cell r="C25">
            <v>2.9899999999999999E-2</v>
          </cell>
          <cell r="D25">
            <v>3.1699999999999999E-2</v>
          </cell>
        </row>
        <row r="26">
          <cell r="B26">
            <v>3.0200000000000001E-2</v>
          </cell>
          <cell r="C26">
            <v>2.4500000000000001E-2</v>
          </cell>
          <cell r="D26">
            <v>2.7400000000000001E-2</v>
          </cell>
        </row>
        <row r="27">
          <cell r="B27">
            <v>2.2499999999999999E-2</v>
          </cell>
          <cell r="C27">
            <v>1.77E-2</v>
          </cell>
          <cell r="D27">
            <v>2.01E-2</v>
          </cell>
        </row>
        <row r="28">
          <cell r="B28">
            <v>1.41E-2</v>
          </cell>
          <cell r="C28">
            <v>1.04E-2</v>
          </cell>
          <cell r="D28">
            <v>1.23E-2</v>
          </cell>
        </row>
      </sheetData>
      <sheetData sheetId="1">
        <row r="1">
          <cell r="C1">
            <v>7.9000000000000008E-3</v>
          </cell>
          <cell r="D1">
            <v>6.1999999999999998E-3</v>
          </cell>
          <cell r="E1">
            <v>7.0000000000000001E-3</v>
          </cell>
        </row>
        <row r="2">
          <cell r="C2">
            <v>5.4000000000000003E-3</v>
          </cell>
          <cell r="D2">
            <v>4.4999999999999997E-3</v>
          </cell>
          <cell r="E2">
            <v>4.8999999999999998E-3</v>
          </cell>
        </row>
        <row r="3">
          <cell r="C3">
            <v>3.8999999999999998E-3</v>
          </cell>
          <cell r="D3">
            <v>3.3999999999999998E-3</v>
          </cell>
          <cell r="E3">
            <v>3.7000000000000002E-3</v>
          </cell>
        </row>
        <row r="4">
          <cell r="C4">
            <v>2.8E-3</v>
          </cell>
          <cell r="D4">
            <v>2.8E-3</v>
          </cell>
          <cell r="E4">
            <v>2.8E-3</v>
          </cell>
        </row>
        <row r="5">
          <cell r="C5">
            <v>3.3999999999999998E-3</v>
          </cell>
          <cell r="D5">
            <v>4.4000000000000003E-3</v>
          </cell>
          <cell r="E5">
            <v>3.8999999999999998E-3</v>
          </cell>
        </row>
        <row r="6">
          <cell r="C6">
            <v>8.6E-3</v>
          </cell>
          <cell r="D6">
            <v>1.44E-2</v>
          </cell>
          <cell r="E6">
            <v>1.15E-2</v>
          </cell>
        </row>
        <row r="7">
          <cell r="C7">
            <v>3.1399999999999997E-2</v>
          </cell>
          <cell r="D7">
            <v>4.2799999999999998E-2</v>
          </cell>
          <cell r="E7">
            <v>3.7100000000000001E-2</v>
          </cell>
        </row>
        <row r="8">
          <cell r="C8">
            <v>5.4899999999999997E-2</v>
          </cell>
          <cell r="D8">
            <v>7.2499999999999995E-2</v>
          </cell>
          <cell r="E8">
            <v>6.3600000000000004E-2</v>
          </cell>
        </row>
        <row r="9">
          <cell r="C9">
            <v>5.6300000000000003E-2</v>
          </cell>
          <cell r="D9">
            <v>7.2999999999999995E-2</v>
          </cell>
          <cell r="E9">
            <v>6.4600000000000005E-2</v>
          </cell>
        </row>
        <row r="10">
          <cell r="C10">
            <v>5.28E-2</v>
          </cell>
          <cell r="D10">
            <v>6.3399999999999998E-2</v>
          </cell>
          <cell r="E10">
            <v>5.8000000000000003E-2</v>
          </cell>
        </row>
        <row r="11">
          <cell r="C11">
            <v>5.5399999999999998E-2</v>
          </cell>
          <cell r="D11">
            <v>6.1100000000000002E-2</v>
          </cell>
          <cell r="E11">
            <v>5.8200000000000002E-2</v>
          </cell>
        </row>
        <row r="12">
          <cell r="C12">
            <v>5.9900000000000002E-2</v>
          </cell>
          <cell r="D12">
            <v>6.4399999999999999E-2</v>
          </cell>
          <cell r="E12">
            <v>6.2100000000000002E-2</v>
          </cell>
        </row>
        <row r="13">
          <cell r="C13">
            <v>6.54E-2</v>
          </cell>
          <cell r="D13">
            <v>6.6500000000000004E-2</v>
          </cell>
          <cell r="E13">
            <v>6.6000000000000003E-2</v>
          </cell>
        </row>
        <row r="14">
          <cell r="C14">
            <v>6.6400000000000001E-2</v>
          </cell>
          <cell r="D14">
            <v>6.6199999999999995E-2</v>
          </cell>
          <cell r="E14">
            <v>6.6299999999999998E-2</v>
          </cell>
        </row>
        <row r="15">
          <cell r="C15">
            <v>7.0900000000000005E-2</v>
          </cell>
          <cell r="D15">
            <v>6.5500000000000003E-2</v>
          </cell>
          <cell r="E15">
            <v>6.8199999999999997E-2</v>
          </cell>
        </row>
        <row r="16">
          <cell r="C16">
            <v>7.6399999999999996E-2</v>
          </cell>
          <cell r="D16">
            <v>6.9000000000000006E-2</v>
          </cell>
          <cell r="E16">
            <v>7.2700000000000001E-2</v>
          </cell>
        </row>
        <row r="17">
          <cell r="C17">
            <v>8.2900000000000001E-2</v>
          </cell>
          <cell r="D17">
            <v>7.22E-2</v>
          </cell>
          <cell r="E17">
            <v>7.7600000000000002E-2</v>
          </cell>
        </row>
        <row r="18">
          <cell r="C18">
            <v>8.6699999999999999E-2</v>
          </cell>
          <cell r="D18">
            <v>7.5399999999999995E-2</v>
          </cell>
          <cell r="E18">
            <v>8.1000000000000003E-2</v>
          </cell>
        </row>
        <row r="19">
          <cell r="C19">
            <v>6.6299999999999998E-2</v>
          </cell>
          <cell r="D19">
            <v>5.21E-2</v>
          </cell>
          <cell r="E19">
            <v>5.9200000000000003E-2</v>
          </cell>
        </row>
        <row r="20">
          <cell r="C20">
            <v>4.2000000000000003E-2</v>
          </cell>
          <cell r="D20">
            <v>3.78E-2</v>
          </cell>
          <cell r="E20">
            <v>3.9899999999999998E-2</v>
          </cell>
        </row>
        <row r="21">
          <cell r="C21">
            <v>3.3500000000000002E-2</v>
          </cell>
          <cell r="D21">
            <v>2.9899999999999999E-2</v>
          </cell>
          <cell r="E21">
            <v>3.1699999999999999E-2</v>
          </cell>
        </row>
        <row r="22">
          <cell r="C22">
            <v>3.0200000000000001E-2</v>
          </cell>
          <cell r="D22">
            <v>2.4500000000000001E-2</v>
          </cell>
          <cell r="E22">
            <v>2.7400000000000001E-2</v>
          </cell>
        </row>
        <row r="23">
          <cell r="C23">
            <v>2.2499999999999999E-2</v>
          </cell>
          <cell r="D23">
            <v>1.77E-2</v>
          </cell>
          <cell r="E23">
            <v>2.01E-2</v>
          </cell>
        </row>
        <row r="24">
          <cell r="C24">
            <v>1.41E-2</v>
          </cell>
          <cell r="D24">
            <v>1.04E-2</v>
          </cell>
          <cell r="E24">
            <v>1.23E-2</v>
          </cell>
        </row>
      </sheetData>
      <sheetData sheetId="2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7.9000000000000008E-3</v>
          </cell>
          <cell r="C5">
            <v>6.4999999999999997E-3</v>
          </cell>
          <cell r="D5">
            <v>7.1000000000000004E-3</v>
          </cell>
          <cell r="F5" t="str">
            <v>January</v>
          </cell>
          <cell r="H5"/>
        </row>
        <row r="6">
          <cell r="B6">
            <v>6.0000000000000001E-3</v>
          </cell>
          <cell r="C6">
            <v>5.4999999999999997E-3</v>
          </cell>
          <cell r="D6">
            <v>5.7000000000000002E-3</v>
          </cell>
          <cell r="F6" t="str">
            <v>February</v>
          </cell>
          <cell r="H6"/>
        </row>
        <row r="7">
          <cell r="B7">
            <v>6.1000000000000004E-3</v>
          </cell>
          <cell r="C7">
            <v>6.4000000000000003E-3</v>
          </cell>
          <cell r="D7">
            <v>6.1000000000000004E-3</v>
          </cell>
          <cell r="F7" t="str">
            <v>March</v>
          </cell>
          <cell r="H7"/>
        </row>
        <row r="8">
          <cell r="B8">
            <v>6.4999999999999997E-3</v>
          </cell>
          <cell r="C8">
            <v>7.9000000000000008E-3</v>
          </cell>
          <cell r="D8">
            <v>7.1000000000000004E-3</v>
          </cell>
          <cell r="F8" t="str">
            <v>April</v>
          </cell>
          <cell r="H8"/>
        </row>
        <row r="9">
          <cell r="B9">
            <v>8.6999999999999994E-3</v>
          </cell>
          <cell r="C9">
            <v>1.09E-2</v>
          </cell>
          <cell r="D9">
            <v>9.7000000000000003E-3</v>
          </cell>
          <cell r="F9" t="str">
            <v>May</v>
          </cell>
          <cell r="H9">
            <v>1.1000000000000001</v>
          </cell>
        </row>
        <row r="10">
          <cell r="B10">
            <v>1.4200000000000001E-2</v>
          </cell>
          <cell r="C10">
            <v>2.0500000000000001E-2</v>
          </cell>
          <cell r="D10">
            <v>1.7399999999999999E-2</v>
          </cell>
          <cell r="F10" t="str">
            <v>June</v>
          </cell>
          <cell r="H10">
            <v>1.03</v>
          </cell>
        </row>
        <row r="11">
          <cell r="B11">
            <v>3.3399999999999999E-2</v>
          </cell>
          <cell r="C11">
            <v>4.4200000000000003E-2</v>
          </cell>
          <cell r="D11">
            <v>3.8899999999999997E-2</v>
          </cell>
          <cell r="F11" t="str">
            <v>July</v>
          </cell>
          <cell r="H11">
            <v>0.97</v>
          </cell>
        </row>
        <row r="12">
          <cell r="B12">
            <v>5.5599999999999997E-2</v>
          </cell>
          <cell r="C12">
            <v>7.1199999999999999E-2</v>
          </cell>
          <cell r="D12">
            <v>6.3399999999999998E-2</v>
          </cell>
          <cell r="F12" t="str">
            <v>August</v>
          </cell>
          <cell r="H12">
            <v>0.97</v>
          </cell>
        </row>
        <row r="13">
          <cell r="B13">
            <v>5.7000000000000002E-2</v>
          </cell>
          <cell r="C13">
            <v>7.4099999999999999E-2</v>
          </cell>
          <cell r="D13">
            <v>6.5500000000000003E-2</v>
          </cell>
          <cell r="F13" t="str">
            <v>September</v>
          </cell>
          <cell r="H13">
            <v>0.93</v>
          </cell>
        </row>
        <row r="14">
          <cell r="B14">
            <v>5.4300000000000001E-2</v>
          </cell>
          <cell r="C14">
            <v>6.4199999999999993E-2</v>
          </cell>
          <cell r="D14">
            <v>5.9200000000000003E-2</v>
          </cell>
          <cell r="F14" t="str">
            <v>October</v>
          </cell>
          <cell r="H14">
            <v>1.08</v>
          </cell>
        </row>
        <row r="15">
          <cell r="B15">
            <v>5.6500000000000002E-2</v>
          </cell>
          <cell r="C15">
            <v>6.2700000000000006E-2</v>
          </cell>
          <cell r="D15">
            <v>5.96E-2</v>
          </cell>
          <cell r="F15" t="str">
            <v>November</v>
          </cell>
          <cell r="H15">
            <v>1.1499999999999999</v>
          </cell>
        </row>
        <row r="16">
          <cell r="B16">
            <v>6.1600000000000002E-2</v>
          </cell>
          <cell r="C16">
            <v>6.5799999999999997E-2</v>
          </cell>
          <cell r="D16">
            <v>6.3700000000000007E-2</v>
          </cell>
          <cell r="F16" t="str">
            <v>December</v>
          </cell>
          <cell r="H16">
            <v>1.18</v>
          </cell>
        </row>
        <row r="17">
          <cell r="B17">
            <v>6.6600000000000006E-2</v>
          </cell>
          <cell r="C17">
            <v>6.8099999999999994E-2</v>
          </cell>
          <cell r="D17">
            <v>6.7299999999999999E-2</v>
          </cell>
        </row>
        <row r="18">
          <cell r="B18">
            <v>6.7900000000000002E-2</v>
          </cell>
          <cell r="C18">
            <v>6.6600000000000006E-2</v>
          </cell>
          <cell r="D18">
            <v>6.7199999999999996E-2</v>
          </cell>
        </row>
        <row r="19">
          <cell r="B19">
            <v>7.1199999999999999E-2</v>
          </cell>
          <cell r="C19">
            <v>6.5000000000000002E-2</v>
          </cell>
          <cell r="D19">
            <v>6.8199999999999997E-2</v>
          </cell>
        </row>
        <row r="20">
          <cell r="B20">
            <v>7.3800000000000004E-2</v>
          </cell>
          <cell r="C20">
            <v>6.5600000000000006E-2</v>
          </cell>
          <cell r="D20">
            <v>6.9800000000000001E-2</v>
          </cell>
        </row>
        <row r="21">
          <cell r="B21">
            <v>7.8E-2</v>
          </cell>
          <cell r="C21">
            <v>6.7199999999999996E-2</v>
          </cell>
          <cell r="D21">
            <v>7.2700000000000001E-2</v>
          </cell>
        </row>
        <row r="22">
          <cell r="B22">
            <v>0.08</v>
          </cell>
          <cell r="C22">
            <v>6.7799999999999999E-2</v>
          </cell>
          <cell r="D22">
            <v>7.3999999999999996E-2</v>
          </cell>
        </row>
        <row r="23">
          <cell r="B23">
            <v>6.08E-2</v>
          </cell>
          <cell r="C23">
            <v>4.7100000000000003E-2</v>
          </cell>
          <cell r="D23">
            <v>5.3999999999999999E-2</v>
          </cell>
        </row>
        <row r="24">
          <cell r="B24">
            <v>3.9800000000000002E-2</v>
          </cell>
          <cell r="C24">
            <v>3.5000000000000003E-2</v>
          </cell>
          <cell r="D24">
            <v>3.7400000000000003E-2</v>
          </cell>
        </row>
        <row r="25">
          <cell r="B25">
            <v>3.15E-2</v>
          </cell>
          <cell r="C25">
            <v>2.76E-2</v>
          </cell>
          <cell r="D25">
            <v>2.9600000000000001E-2</v>
          </cell>
        </row>
        <row r="26">
          <cell r="B26">
            <v>2.7900000000000001E-2</v>
          </cell>
          <cell r="C26">
            <v>2.29E-2</v>
          </cell>
          <cell r="D26">
            <v>2.5499999999999998E-2</v>
          </cell>
        </row>
        <row r="27">
          <cell r="B27">
            <v>2.1000000000000001E-2</v>
          </cell>
          <cell r="C27">
            <v>1.67E-2</v>
          </cell>
          <cell r="D27">
            <v>1.89E-2</v>
          </cell>
        </row>
        <row r="28">
          <cell r="B28">
            <v>1.3599999999999999E-2</v>
          </cell>
          <cell r="C28">
            <v>1.0500000000000001E-2</v>
          </cell>
          <cell r="D28">
            <v>1.21E-2</v>
          </cell>
        </row>
      </sheetData>
      <sheetData sheetId="1">
        <row r="1">
          <cell r="C1">
            <v>7.9000000000000008E-3</v>
          </cell>
        </row>
      </sheetData>
      <sheetData sheetId="2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7.9000000000000008E-3</v>
          </cell>
          <cell r="C5">
            <v>6.1999999999999998E-3</v>
          </cell>
          <cell r="D5">
            <v>7.0000000000000001E-3</v>
          </cell>
          <cell r="F5" t="str">
            <v>January</v>
          </cell>
          <cell r="H5">
            <v>1.117914740417405</v>
          </cell>
        </row>
        <row r="6">
          <cell r="B6">
            <v>5.4000000000000003E-3</v>
          </cell>
          <cell r="C6">
            <v>4.4999999999999997E-3</v>
          </cell>
          <cell r="D6">
            <v>4.8999999999999998E-3</v>
          </cell>
          <cell r="F6" t="str">
            <v>February</v>
          </cell>
          <cell r="H6">
            <v>1.094833691994723</v>
          </cell>
        </row>
        <row r="7">
          <cell r="B7">
            <v>3.8999999999999998E-3</v>
          </cell>
          <cell r="C7">
            <v>3.3999999999999998E-3</v>
          </cell>
          <cell r="D7">
            <v>3.7000000000000002E-3</v>
          </cell>
          <cell r="F7" t="str">
            <v>March</v>
          </cell>
          <cell r="H7">
            <v>1.116738059517425</v>
          </cell>
        </row>
        <row r="8">
          <cell r="B8">
            <v>2.8E-3</v>
          </cell>
          <cell r="C8">
            <v>2.8E-3</v>
          </cell>
          <cell r="D8">
            <v>2.8E-3</v>
          </cell>
          <cell r="F8" t="str">
            <v>April</v>
          </cell>
          <cell r="H8">
            <v>1.0519527245819955</v>
          </cell>
        </row>
        <row r="9">
          <cell r="B9">
            <v>3.3999999999999998E-3</v>
          </cell>
          <cell r="C9">
            <v>4.4000000000000003E-3</v>
          </cell>
          <cell r="D9">
            <v>3.8999999999999998E-3</v>
          </cell>
          <cell r="F9" t="str">
            <v>May</v>
          </cell>
          <cell r="H9">
            <v>0.97071648552569356</v>
          </cell>
        </row>
        <row r="10">
          <cell r="B10">
            <v>8.6E-3</v>
          </cell>
          <cell r="C10">
            <v>1.44E-2</v>
          </cell>
          <cell r="D10">
            <v>1.15E-2</v>
          </cell>
          <cell r="F10" t="str">
            <v>June</v>
          </cell>
          <cell r="H10">
            <v>0.920752804234241</v>
          </cell>
        </row>
        <row r="11">
          <cell r="B11">
            <v>3.1399999999999997E-2</v>
          </cell>
          <cell r="C11">
            <v>4.2799999999999998E-2</v>
          </cell>
          <cell r="D11">
            <v>3.7100000000000001E-2</v>
          </cell>
          <cell r="F11" t="str">
            <v>July</v>
          </cell>
          <cell r="H11">
            <v>0.85377250685077199</v>
          </cell>
        </row>
        <row r="12">
          <cell r="B12">
            <v>5.4899999999999997E-2</v>
          </cell>
          <cell r="C12">
            <v>7.2499999999999995E-2</v>
          </cell>
          <cell r="D12">
            <v>6.3600000000000004E-2</v>
          </cell>
          <cell r="F12" t="str">
            <v>August</v>
          </cell>
          <cell r="H12">
            <v>0.95057713935296129</v>
          </cell>
        </row>
        <row r="13">
          <cell r="B13">
            <v>5.6300000000000003E-2</v>
          </cell>
          <cell r="C13">
            <v>7.2999999999999995E-2</v>
          </cell>
          <cell r="D13">
            <v>6.4600000000000005E-2</v>
          </cell>
          <cell r="F13" t="str">
            <v>September</v>
          </cell>
          <cell r="H13">
            <v>0.94480687724729084</v>
          </cell>
        </row>
        <row r="14">
          <cell r="B14">
            <v>5.28E-2</v>
          </cell>
          <cell r="C14">
            <v>6.3399999999999998E-2</v>
          </cell>
          <cell r="D14">
            <v>5.8000000000000003E-2</v>
          </cell>
          <cell r="F14" t="str">
            <v>October</v>
          </cell>
          <cell r="H14">
            <v>0.9779349702774931</v>
          </cell>
        </row>
        <row r="15">
          <cell r="B15">
            <v>5.5399999999999998E-2</v>
          </cell>
          <cell r="C15">
            <v>6.1100000000000002E-2</v>
          </cell>
          <cell r="D15">
            <v>5.8200000000000002E-2</v>
          </cell>
          <cell r="F15" t="str">
            <v>November</v>
          </cell>
          <cell r="H15"/>
        </row>
        <row r="16">
          <cell r="B16">
            <v>5.9900000000000002E-2</v>
          </cell>
          <cell r="C16">
            <v>6.4399999999999999E-2</v>
          </cell>
          <cell r="D16">
            <v>6.2100000000000002E-2</v>
          </cell>
          <cell r="F16" t="str">
            <v>December</v>
          </cell>
          <cell r="H16"/>
        </row>
        <row r="17">
          <cell r="B17">
            <v>6.54E-2</v>
          </cell>
          <cell r="C17">
            <v>6.6500000000000004E-2</v>
          </cell>
          <cell r="D17">
            <v>6.6000000000000003E-2</v>
          </cell>
        </row>
        <row r="18">
          <cell r="B18">
            <v>6.6400000000000001E-2</v>
          </cell>
          <cell r="C18">
            <v>6.6199999999999995E-2</v>
          </cell>
          <cell r="D18">
            <v>6.6299999999999998E-2</v>
          </cell>
        </row>
        <row r="19">
          <cell r="B19">
            <v>7.0900000000000005E-2</v>
          </cell>
          <cell r="C19">
            <v>6.5500000000000003E-2</v>
          </cell>
          <cell r="D19">
            <v>6.8199999999999997E-2</v>
          </cell>
        </row>
        <row r="20">
          <cell r="B20">
            <v>7.6399999999999996E-2</v>
          </cell>
          <cell r="C20">
            <v>6.9000000000000006E-2</v>
          </cell>
          <cell r="D20">
            <v>7.2700000000000001E-2</v>
          </cell>
        </row>
        <row r="21">
          <cell r="B21">
            <v>8.2900000000000001E-2</v>
          </cell>
          <cell r="C21">
            <v>7.22E-2</v>
          </cell>
          <cell r="D21">
            <v>7.7600000000000002E-2</v>
          </cell>
        </row>
        <row r="22">
          <cell r="B22">
            <v>8.6699999999999999E-2</v>
          </cell>
          <cell r="C22">
            <v>7.5399999999999995E-2</v>
          </cell>
          <cell r="D22">
            <v>8.1000000000000003E-2</v>
          </cell>
        </row>
        <row r="23">
          <cell r="B23">
            <v>6.6299999999999998E-2</v>
          </cell>
          <cell r="C23">
            <v>5.21E-2</v>
          </cell>
          <cell r="D23">
            <v>5.9200000000000003E-2</v>
          </cell>
        </row>
        <row r="24">
          <cell r="B24">
            <v>4.2000000000000003E-2</v>
          </cell>
          <cell r="C24">
            <v>3.78E-2</v>
          </cell>
          <cell r="D24">
            <v>3.9899999999999998E-2</v>
          </cell>
        </row>
        <row r="25">
          <cell r="B25">
            <v>3.3500000000000002E-2</v>
          </cell>
          <cell r="C25">
            <v>2.9899999999999999E-2</v>
          </cell>
          <cell r="D25">
            <v>3.1699999999999999E-2</v>
          </cell>
        </row>
        <row r="26">
          <cell r="B26">
            <v>3.0200000000000001E-2</v>
          </cell>
          <cell r="C26">
            <v>2.4500000000000001E-2</v>
          </cell>
          <cell r="D26">
            <v>2.7400000000000001E-2</v>
          </cell>
        </row>
        <row r="27">
          <cell r="B27">
            <v>2.2499999999999999E-2</v>
          </cell>
          <cell r="C27">
            <v>1.77E-2</v>
          </cell>
          <cell r="D27">
            <v>2.01E-2</v>
          </cell>
        </row>
        <row r="28">
          <cell r="B28">
            <v>1.41E-2</v>
          </cell>
          <cell r="C28">
            <v>1.04E-2</v>
          </cell>
          <cell r="D28">
            <v>1.23E-2</v>
          </cell>
        </row>
      </sheetData>
      <sheetData sheetId="1">
        <row r="1">
          <cell r="C1">
            <v>7.9000000000000008E-3</v>
          </cell>
        </row>
      </sheetData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1.0699999999999999E-2</v>
          </cell>
          <cell r="C5">
            <v>6.8999999999999999E-3</v>
          </cell>
          <cell r="D5">
            <v>8.8000000000000005E-3</v>
          </cell>
          <cell r="F5" t="str">
            <v>January</v>
          </cell>
          <cell r="H5">
            <v>1.05</v>
          </cell>
        </row>
        <row r="6">
          <cell r="B6">
            <v>8.0000000000000002E-3</v>
          </cell>
          <cell r="C6">
            <v>4.1999999999999997E-3</v>
          </cell>
          <cell r="D6">
            <v>6.1000000000000004E-3</v>
          </cell>
          <cell r="F6" t="str">
            <v>February</v>
          </cell>
          <cell r="H6">
            <v>1.1100000000000001</v>
          </cell>
        </row>
        <row r="7">
          <cell r="B7">
            <v>5.5999999999999999E-3</v>
          </cell>
          <cell r="C7">
            <v>2.8E-3</v>
          </cell>
          <cell r="D7">
            <v>4.1999999999999997E-3</v>
          </cell>
          <cell r="F7" t="str">
            <v>March</v>
          </cell>
          <cell r="H7">
            <v>1.1299999999999999</v>
          </cell>
        </row>
        <row r="8">
          <cell r="B8">
            <v>3.0999999999999999E-3</v>
          </cell>
          <cell r="C8">
            <v>2E-3</v>
          </cell>
          <cell r="D8">
            <v>2.5000000000000001E-3</v>
          </cell>
          <cell r="F8" t="str">
            <v>April</v>
          </cell>
          <cell r="H8">
            <v>1.1100000000000001</v>
          </cell>
        </row>
        <row r="9">
          <cell r="B9">
            <v>4.1999999999999997E-3</v>
          </cell>
          <cell r="C9">
            <v>3.2000000000000002E-3</v>
          </cell>
          <cell r="D9">
            <v>3.7000000000000002E-3</v>
          </cell>
          <cell r="F9" t="str">
            <v>May</v>
          </cell>
          <cell r="H9">
            <v>0.99</v>
          </cell>
        </row>
        <row r="10">
          <cell r="B10">
            <v>6.8999999999999999E-3</v>
          </cell>
          <cell r="C10">
            <v>9.7999999999999997E-3</v>
          </cell>
          <cell r="D10">
            <v>8.3000000000000001E-3</v>
          </cell>
          <cell r="F10" t="str">
            <v>June</v>
          </cell>
          <cell r="H10">
            <v>0.92</v>
          </cell>
        </row>
        <row r="11">
          <cell r="B11">
            <v>1.61E-2</v>
          </cell>
          <cell r="C11">
            <v>3.2000000000000001E-2</v>
          </cell>
          <cell r="D11">
            <v>2.4E-2</v>
          </cell>
          <cell r="F11" t="str">
            <v>July</v>
          </cell>
          <cell r="H11">
            <v>0.99</v>
          </cell>
        </row>
        <row r="12">
          <cell r="B12">
            <v>3.0300000000000001E-2</v>
          </cell>
          <cell r="C12">
            <v>5.9499999999999997E-2</v>
          </cell>
          <cell r="D12">
            <v>4.4900000000000002E-2</v>
          </cell>
          <cell r="F12" t="str">
            <v>August</v>
          </cell>
          <cell r="H12">
            <v>0.84</v>
          </cell>
        </row>
        <row r="13">
          <cell r="B13">
            <v>4.4400000000000002E-2</v>
          </cell>
          <cell r="C13">
            <v>6.7500000000000004E-2</v>
          </cell>
          <cell r="D13">
            <v>5.6000000000000001E-2</v>
          </cell>
          <cell r="F13" t="str">
            <v>September</v>
          </cell>
          <cell r="H13">
            <v>0.82</v>
          </cell>
        </row>
        <row r="14">
          <cell r="B14">
            <v>5.4199999999999998E-2</v>
          </cell>
          <cell r="C14">
            <v>6.9199999999999998E-2</v>
          </cell>
          <cell r="D14">
            <v>6.1699999999999998E-2</v>
          </cell>
          <cell r="F14" t="str">
            <v>October</v>
          </cell>
          <cell r="H14">
            <v>0.93</v>
          </cell>
        </row>
        <row r="15">
          <cell r="B15">
            <v>5.9400000000000001E-2</v>
          </cell>
          <cell r="C15">
            <v>6.8900000000000003E-2</v>
          </cell>
          <cell r="D15">
            <v>6.4199999999999993E-2</v>
          </cell>
          <cell r="F15" t="str">
            <v>November</v>
          </cell>
          <cell r="H15">
            <v>1.04</v>
          </cell>
        </row>
        <row r="16">
          <cell r="B16">
            <v>5.91E-2</v>
          </cell>
          <cell r="C16">
            <v>7.0699999999999999E-2</v>
          </cell>
          <cell r="D16">
            <v>6.4899999999999999E-2</v>
          </cell>
          <cell r="F16" t="str">
            <v>December</v>
          </cell>
          <cell r="H16">
            <v>0.99</v>
          </cell>
        </row>
        <row r="17">
          <cell r="B17">
            <v>5.9799999999999999E-2</v>
          </cell>
          <cell r="C17">
            <v>7.0499999999999993E-2</v>
          </cell>
          <cell r="D17">
            <v>6.5199999999999994E-2</v>
          </cell>
        </row>
        <row r="18">
          <cell r="B18">
            <v>6.3700000000000007E-2</v>
          </cell>
          <cell r="C18">
            <v>6.7500000000000004E-2</v>
          </cell>
          <cell r="D18">
            <v>6.5600000000000006E-2</v>
          </cell>
        </row>
        <row r="19">
          <cell r="B19">
            <v>7.2700000000000001E-2</v>
          </cell>
          <cell r="C19">
            <v>6.6699999999999995E-2</v>
          </cell>
          <cell r="D19">
            <v>6.9699999999999998E-2</v>
          </cell>
        </row>
        <row r="20">
          <cell r="B20">
            <v>8.1000000000000003E-2</v>
          </cell>
          <cell r="C20">
            <v>6.7400000000000002E-2</v>
          </cell>
          <cell r="D20">
            <v>7.4200000000000002E-2</v>
          </cell>
        </row>
        <row r="21">
          <cell r="B21">
            <v>8.2299999999999998E-2</v>
          </cell>
          <cell r="C21">
            <v>6.7900000000000002E-2</v>
          </cell>
          <cell r="D21">
            <v>7.51E-2</v>
          </cell>
        </row>
        <row r="22">
          <cell r="B22">
            <v>7.2800000000000004E-2</v>
          </cell>
          <cell r="C22">
            <v>6.59E-2</v>
          </cell>
          <cell r="D22">
            <v>6.93E-2</v>
          </cell>
        </row>
        <row r="23">
          <cell r="B23">
            <v>6.13E-2</v>
          </cell>
          <cell r="C23">
            <v>5.8000000000000003E-2</v>
          </cell>
          <cell r="D23">
            <v>5.9700000000000003E-2</v>
          </cell>
        </row>
        <row r="24">
          <cell r="B24">
            <v>5.21E-2</v>
          </cell>
          <cell r="C24">
            <v>4.6300000000000001E-2</v>
          </cell>
          <cell r="D24">
            <v>4.9200000000000001E-2</v>
          </cell>
        </row>
        <row r="25">
          <cell r="B25">
            <v>4.9299999999999997E-2</v>
          </cell>
          <cell r="C25">
            <v>3.5000000000000003E-2</v>
          </cell>
          <cell r="D25">
            <v>4.2099999999999999E-2</v>
          </cell>
        </row>
        <row r="26">
          <cell r="B26">
            <v>4.5100000000000001E-2</v>
          </cell>
          <cell r="C26">
            <v>2.76E-2</v>
          </cell>
          <cell r="D26">
            <v>3.6299999999999999E-2</v>
          </cell>
        </row>
        <row r="27">
          <cell r="B27">
            <v>3.6999999999999998E-2</v>
          </cell>
          <cell r="C27">
            <v>1.9199999999999998E-2</v>
          </cell>
          <cell r="D27">
            <v>2.81E-2</v>
          </cell>
        </row>
        <row r="28">
          <cell r="B28">
            <v>2.1000000000000001E-2</v>
          </cell>
          <cell r="C28">
            <v>1.14E-2</v>
          </cell>
          <cell r="D28">
            <v>1.6199999999999999E-2</v>
          </cell>
        </row>
      </sheetData>
      <sheetData sheetId="1"/>
      <sheetData sheetId="2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7.6E-3</v>
          </cell>
          <cell r="C5">
            <v>6.7000000000000002E-3</v>
          </cell>
          <cell r="D5">
            <v>7.1999999999999998E-3</v>
          </cell>
          <cell r="F5" t="str">
            <v>January</v>
          </cell>
        </row>
        <row r="6">
          <cell r="B6">
            <v>5.1000000000000004E-3</v>
          </cell>
          <cell r="C6">
            <v>4.4999999999999997E-3</v>
          </cell>
          <cell r="D6">
            <v>4.7999999999999996E-3</v>
          </cell>
          <cell r="F6" t="str">
            <v>February</v>
          </cell>
        </row>
        <row r="7">
          <cell r="B7">
            <v>3.8999999999999998E-3</v>
          </cell>
          <cell r="C7">
            <v>3.7000000000000002E-3</v>
          </cell>
          <cell r="D7">
            <v>3.8E-3</v>
          </cell>
          <cell r="F7" t="str">
            <v>March</v>
          </cell>
          <cell r="H7">
            <v>1.1499999999999999</v>
          </cell>
        </row>
        <row r="8">
          <cell r="B8">
            <v>2.3999999999999998E-3</v>
          </cell>
          <cell r="C8">
            <v>3.0000000000000001E-3</v>
          </cell>
          <cell r="D8">
            <v>2.7000000000000001E-3</v>
          </cell>
          <cell r="F8" t="str">
            <v>April</v>
          </cell>
          <cell r="H8">
            <v>1.0900000000000001</v>
          </cell>
        </row>
        <row r="9">
          <cell r="B9">
            <v>2.2000000000000001E-3</v>
          </cell>
          <cell r="C9">
            <v>5.1000000000000004E-3</v>
          </cell>
          <cell r="D9">
            <v>3.5999999999999999E-3</v>
          </cell>
          <cell r="F9" t="str">
            <v>May</v>
          </cell>
          <cell r="H9">
            <v>1.03</v>
          </cell>
        </row>
        <row r="10">
          <cell r="B10">
            <v>5.1999999999999998E-3</v>
          </cell>
          <cell r="C10">
            <v>1.6400000000000001E-2</v>
          </cell>
          <cell r="D10">
            <v>1.0500000000000001E-2</v>
          </cell>
          <cell r="F10" t="str">
            <v>June</v>
          </cell>
          <cell r="H10">
            <v>1</v>
          </cell>
        </row>
        <row r="11">
          <cell r="B11">
            <v>1.7100000000000001E-2</v>
          </cell>
          <cell r="C11">
            <v>4.19E-2</v>
          </cell>
          <cell r="D11">
            <v>2.8799999999999999E-2</v>
          </cell>
          <cell r="F11" t="str">
            <v>July</v>
          </cell>
          <cell r="H11">
            <v>0.91</v>
          </cell>
        </row>
        <row r="12">
          <cell r="B12">
            <v>3.9E-2</v>
          </cell>
          <cell r="C12">
            <v>5.8500000000000003E-2</v>
          </cell>
          <cell r="D12">
            <v>4.8300000000000003E-2</v>
          </cell>
          <cell r="F12" t="str">
            <v>August</v>
          </cell>
          <cell r="H12">
            <v>0.87</v>
          </cell>
        </row>
        <row r="13">
          <cell r="B13">
            <v>4.7500000000000001E-2</v>
          </cell>
          <cell r="C13">
            <v>5.74E-2</v>
          </cell>
          <cell r="D13">
            <v>5.2200000000000003E-2</v>
          </cell>
          <cell r="F13" t="str">
            <v>September</v>
          </cell>
        </row>
        <row r="14">
          <cell r="B14">
            <v>4.9500000000000002E-2</v>
          </cell>
          <cell r="C14">
            <v>5.5E-2</v>
          </cell>
          <cell r="D14">
            <v>5.21E-2</v>
          </cell>
          <cell r="F14" t="str">
            <v>October</v>
          </cell>
          <cell r="H14">
            <v>0.97</v>
          </cell>
        </row>
        <row r="15">
          <cell r="B15">
            <v>5.8000000000000003E-2</v>
          </cell>
          <cell r="C15">
            <v>6.1600000000000002E-2</v>
          </cell>
          <cell r="D15">
            <v>5.9700000000000003E-2</v>
          </cell>
          <cell r="F15" t="str">
            <v>November</v>
          </cell>
          <cell r="H15">
            <v>0.93</v>
          </cell>
        </row>
        <row r="16">
          <cell r="B16">
            <v>6.7699999999999996E-2</v>
          </cell>
          <cell r="C16">
            <v>6.8599999999999994E-2</v>
          </cell>
          <cell r="D16">
            <v>6.8099999999999994E-2</v>
          </cell>
          <cell r="F16" t="str">
            <v>December</v>
          </cell>
          <cell r="H16">
            <v>0.93</v>
          </cell>
        </row>
        <row r="17">
          <cell r="B17">
            <v>7.4999999999999997E-2</v>
          </cell>
          <cell r="C17">
            <v>7.3999999999999996E-2</v>
          </cell>
          <cell r="D17">
            <v>7.4499999999999997E-2</v>
          </cell>
        </row>
        <row r="18">
          <cell r="B18">
            <v>7.5200000000000003E-2</v>
          </cell>
          <cell r="C18">
            <v>7.3300000000000004E-2</v>
          </cell>
          <cell r="D18">
            <v>7.4300000000000005E-2</v>
          </cell>
        </row>
        <row r="19">
          <cell r="B19">
            <v>7.5600000000000001E-2</v>
          </cell>
          <cell r="C19">
            <v>7.17E-2</v>
          </cell>
          <cell r="D19">
            <v>7.3800000000000004E-2</v>
          </cell>
        </row>
        <row r="20">
          <cell r="B20">
            <v>0.08</v>
          </cell>
          <cell r="C20">
            <v>7.0499999999999993E-2</v>
          </cell>
          <cell r="D20">
            <v>7.5499999999999998E-2</v>
          </cell>
        </row>
        <row r="21">
          <cell r="B21">
            <v>8.6300000000000002E-2</v>
          </cell>
          <cell r="C21">
            <v>6.9099999999999995E-2</v>
          </cell>
          <cell r="D21">
            <v>7.8200000000000006E-2</v>
          </cell>
        </row>
        <row r="22">
          <cell r="B22">
            <v>8.6999999999999994E-2</v>
          </cell>
          <cell r="C22">
            <v>6.8500000000000005E-2</v>
          </cell>
          <cell r="D22">
            <v>7.8200000000000006E-2</v>
          </cell>
        </row>
        <row r="23">
          <cell r="B23">
            <v>6.7199999999999996E-2</v>
          </cell>
          <cell r="C23">
            <v>5.3400000000000003E-2</v>
          </cell>
          <cell r="D23">
            <v>6.0699999999999997E-2</v>
          </cell>
        </row>
        <row r="24">
          <cell r="B24">
            <v>4.7300000000000002E-2</v>
          </cell>
          <cell r="C24">
            <v>4.3400000000000001E-2</v>
          </cell>
          <cell r="D24">
            <v>4.5400000000000003E-2</v>
          </cell>
        </row>
        <row r="25">
          <cell r="B25">
            <v>3.6600000000000001E-2</v>
          </cell>
          <cell r="C25">
            <v>3.61E-2</v>
          </cell>
          <cell r="D25">
            <v>3.6299999999999999E-2</v>
          </cell>
        </row>
        <row r="26">
          <cell r="B26">
            <v>2.92E-2</v>
          </cell>
          <cell r="C26">
            <v>2.8199999999999999E-2</v>
          </cell>
          <cell r="D26">
            <v>2.87E-2</v>
          </cell>
        </row>
        <row r="27">
          <cell r="B27">
            <v>2.1700000000000001E-2</v>
          </cell>
          <cell r="C27">
            <v>1.8599999999999998E-2</v>
          </cell>
          <cell r="D27">
            <v>2.0299999999999999E-2</v>
          </cell>
        </row>
        <row r="28">
          <cell r="B28">
            <v>1.37E-2</v>
          </cell>
          <cell r="C28">
            <v>1.0800000000000001E-2</v>
          </cell>
          <cell r="D28">
            <v>1.23E-2</v>
          </cell>
        </row>
      </sheetData>
      <sheetData sheetId="1" refreshError="1"/>
      <sheetData sheetId="2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8.8000000000000005E-3</v>
          </cell>
          <cell r="C5">
            <v>6.4000000000000003E-3</v>
          </cell>
          <cell r="D5">
            <v>7.4999999999999997E-3</v>
          </cell>
          <cell r="F5" t="str">
            <v>January</v>
          </cell>
          <cell r="H5">
            <v>1.2</v>
          </cell>
        </row>
        <row r="6">
          <cell r="B6">
            <v>5.5999999999999999E-3</v>
          </cell>
          <cell r="C6">
            <v>4.5999999999999999E-3</v>
          </cell>
          <cell r="D6">
            <v>5.0000000000000001E-3</v>
          </cell>
          <cell r="F6" t="str">
            <v>February</v>
          </cell>
          <cell r="H6">
            <v>1.24</v>
          </cell>
        </row>
        <row r="7">
          <cell r="B7">
            <v>4.4000000000000003E-3</v>
          </cell>
          <cell r="C7">
            <v>4.0000000000000001E-3</v>
          </cell>
          <cell r="D7">
            <v>4.1999999999999997E-3</v>
          </cell>
          <cell r="F7" t="str">
            <v>March</v>
          </cell>
          <cell r="H7">
            <v>1.21</v>
          </cell>
        </row>
        <row r="8">
          <cell r="B8">
            <v>2.5999999999999999E-3</v>
          </cell>
          <cell r="C8">
            <v>3.3999999999999998E-3</v>
          </cell>
          <cell r="D8">
            <v>3.0000000000000001E-3</v>
          </cell>
          <cell r="F8" t="str">
            <v>April</v>
          </cell>
          <cell r="H8">
            <v>1.03</v>
          </cell>
        </row>
        <row r="9">
          <cell r="B9">
            <v>3.0000000000000001E-3</v>
          </cell>
          <cell r="C9">
            <v>4.8999999999999998E-3</v>
          </cell>
          <cell r="D9">
            <v>4.0000000000000001E-3</v>
          </cell>
          <cell r="F9" t="str">
            <v>May</v>
          </cell>
          <cell r="H9">
            <v>0.94</v>
          </cell>
        </row>
        <row r="10">
          <cell r="B10">
            <v>6.7999999999999996E-3</v>
          </cell>
          <cell r="C10">
            <v>1.44E-2</v>
          </cell>
          <cell r="D10">
            <v>1.09E-2</v>
          </cell>
          <cell r="F10" t="str">
            <v>June</v>
          </cell>
          <cell r="H10">
            <v>0.89</v>
          </cell>
        </row>
        <row r="11">
          <cell r="B11">
            <v>2.4899999999999999E-2</v>
          </cell>
          <cell r="C11">
            <v>3.8100000000000002E-2</v>
          </cell>
          <cell r="D11">
            <v>3.2000000000000001E-2</v>
          </cell>
          <cell r="F11" t="str">
            <v>July</v>
          </cell>
          <cell r="H11">
            <v>0.83</v>
          </cell>
        </row>
        <row r="12">
          <cell r="B12">
            <v>3.9899999999999998E-2</v>
          </cell>
          <cell r="C12">
            <v>5.9799999999999999E-2</v>
          </cell>
          <cell r="D12">
            <v>5.0599999999999999E-2</v>
          </cell>
          <cell r="F12" t="str">
            <v>August</v>
          </cell>
          <cell r="H12">
            <v>0.94</v>
          </cell>
        </row>
        <row r="13">
          <cell r="B13">
            <v>4.3999999999999997E-2</v>
          </cell>
          <cell r="C13">
            <v>5.8500000000000003E-2</v>
          </cell>
          <cell r="D13">
            <v>5.1799999999999999E-2</v>
          </cell>
          <cell r="F13" t="str">
            <v>September</v>
          </cell>
          <cell r="H13">
            <v>0.87</v>
          </cell>
        </row>
        <row r="14">
          <cell r="B14">
            <v>4.7199999999999999E-2</v>
          </cell>
          <cell r="C14">
            <v>5.3400000000000003E-2</v>
          </cell>
          <cell r="D14">
            <v>5.0599999999999999E-2</v>
          </cell>
          <cell r="F14" t="str">
            <v>October</v>
          </cell>
          <cell r="H14">
            <v>0.93</v>
          </cell>
        </row>
        <row r="15">
          <cell r="B15">
            <v>5.8299999999999998E-2</v>
          </cell>
          <cell r="C15">
            <v>5.9400000000000001E-2</v>
          </cell>
          <cell r="D15">
            <v>5.8900000000000001E-2</v>
          </cell>
          <cell r="F15" t="str">
            <v>November</v>
          </cell>
          <cell r="H15">
            <v>0.97</v>
          </cell>
        </row>
        <row r="16">
          <cell r="B16">
            <v>6.8000000000000005E-2</v>
          </cell>
          <cell r="C16">
            <v>6.8199999999999997E-2</v>
          </cell>
          <cell r="D16">
            <v>6.8099999999999994E-2</v>
          </cell>
          <cell r="F16" t="str">
            <v>December</v>
          </cell>
          <cell r="H16">
            <v>0.92</v>
          </cell>
        </row>
        <row r="17">
          <cell r="B17">
            <v>7.7399999999999997E-2</v>
          </cell>
          <cell r="C17">
            <v>7.5800000000000006E-2</v>
          </cell>
          <cell r="D17">
            <v>7.6499999999999999E-2</v>
          </cell>
        </row>
        <row r="18">
          <cell r="B18">
            <v>7.7399999999999997E-2</v>
          </cell>
          <cell r="C18">
            <v>7.5300000000000006E-2</v>
          </cell>
          <cell r="D18">
            <v>7.6300000000000007E-2</v>
          </cell>
        </row>
        <row r="19">
          <cell r="B19">
            <v>7.6999999999999999E-2</v>
          </cell>
          <cell r="C19">
            <v>7.4899999999999994E-2</v>
          </cell>
          <cell r="D19">
            <v>7.5899999999999995E-2</v>
          </cell>
        </row>
        <row r="20">
          <cell r="B20">
            <v>7.8600000000000003E-2</v>
          </cell>
          <cell r="C20">
            <v>7.3999999999999996E-2</v>
          </cell>
          <cell r="D20">
            <v>7.6100000000000001E-2</v>
          </cell>
        </row>
        <row r="21">
          <cell r="B21">
            <v>8.14E-2</v>
          </cell>
          <cell r="C21">
            <v>6.9599999999999995E-2</v>
          </cell>
          <cell r="D21">
            <v>7.4999999999999997E-2</v>
          </cell>
        </row>
        <row r="22">
          <cell r="B22">
            <v>8.1100000000000005E-2</v>
          </cell>
          <cell r="C22">
            <v>6.9699999999999998E-2</v>
          </cell>
          <cell r="D22">
            <v>7.4899999999999994E-2</v>
          </cell>
        </row>
        <row r="23">
          <cell r="B23">
            <v>6.2799999999999995E-2</v>
          </cell>
          <cell r="C23">
            <v>5.2999999999999999E-2</v>
          </cell>
          <cell r="D23">
            <v>5.7500000000000002E-2</v>
          </cell>
        </row>
        <row r="24">
          <cell r="B24">
            <v>4.82E-2</v>
          </cell>
          <cell r="C24">
            <v>4.3099999999999999E-2</v>
          </cell>
          <cell r="D24">
            <v>4.5400000000000003E-2</v>
          </cell>
        </row>
        <row r="25">
          <cell r="B25">
            <v>3.73E-2</v>
          </cell>
          <cell r="C25">
            <v>3.4599999999999999E-2</v>
          </cell>
          <cell r="D25">
            <v>3.5900000000000001E-2</v>
          </cell>
        </row>
        <row r="26">
          <cell r="B26">
            <v>2.86E-2</v>
          </cell>
          <cell r="C26">
            <v>2.7199999999999998E-2</v>
          </cell>
          <cell r="D26">
            <v>2.7900000000000001E-2</v>
          </cell>
        </row>
        <row r="27">
          <cell r="B27">
            <v>2.18E-2</v>
          </cell>
          <cell r="C27">
            <v>1.7299999999999999E-2</v>
          </cell>
          <cell r="D27">
            <v>1.9400000000000001E-2</v>
          </cell>
        </row>
        <row r="28">
          <cell r="B28">
            <v>1.46E-2</v>
          </cell>
          <cell r="C28">
            <v>1.04E-2</v>
          </cell>
          <cell r="D28">
            <v>1.24E-2</v>
          </cell>
        </row>
      </sheetData>
      <sheetData sheetId="1">
        <row r="1">
          <cell r="C1">
            <v>8.8000000000000005E-3</v>
          </cell>
          <cell r="D1">
            <v>6.4000000000000003E-3</v>
          </cell>
          <cell r="E1">
            <v>7.4999999999999997E-3</v>
          </cell>
        </row>
        <row r="2">
          <cell r="C2">
            <v>5.5999999999999999E-3</v>
          </cell>
          <cell r="D2">
            <v>4.5999999999999999E-3</v>
          </cell>
          <cell r="E2">
            <v>5.0000000000000001E-3</v>
          </cell>
        </row>
        <row r="3">
          <cell r="C3">
            <v>4.4000000000000003E-3</v>
          </cell>
          <cell r="D3">
            <v>4.0000000000000001E-3</v>
          </cell>
          <cell r="E3">
            <v>4.1999999999999997E-3</v>
          </cell>
        </row>
        <row r="4">
          <cell r="C4">
            <v>2.5999999999999999E-3</v>
          </cell>
          <cell r="D4">
            <v>3.3999999999999998E-3</v>
          </cell>
          <cell r="E4">
            <v>3.0000000000000001E-3</v>
          </cell>
        </row>
        <row r="5">
          <cell r="C5">
            <v>3.0000000000000001E-3</v>
          </cell>
          <cell r="D5">
            <v>4.8999999999999998E-3</v>
          </cell>
          <cell r="E5">
            <v>4.0000000000000001E-3</v>
          </cell>
        </row>
        <row r="6">
          <cell r="C6">
            <v>6.7999999999999996E-3</v>
          </cell>
          <cell r="D6">
            <v>1.44E-2</v>
          </cell>
          <cell r="E6">
            <v>1.09E-2</v>
          </cell>
        </row>
        <row r="7">
          <cell r="C7">
            <v>2.4899999999999999E-2</v>
          </cell>
          <cell r="D7">
            <v>3.8100000000000002E-2</v>
          </cell>
          <cell r="E7">
            <v>3.2000000000000001E-2</v>
          </cell>
        </row>
        <row r="8">
          <cell r="C8">
            <v>3.9899999999999998E-2</v>
          </cell>
          <cell r="D8">
            <v>5.9799999999999999E-2</v>
          </cell>
          <cell r="E8">
            <v>5.0599999999999999E-2</v>
          </cell>
        </row>
        <row r="9">
          <cell r="C9">
            <v>4.3999999999999997E-2</v>
          </cell>
          <cell r="D9">
            <v>5.8500000000000003E-2</v>
          </cell>
          <cell r="E9">
            <v>5.1799999999999999E-2</v>
          </cell>
        </row>
        <row r="10">
          <cell r="C10">
            <v>4.7199999999999999E-2</v>
          </cell>
          <cell r="D10">
            <v>5.3400000000000003E-2</v>
          </cell>
          <cell r="E10">
            <v>5.0599999999999999E-2</v>
          </cell>
        </row>
        <row r="11">
          <cell r="C11">
            <v>5.8299999999999998E-2</v>
          </cell>
          <cell r="D11">
            <v>5.9400000000000001E-2</v>
          </cell>
          <cell r="E11">
            <v>5.8900000000000001E-2</v>
          </cell>
        </row>
        <row r="12">
          <cell r="C12">
            <v>6.8000000000000005E-2</v>
          </cell>
          <cell r="D12">
            <v>6.8199999999999997E-2</v>
          </cell>
          <cell r="E12">
            <v>6.8099999999999994E-2</v>
          </cell>
        </row>
        <row r="13">
          <cell r="C13">
            <v>7.7399999999999997E-2</v>
          </cell>
          <cell r="D13">
            <v>7.5800000000000006E-2</v>
          </cell>
          <cell r="E13">
            <v>7.6499999999999999E-2</v>
          </cell>
        </row>
        <row r="14">
          <cell r="C14">
            <v>7.7399999999999997E-2</v>
          </cell>
          <cell r="D14">
            <v>7.5300000000000006E-2</v>
          </cell>
          <cell r="E14">
            <v>7.6300000000000007E-2</v>
          </cell>
        </row>
        <row r="15">
          <cell r="C15">
            <v>7.6999999999999999E-2</v>
          </cell>
          <cell r="D15">
            <v>7.4899999999999994E-2</v>
          </cell>
          <cell r="E15">
            <v>7.5899999999999995E-2</v>
          </cell>
        </row>
        <row r="16">
          <cell r="C16">
            <v>7.8600000000000003E-2</v>
          </cell>
          <cell r="D16">
            <v>7.3999999999999996E-2</v>
          </cell>
          <cell r="E16">
            <v>7.6100000000000001E-2</v>
          </cell>
        </row>
        <row r="17">
          <cell r="C17">
            <v>8.14E-2</v>
          </cell>
          <cell r="D17">
            <v>6.9599999999999995E-2</v>
          </cell>
          <cell r="E17">
            <v>7.4999999999999997E-2</v>
          </cell>
        </row>
        <row r="18">
          <cell r="C18">
            <v>8.1100000000000005E-2</v>
          </cell>
          <cell r="D18">
            <v>6.9699999999999998E-2</v>
          </cell>
          <cell r="E18">
            <v>7.4899999999999994E-2</v>
          </cell>
        </row>
        <row r="19">
          <cell r="C19">
            <v>6.2799999999999995E-2</v>
          </cell>
          <cell r="D19">
            <v>5.2999999999999999E-2</v>
          </cell>
          <cell r="E19">
            <v>5.7500000000000002E-2</v>
          </cell>
        </row>
        <row r="20">
          <cell r="C20">
            <v>4.82E-2</v>
          </cell>
          <cell r="D20">
            <v>4.3099999999999999E-2</v>
          </cell>
          <cell r="E20">
            <v>4.5400000000000003E-2</v>
          </cell>
        </row>
        <row r="21">
          <cell r="C21">
            <v>3.73E-2</v>
          </cell>
          <cell r="D21">
            <v>3.4599999999999999E-2</v>
          </cell>
          <cell r="E21">
            <v>3.5900000000000001E-2</v>
          </cell>
        </row>
        <row r="22">
          <cell r="C22">
            <v>2.86E-2</v>
          </cell>
          <cell r="D22">
            <v>2.7199999999999998E-2</v>
          </cell>
          <cell r="E22">
            <v>2.7900000000000001E-2</v>
          </cell>
        </row>
        <row r="23">
          <cell r="C23">
            <v>2.18E-2</v>
          </cell>
          <cell r="D23">
            <v>1.7299999999999999E-2</v>
          </cell>
          <cell r="E23">
            <v>1.9400000000000001E-2</v>
          </cell>
        </row>
        <row r="24">
          <cell r="C24">
            <v>1.46E-2</v>
          </cell>
          <cell r="D24">
            <v>1.04E-2</v>
          </cell>
          <cell r="E24">
            <v>1.24E-2</v>
          </cell>
        </row>
      </sheetData>
      <sheetData sheetId="2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9.5999999999999992E-3</v>
          </cell>
          <cell r="C5">
            <v>7.0000000000000001E-3</v>
          </cell>
          <cell r="D5">
            <v>8.3000000000000001E-3</v>
          </cell>
          <cell r="F5" t="str">
            <v>January</v>
          </cell>
          <cell r="H5">
            <v>1</v>
          </cell>
        </row>
        <row r="6">
          <cell r="B6">
            <v>5.7999999999999996E-3</v>
          </cell>
          <cell r="C6">
            <v>4.8999999999999998E-3</v>
          </cell>
          <cell r="D6">
            <v>5.3E-3</v>
          </cell>
          <cell r="F6" t="str">
            <v>February</v>
          </cell>
          <cell r="H6">
            <v>1.1100000000000001</v>
          </cell>
        </row>
        <row r="7">
          <cell r="B7">
            <v>4.4000000000000003E-3</v>
          </cell>
          <cell r="C7">
            <v>4.1999999999999997E-3</v>
          </cell>
          <cell r="D7">
            <v>4.3E-3</v>
          </cell>
          <cell r="F7" t="str">
            <v>March</v>
          </cell>
          <cell r="H7">
            <v>1.0900000000000001</v>
          </cell>
        </row>
        <row r="8">
          <cell r="B8">
            <v>3.2000000000000002E-3</v>
          </cell>
          <cell r="C8">
            <v>3.3E-3</v>
          </cell>
          <cell r="D8">
            <v>3.2000000000000002E-3</v>
          </cell>
          <cell r="F8" t="str">
            <v>April</v>
          </cell>
          <cell r="H8">
            <v>1.04</v>
          </cell>
        </row>
        <row r="9">
          <cell r="B9">
            <v>3.2000000000000002E-3</v>
          </cell>
          <cell r="C9">
            <v>5.1000000000000004E-3</v>
          </cell>
          <cell r="D9">
            <v>4.1999999999999997E-3</v>
          </cell>
          <cell r="F9" t="str">
            <v>May</v>
          </cell>
          <cell r="H9">
            <v>0.98</v>
          </cell>
        </row>
        <row r="10">
          <cell r="B10">
            <v>6.3E-3</v>
          </cell>
          <cell r="C10">
            <v>1.24E-2</v>
          </cell>
          <cell r="D10">
            <v>9.4000000000000004E-3</v>
          </cell>
          <cell r="F10" t="str">
            <v>June</v>
          </cell>
          <cell r="H10">
            <v>0.94</v>
          </cell>
        </row>
        <row r="11">
          <cell r="B11">
            <v>2.1600000000000001E-2</v>
          </cell>
          <cell r="C11">
            <v>3.3799999999999997E-2</v>
          </cell>
          <cell r="D11">
            <v>2.7699999999999999E-2</v>
          </cell>
          <cell r="F11" t="str">
            <v>July</v>
          </cell>
          <cell r="H11">
            <v>0.91</v>
          </cell>
        </row>
        <row r="12">
          <cell r="B12">
            <v>3.7600000000000001E-2</v>
          </cell>
          <cell r="C12">
            <v>5.4899999999999997E-2</v>
          </cell>
          <cell r="D12">
            <v>4.6199999999999998E-2</v>
          </cell>
          <cell r="F12" t="str">
            <v>August</v>
          </cell>
          <cell r="H12">
            <v>0.97</v>
          </cell>
        </row>
        <row r="13">
          <cell r="B13">
            <v>4.3299999999999998E-2</v>
          </cell>
          <cell r="C13">
            <v>5.5599999999999997E-2</v>
          </cell>
          <cell r="D13">
            <v>4.9500000000000002E-2</v>
          </cell>
          <cell r="F13" t="str">
            <v>September</v>
          </cell>
          <cell r="H13">
            <v>0.98</v>
          </cell>
        </row>
        <row r="14">
          <cell r="B14">
            <v>4.53E-2</v>
          </cell>
          <cell r="C14">
            <v>5.1499999999999997E-2</v>
          </cell>
          <cell r="D14">
            <v>4.8399999999999999E-2</v>
          </cell>
          <cell r="F14" t="str">
            <v>October</v>
          </cell>
          <cell r="H14">
            <v>0.98</v>
          </cell>
        </row>
        <row r="15">
          <cell r="B15">
            <v>5.5100000000000003E-2</v>
          </cell>
          <cell r="C15">
            <v>5.74E-2</v>
          </cell>
          <cell r="D15">
            <v>5.62E-2</v>
          </cell>
          <cell r="F15" t="str">
            <v>November</v>
          </cell>
          <cell r="H15">
            <v>0.97</v>
          </cell>
        </row>
        <row r="16">
          <cell r="B16">
            <v>6.5600000000000006E-2</v>
          </cell>
          <cell r="C16">
            <v>6.7900000000000002E-2</v>
          </cell>
          <cell r="D16">
            <v>6.6699999999999995E-2</v>
          </cell>
          <cell r="F16" t="str">
            <v>December</v>
          </cell>
          <cell r="H16">
            <v>1.01</v>
          </cell>
        </row>
        <row r="17">
          <cell r="B17">
            <v>7.46E-2</v>
          </cell>
          <cell r="C17">
            <v>7.5800000000000006E-2</v>
          </cell>
          <cell r="D17">
            <v>7.5200000000000003E-2</v>
          </cell>
        </row>
        <row r="18">
          <cell r="B18">
            <v>7.6899999999999996E-2</v>
          </cell>
          <cell r="C18">
            <v>7.6999999999999999E-2</v>
          </cell>
          <cell r="D18">
            <v>7.6999999999999999E-2</v>
          </cell>
        </row>
        <row r="19">
          <cell r="B19">
            <v>7.7799999999999994E-2</v>
          </cell>
          <cell r="C19">
            <v>7.5700000000000003E-2</v>
          </cell>
          <cell r="D19">
            <v>7.6799999999999993E-2</v>
          </cell>
        </row>
        <row r="20">
          <cell r="B20">
            <v>7.8299999999999995E-2</v>
          </cell>
          <cell r="C20">
            <v>7.4099999999999999E-2</v>
          </cell>
          <cell r="D20">
            <v>7.6200000000000004E-2</v>
          </cell>
        </row>
        <row r="21">
          <cell r="B21">
            <v>8.1100000000000005E-2</v>
          </cell>
          <cell r="C21">
            <v>7.1900000000000006E-2</v>
          </cell>
          <cell r="D21">
            <v>7.6499999999999999E-2</v>
          </cell>
        </row>
        <row r="22">
          <cell r="B22">
            <v>8.3199999999999996E-2</v>
          </cell>
          <cell r="C22">
            <v>7.1099999999999997E-2</v>
          </cell>
          <cell r="D22">
            <v>7.7100000000000002E-2</v>
          </cell>
        </row>
        <row r="23">
          <cell r="B23">
            <v>6.6900000000000001E-2</v>
          </cell>
          <cell r="C23">
            <v>5.67E-2</v>
          </cell>
          <cell r="D23">
            <v>6.1800000000000001E-2</v>
          </cell>
        </row>
        <row r="24">
          <cell r="B24">
            <v>5.1200000000000002E-2</v>
          </cell>
          <cell r="C24">
            <v>4.5600000000000002E-2</v>
          </cell>
          <cell r="D24">
            <v>4.8399999999999999E-2</v>
          </cell>
        </row>
        <row r="25">
          <cell r="B25">
            <v>3.9699999999999999E-2</v>
          </cell>
          <cell r="C25">
            <v>3.6400000000000002E-2</v>
          </cell>
          <cell r="D25">
            <v>3.7999999999999999E-2</v>
          </cell>
        </row>
        <row r="26">
          <cell r="B26">
            <v>3.0300000000000001E-2</v>
          </cell>
          <cell r="C26">
            <v>2.81E-2</v>
          </cell>
          <cell r="D26">
            <v>2.92E-2</v>
          </cell>
        </row>
        <row r="27">
          <cell r="B27">
            <v>2.3199999999999998E-2</v>
          </cell>
          <cell r="C27">
            <v>1.8599999999999998E-2</v>
          </cell>
          <cell r="D27">
            <v>2.0899999999999998E-2</v>
          </cell>
        </row>
        <row r="28">
          <cell r="B28">
            <v>1.5900000000000001E-2</v>
          </cell>
          <cell r="C28">
            <v>1.11E-2</v>
          </cell>
          <cell r="D28">
            <v>1.35E-2</v>
          </cell>
        </row>
      </sheetData>
      <sheetData sheetId="1"/>
      <sheetData sheetId="2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1.0500000000000001E-2</v>
          </cell>
          <cell r="C5">
            <v>7.7000000000000002E-3</v>
          </cell>
          <cell r="D5">
            <v>9.1000000000000004E-3</v>
          </cell>
          <cell r="F5" t="str">
            <v>January</v>
          </cell>
          <cell r="H5">
            <v>0.99</v>
          </cell>
        </row>
        <row r="6">
          <cell r="B6">
            <v>6.4999999999999997E-3</v>
          </cell>
          <cell r="C6">
            <v>5.4000000000000003E-3</v>
          </cell>
          <cell r="D6">
            <v>6.0000000000000001E-3</v>
          </cell>
          <cell r="F6" t="str">
            <v>February</v>
          </cell>
          <cell r="H6">
            <v>1.01</v>
          </cell>
        </row>
        <row r="7">
          <cell r="B7">
            <v>4.7999999999999996E-3</v>
          </cell>
          <cell r="C7">
            <v>4.3E-3</v>
          </cell>
          <cell r="D7">
            <v>4.5999999999999999E-3</v>
          </cell>
          <cell r="F7" t="str">
            <v>March</v>
          </cell>
          <cell r="H7">
            <v>1.05</v>
          </cell>
        </row>
        <row r="8">
          <cell r="B8">
            <v>3.3999999999999998E-3</v>
          </cell>
          <cell r="C8">
            <v>3.8E-3</v>
          </cell>
          <cell r="D8">
            <v>3.5999999999999999E-3</v>
          </cell>
          <cell r="F8" t="str">
            <v>April</v>
          </cell>
          <cell r="H8">
            <v>0.97</v>
          </cell>
        </row>
        <row r="9">
          <cell r="B9">
            <v>3.0000000000000001E-3</v>
          </cell>
          <cell r="C9">
            <v>4.7999999999999996E-3</v>
          </cell>
          <cell r="D9">
            <v>3.8999999999999998E-3</v>
          </cell>
          <cell r="F9" t="str">
            <v>May</v>
          </cell>
          <cell r="H9">
            <v>1.02</v>
          </cell>
        </row>
        <row r="10">
          <cell r="B10">
            <v>5.7999999999999996E-3</v>
          </cell>
          <cell r="C10">
            <v>1.18E-2</v>
          </cell>
          <cell r="D10">
            <v>8.8000000000000005E-3</v>
          </cell>
          <cell r="F10" t="str">
            <v>June</v>
          </cell>
          <cell r="H10">
            <v>1</v>
          </cell>
        </row>
        <row r="11">
          <cell r="B11">
            <v>1.7500000000000002E-2</v>
          </cell>
          <cell r="C11">
            <v>3.0599999999999999E-2</v>
          </cell>
          <cell r="D11">
            <v>2.41E-2</v>
          </cell>
          <cell r="F11" t="str">
            <v>July</v>
          </cell>
          <cell r="H11">
            <v>0.96</v>
          </cell>
        </row>
        <row r="12">
          <cell r="B12">
            <v>3.5200000000000002E-2</v>
          </cell>
          <cell r="C12">
            <v>5.16E-2</v>
          </cell>
          <cell r="D12">
            <v>4.3400000000000001E-2</v>
          </cell>
          <cell r="F12" t="str">
            <v>August</v>
          </cell>
          <cell r="H12">
            <v>1.02</v>
          </cell>
        </row>
        <row r="13">
          <cell r="B13">
            <v>4.3299999999999998E-2</v>
          </cell>
          <cell r="C13">
            <v>5.67E-2</v>
          </cell>
          <cell r="D13">
            <v>0.05</v>
          </cell>
          <cell r="F13" t="str">
            <v>September</v>
          </cell>
          <cell r="H13"/>
        </row>
        <row r="14">
          <cell r="B14">
            <v>4.5499999999999999E-2</v>
          </cell>
          <cell r="C14">
            <v>5.28E-2</v>
          </cell>
          <cell r="D14">
            <v>4.9099999999999998E-2</v>
          </cell>
          <cell r="F14" t="str">
            <v>October</v>
          </cell>
          <cell r="H14"/>
        </row>
        <row r="15">
          <cell r="B15">
            <v>5.2900000000000003E-2</v>
          </cell>
          <cell r="C15">
            <v>5.62E-2</v>
          </cell>
          <cell r="D15">
            <v>5.4600000000000003E-2</v>
          </cell>
          <cell r="F15" t="str">
            <v>November</v>
          </cell>
          <cell r="H15"/>
        </row>
        <row r="16">
          <cell r="B16">
            <v>6.4100000000000004E-2</v>
          </cell>
          <cell r="C16">
            <v>6.6000000000000003E-2</v>
          </cell>
          <cell r="D16">
            <v>6.5100000000000005E-2</v>
          </cell>
          <cell r="F16" t="str">
            <v>December</v>
          </cell>
          <cell r="H16"/>
        </row>
        <row r="17">
          <cell r="B17">
            <v>7.3200000000000001E-2</v>
          </cell>
          <cell r="C17">
            <v>7.4099999999999999E-2</v>
          </cell>
          <cell r="D17">
            <v>7.3599999999999999E-2</v>
          </cell>
        </row>
        <row r="18">
          <cell r="B18">
            <v>7.5899999999999995E-2</v>
          </cell>
          <cell r="C18">
            <v>7.5899999999999995E-2</v>
          </cell>
          <cell r="D18">
            <v>7.5899999999999995E-2</v>
          </cell>
        </row>
        <row r="19">
          <cell r="B19">
            <v>7.6300000000000007E-2</v>
          </cell>
          <cell r="C19">
            <v>7.5300000000000006E-2</v>
          </cell>
          <cell r="D19">
            <v>7.5800000000000006E-2</v>
          </cell>
        </row>
        <row r="20">
          <cell r="B20">
            <v>7.9000000000000001E-2</v>
          </cell>
          <cell r="C20">
            <v>7.4200000000000002E-2</v>
          </cell>
          <cell r="D20">
            <v>7.6600000000000001E-2</v>
          </cell>
        </row>
        <row r="21">
          <cell r="B21">
            <v>8.1600000000000006E-2</v>
          </cell>
          <cell r="C21">
            <v>7.1900000000000006E-2</v>
          </cell>
          <cell r="D21">
            <v>7.6799999999999993E-2</v>
          </cell>
        </row>
        <row r="22">
          <cell r="B22">
            <v>8.2900000000000001E-2</v>
          </cell>
          <cell r="C22">
            <v>7.0199999999999999E-2</v>
          </cell>
          <cell r="D22">
            <v>7.6600000000000001E-2</v>
          </cell>
        </row>
        <row r="23">
          <cell r="B23">
            <v>6.7900000000000002E-2</v>
          </cell>
          <cell r="C23">
            <v>5.8099999999999999E-2</v>
          </cell>
          <cell r="D23">
            <v>6.3E-2</v>
          </cell>
        </row>
        <row r="24">
          <cell r="B24">
            <v>5.3900000000000003E-2</v>
          </cell>
          <cell r="C24">
            <v>4.6899999999999997E-2</v>
          </cell>
          <cell r="D24">
            <v>5.04E-2</v>
          </cell>
        </row>
        <row r="25">
          <cell r="B25">
            <v>4.2200000000000001E-2</v>
          </cell>
          <cell r="C25">
            <v>3.8399999999999997E-2</v>
          </cell>
          <cell r="D25">
            <v>4.0300000000000002E-2</v>
          </cell>
        </row>
        <row r="26">
          <cell r="B26">
            <v>3.2500000000000001E-2</v>
          </cell>
          <cell r="C26">
            <v>0.03</v>
          </cell>
          <cell r="D26">
            <v>3.1199999999999999E-2</v>
          </cell>
        </row>
        <row r="27">
          <cell r="B27">
            <v>2.46E-2</v>
          </cell>
          <cell r="C27">
            <v>2.07E-2</v>
          </cell>
          <cell r="D27">
            <v>2.2700000000000001E-2</v>
          </cell>
        </row>
        <row r="28">
          <cell r="B28">
            <v>1.7500000000000002E-2</v>
          </cell>
          <cell r="C28">
            <v>1.26E-2</v>
          </cell>
          <cell r="D28">
            <v>1.4999999999999999E-2</v>
          </cell>
        </row>
      </sheetData>
      <sheetData sheetId="1">
        <row r="1">
          <cell r="C1">
            <v>1.0500000000000001E-2</v>
          </cell>
        </row>
      </sheetData>
      <sheetData sheetId="2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8.8000000000000005E-3</v>
          </cell>
          <cell r="C5">
            <v>6.4000000000000003E-3</v>
          </cell>
          <cell r="D5">
            <v>7.4999999999999997E-3</v>
          </cell>
          <cell r="F5" t="str">
            <v>January</v>
          </cell>
          <cell r="H5">
            <v>1.2</v>
          </cell>
        </row>
        <row r="6">
          <cell r="B6">
            <v>5.5999999999999999E-3</v>
          </cell>
          <cell r="C6">
            <v>4.5999999999999999E-3</v>
          </cell>
          <cell r="D6">
            <v>5.0000000000000001E-3</v>
          </cell>
          <cell r="F6" t="str">
            <v>February</v>
          </cell>
          <cell r="H6">
            <v>1.24</v>
          </cell>
        </row>
        <row r="7">
          <cell r="B7">
            <v>4.4000000000000003E-3</v>
          </cell>
          <cell r="C7">
            <v>4.0000000000000001E-3</v>
          </cell>
          <cell r="D7">
            <v>4.1999999999999997E-3</v>
          </cell>
          <cell r="F7" t="str">
            <v>March</v>
          </cell>
          <cell r="H7">
            <v>1.21</v>
          </cell>
        </row>
        <row r="8">
          <cell r="B8">
            <v>2.5999999999999999E-3</v>
          </cell>
          <cell r="C8">
            <v>3.3999999999999998E-3</v>
          </cell>
          <cell r="D8">
            <v>3.0000000000000001E-3</v>
          </cell>
          <cell r="F8" t="str">
            <v>April</v>
          </cell>
          <cell r="H8">
            <v>1.03</v>
          </cell>
        </row>
        <row r="9">
          <cell r="B9">
            <v>3.0000000000000001E-3</v>
          </cell>
          <cell r="C9">
            <v>4.8999999999999998E-3</v>
          </cell>
          <cell r="D9">
            <v>4.0000000000000001E-3</v>
          </cell>
          <cell r="F9" t="str">
            <v>May</v>
          </cell>
          <cell r="H9">
            <v>0.94</v>
          </cell>
        </row>
        <row r="10">
          <cell r="B10">
            <v>6.7999999999999996E-3</v>
          </cell>
          <cell r="C10">
            <v>1.44E-2</v>
          </cell>
          <cell r="D10">
            <v>1.09E-2</v>
          </cell>
          <cell r="F10" t="str">
            <v>June</v>
          </cell>
          <cell r="H10">
            <v>0.89</v>
          </cell>
        </row>
        <row r="11">
          <cell r="B11">
            <v>2.4899999999999999E-2</v>
          </cell>
          <cell r="C11">
            <v>3.8100000000000002E-2</v>
          </cell>
          <cell r="D11">
            <v>3.2000000000000001E-2</v>
          </cell>
          <cell r="F11" t="str">
            <v>July</v>
          </cell>
          <cell r="H11">
            <v>0.83</v>
          </cell>
        </row>
        <row r="12">
          <cell r="B12">
            <v>3.9899999999999998E-2</v>
          </cell>
          <cell r="C12">
            <v>5.9799999999999999E-2</v>
          </cell>
          <cell r="D12">
            <v>5.0599999999999999E-2</v>
          </cell>
          <cell r="F12" t="str">
            <v>August</v>
          </cell>
          <cell r="H12">
            <v>0.94</v>
          </cell>
        </row>
        <row r="13">
          <cell r="B13">
            <v>4.3999999999999997E-2</v>
          </cell>
          <cell r="C13">
            <v>5.8500000000000003E-2</v>
          </cell>
          <cell r="D13">
            <v>5.1799999999999999E-2</v>
          </cell>
          <cell r="F13" t="str">
            <v>September</v>
          </cell>
          <cell r="H13">
            <v>0.87</v>
          </cell>
        </row>
        <row r="14">
          <cell r="B14">
            <v>4.7199999999999999E-2</v>
          </cell>
          <cell r="C14">
            <v>5.3400000000000003E-2</v>
          </cell>
          <cell r="D14">
            <v>5.0599999999999999E-2</v>
          </cell>
          <cell r="F14" t="str">
            <v>October</v>
          </cell>
          <cell r="H14">
            <v>0.93</v>
          </cell>
        </row>
        <row r="15">
          <cell r="B15">
            <v>5.8299999999999998E-2</v>
          </cell>
          <cell r="C15">
            <v>5.9400000000000001E-2</v>
          </cell>
          <cell r="D15">
            <v>5.8900000000000001E-2</v>
          </cell>
          <cell r="F15" t="str">
            <v>November</v>
          </cell>
          <cell r="H15">
            <v>0.97</v>
          </cell>
        </row>
        <row r="16">
          <cell r="B16">
            <v>6.8000000000000005E-2</v>
          </cell>
          <cell r="C16">
            <v>6.8199999999999997E-2</v>
          </cell>
          <cell r="D16">
            <v>6.8099999999999994E-2</v>
          </cell>
          <cell r="F16" t="str">
            <v>December</v>
          </cell>
          <cell r="H16">
            <v>0.92</v>
          </cell>
        </row>
        <row r="17">
          <cell r="B17">
            <v>7.7399999999999997E-2</v>
          </cell>
          <cell r="C17">
            <v>7.5800000000000006E-2</v>
          </cell>
          <cell r="D17">
            <v>7.6499999999999999E-2</v>
          </cell>
        </row>
        <row r="18">
          <cell r="B18">
            <v>7.7399999999999997E-2</v>
          </cell>
          <cell r="C18">
            <v>7.5300000000000006E-2</v>
          </cell>
          <cell r="D18">
            <v>7.6300000000000007E-2</v>
          </cell>
        </row>
        <row r="19">
          <cell r="B19">
            <v>7.6999999999999999E-2</v>
          </cell>
          <cell r="C19">
            <v>7.4899999999999994E-2</v>
          </cell>
          <cell r="D19">
            <v>7.5899999999999995E-2</v>
          </cell>
        </row>
        <row r="20">
          <cell r="B20">
            <v>7.8600000000000003E-2</v>
          </cell>
          <cell r="C20">
            <v>7.3999999999999996E-2</v>
          </cell>
          <cell r="D20">
            <v>7.6100000000000001E-2</v>
          </cell>
        </row>
        <row r="21">
          <cell r="B21">
            <v>8.14E-2</v>
          </cell>
          <cell r="C21">
            <v>6.9599999999999995E-2</v>
          </cell>
          <cell r="D21">
            <v>7.4999999999999997E-2</v>
          </cell>
        </row>
        <row r="22">
          <cell r="B22">
            <v>8.1100000000000005E-2</v>
          </cell>
          <cell r="C22">
            <v>6.9699999999999998E-2</v>
          </cell>
          <cell r="D22">
            <v>7.4899999999999994E-2</v>
          </cell>
        </row>
        <row r="23">
          <cell r="B23">
            <v>6.2799999999999995E-2</v>
          </cell>
          <cell r="C23">
            <v>5.2999999999999999E-2</v>
          </cell>
          <cell r="D23">
            <v>5.7500000000000002E-2</v>
          </cell>
        </row>
        <row r="24">
          <cell r="B24">
            <v>4.82E-2</v>
          </cell>
          <cell r="C24">
            <v>4.3099999999999999E-2</v>
          </cell>
          <cell r="D24">
            <v>4.5400000000000003E-2</v>
          </cell>
        </row>
        <row r="25">
          <cell r="B25">
            <v>3.73E-2</v>
          </cell>
          <cell r="C25">
            <v>3.4599999999999999E-2</v>
          </cell>
          <cell r="D25">
            <v>3.5900000000000001E-2</v>
          </cell>
        </row>
        <row r="26">
          <cell r="B26">
            <v>2.86E-2</v>
          </cell>
          <cell r="C26">
            <v>2.7199999999999998E-2</v>
          </cell>
          <cell r="D26">
            <v>2.7900000000000001E-2</v>
          </cell>
        </row>
        <row r="27">
          <cell r="B27">
            <v>2.18E-2</v>
          </cell>
          <cell r="C27">
            <v>1.7299999999999999E-2</v>
          </cell>
          <cell r="D27">
            <v>1.9400000000000001E-2</v>
          </cell>
        </row>
        <row r="28">
          <cell r="B28">
            <v>1.46E-2</v>
          </cell>
          <cell r="C28">
            <v>1.04E-2</v>
          </cell>
          <cell r="D28">
            <v>1.24E-2</v>
          </cell>
        </row>
      </sheetData>
      <sheetData sheetId="1">
        <row r="1">
          <cell r="C1">
            <v>8.8000000000000005E-3</v>
          </cell>
        </row>
      </sheetData>
      <sheetData sheetId="2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1.01E-2</v>
          </cell>
          <cell r="C5">
            <v>8.8999999999999999E-3</v>
          </cell>
          <cell r="D5">
            <v>9.4999999999999998E-3</v>
          </cell>
          <cell r="F5" t="str">
            <v>January</v>
          </cell>
        </row>
        <row r="6">
          <cell r="B6">
            <v>6.8999999999999999E-3</v>
          </cell>
          <cell r="C6">
            <v>7.1000000000000004E-3</v>
          </cell>
          <cell r="D6">
            <v>7.0000000000000001E-3</v>
          </cell>
          <cell r="F6" t="str">
            <v>February</v>
          </cell>
        </row>
        <row r="7">
          <cell r="B7">
            <v>5.8999999999999999E-3</v>
          </cell>
          <cell r="C7">
            <v>6.3E-3</v>
          </cell>
          <cell r="D7">
            <v>6.1000000000000004E-3</v>
          </cell>
          <cell r="F7" t="str">
            <v>March</v>
          </cell>
          <cell r="H7">
            <v>1.02</v>
          </cell>
        </row>
        <row r="8">
          <cell r="B8">
            <v>3.0999999999999999E-3</v>
          </cell>
          <cell r="C8">
            <v>4.0000000000000001E-3</v>
          </cell>
          <cell r="D8">
            <v>3.5000000000000001E-3</v>
          </cell>
          <cell r="F8" t="str">
            <v>April</v>
          </cell>
          <cell r="H8">
            <v>1.02</v>
          </cell>
        </row>
        <row r="9">
          <cell r="B9">
            <v>3.5999999999999999E-3</v>
          </cell>
          <cell r="C9">
            <v>5.0000000000000001E-3</v>
          </cell>
          <cell r="D9">
            <v>4.3E-3</v>
          </cell>
          <cell r="F9" t="str">
            <v>May</v>
          </cell>
          <cell r="H9">
            <v>0.99</v>
          </cell>
        </row>
        <row r="10">
          <cell r="B10">
            <v>8.3000000000000001E-3</v>
          </cell>
          <cell r="C10">
            <v>1.35E-2</v>
          </cell>
          <cell r="D10">
            <v>1.09E-2</v>
          </cell>
          <cell r="F10" t="str">
            <v>June</v>
          </cell>
        </row>
        <row r="11">
          <cell r="B11">
            <v>3.1199999999999999E-2</v>
          </cell>
          <cell r="C11">
            <v>3.7699999999999997E-2</v>
          </cell>
          <cell r="D11">
            <v>3.44E-2</v>
          </cell>
          <cell r="F11" t="str">
            <v>July</v>
          </cell>
        </row>
        <row r="12">
          <cell r="B12">
            <v>4.2099999999999999E-2</v>
          </cell>
          <cell r="C12">
            <v>6.3899999999999998E-2</v>
          </cell>
          <cell r="D12">
            <v>5.28E-2</v>
          </cell>
          <cell r="F12" t="str">
            <v>August</v>
          </cell>
          <cell r="H12">
            <v>1.03</v>
          </cell>
        </row>
        <row r="13">
          <cell r="B13">
            <v>4.5999999999999999E-2</v>
          </cell>
          <cell r="C13">
            <v>6.3E-2</v>
          </cell>
          <cell r="D13">
            <v>5.4300000000000001E-2</v>
          </cell>
          <cell r="F13" t="str">
            <v>September</v>
          </cell>
          <cell r="H13">
            <v>0.99</v>
          </cell>
        </row>
        <row r="14">
          <cell r="B14">
            <v>4.4499999999999998E-2</v>
          </cell>
          <cell r="C14">
            <v>5.4899999999999997E-2</v>
          </cell>
          <cell r="D14">
            <v>4.9599999999999998E-2</v>
          </cell>
          <cell r="F14" t="str">
            <v>October</v>
          </cell>
          <cell r="H14">
            <v>0.98</v>
          </cell>
        </row>
        <row r="15">
          <cell r="B15">
            <v>5.1499999999999997E-2</v>
          </cell>
          <cell r="C15">
            <v>5.9700000000000003E-2</v>
          </cell>
          <cell r="D15">
            <v>5.5500000000000001E-2</v>
          </cell>
          <cell r="F15" t="str">
            <v>November</v>
          </cell>
          <cell r="H15">
            <v>0.98</v>
          </cell>
        </row>
        <row r="16">
          <cell r="B16">
            <v>5.8900000000000001E-2</v>
          </cell>
          <cell r="C16">
            <v>6.5600000000000006E-2</v>
          </cell>
          <cell r="D16">
            <v>6.2100000000000002E-2</v>
          </cell>
          <cell r="F16" t="str">
            <v>December</v>
          </cell>
          <cell r="H16">
            <v>1</v>
          </cell>
        </row>
        <row r="17">
          <cell r="B17">
            <v>6.8699999999999997E-2</v>
          </cell>
          <cell r="C17">
            <v>6.9000000000000006E-2</v>
          </cell>
          <cell r="D17">
            <v>6.88E-2</v>
          </cell>
        </row>
        <row r="18">
          <cell r="B18">
            <v>7.0300000000000001E-2</v>
          </cell>
          <cell r="C18">
            <v>6.9500000000000006E-2</v>
          </cell>
          <cell r="D18">
            <v>6.9900000000000004E-2</v>
          </cell>
        </row>
        <row r="19">
          <cell r="B19">
            <v>7.3899999999999993E-2</v>
          </cell>
          <cell r="C19">
            <v>6.9400000000000003E-2</v>
          </cell>
          <cell r="D19">
            <v>7.17E-2</v>
          </cell>
        </row>
        <row r="20">
          <cell r="B20">
            <v>7.7299999999999994E-2</v>
          </cell>
          <cell r="C20">
            <v>7.3700000000000002E-2</v>
          </cell>
          <cell r="D20">
            <v>7.5499999999999998E-2</v>
          </cell>
        </row>
        <row r="21">
          <cell r="B21">
            <v>8.0500000000000002E-2</v>
          </cell>
          <cell r="C21">
            <v>6.8699999999999997E-2</v>
          </cell>
          <cell r="D21">
            <v>7.4700000000000003E-2</v>
          </cell>
        </row>
        <row r="22">
          <cell r="B22">
            <v>8.0500000000000002E-2</v>
          </cell>
          <cell r="C22">
            <v>6.7900000000000002E-2</v>
          </cell>
          <cell r="D22">
            <v>7.4300000000000005E-2</v>
          </cell>
        </row>
        <row r="23">
          <cell r="B23">
            <v>6.6699999999999995E-2</v>
          </cell>
          <cell r="C23">
            <v>5.1799999999999999E-2</v>
          </cell>
          <cell r="D23">
            <v>5.9400000000000001E-2</v>
          </cell>
        </row>
        <row r="24">
          <cell r="B24">
            <v>5.11E-2</v>
          </cell>
          <cell r="C24">
            <v>4.4400000000000002E-2</v>
          </cell>
          <cell r="D24">
            <v>4.7800000000000002E-2</v>
          </cell>
        </row>
        <row r="25">
          <cell r="B25">
            <v>4.2599999999999999E-2</v>
          </cell>
          <cell r="C25">
            <v>3.4200000000000001E-2</v>
          </cell>
          <cell r="D25">
            <v>3.85E-2</v>
          </cell>
        </row>
        <row r="26">
          <cell r="B26">
            <v>3.44E-2</v>
          </cell>
          <cell r="C26">
            <v>2.7799999999999998E-2</v>
          </cell>
          <cell r="D26">
            <v>3.1099999999999999E-2</v>
          </cell>
        </row>
        <row r="27">
          <cell r="B27">
            <v>2.5000000000000001E-2</v>
          </cell>
          <cell r="C27">
            <v>0.02</v>
          </cell>
          <cell r="D27">
            <v>2.2499999999999999E-2</v>
          </cell>
        </row>
        <row r="28">
          <cell r="B28">
            <v>1.6799999999999999E-2</v>
          </cell>
          <cell r="C28">
            <v>1.41E-2</v>
          </cell>
          <cell r="D28">
            <v>1.54E-2</v>
          </cell>
        </row>
      </sheetData>
      <sheetData sheetId="1">
        <row r="1">
          <cell r="C1">
            <v>1.01E-2</v>
          </cell>
          <cell r="D1">
            <v>8.8999999999999999E-3</v>
          </cell>
          <cell r="E1">
            <v>9.4999999999999998E-3</v>
          </cell>
        </row>
        <row r="2">
          <cell r="C2">
            <v>6.8999999999999999E-3</v>
          </cell>
          <cell r="D2">
            <v>7.1000000000000004E-3</v>
          </cell>
          <cell r="E2">
            <v>7.0000000000000001E-3</v>
          </cell>
        </row>
        <row r="3">
          <cell r="C3">
            <v>5.8999999999999999E-3</v>
          </cell>
          <cell r="D3">
            <v>6.3E-3</v>
          </cell>
          <cell r="E3">
            <v>6.1000000000000004E-3</v>
          </cell>
        </row>
        <row r="4">
          <cell r="C4">
            <v>3.0999999999999999E-3</v>
          </cell>
          <cell r="D4">
            <v>4.0000000000000001E-3</v>
          </cell>
          <cell r="E4">
            <v>3.5000000000000001E-3</v>
          </cell>
        </row>
        <row r="5">
          <cell r="C5">
            <v>3.5999999999999999E-3</v>
          </cell>
          <cell r="D5">
            <v>5.0000000000000001E-3</v>
          </cell>
          <cell r="E5">
            <v>4.3E-3</v>
          </cell>
        </row>
        <row r="6">
          <cell r="C6">
            <v>8.3000000000000001E-3</v>
          </cell>
          <cell r="D6">
            <v>1.35E-2</v>
          </cell>
          <cell r="E6">
            <v>1.09E-2</v>
          </cell>
        </row>
        <row r="7">
          <cell r="C7">
            <v>3.1199999999999999E-2</v>
          </cell>
          <cell r="D7">
            <v>3.7699999999999997E-2</v>
          </cell>
          <cell r="E7">
            <v>3.44E-2</v>
          </cell>
        </row>
        <row r="8">
          <cell r="C8">
            <v>4.2099999999999999E-2</v>
          </cell>
          <cell r="D8">
            <v>6.3899999999999998E-2</v>
          </cell>
          <cell r="E8">
            <v>5.28E-2</v>
          </cell>
        </row>
        <row r="9">
          <cell r="C9">
            <v>4.5999999999999999E-2</v>
          </cell>
          <cell r="D9">
            <v>6.3E-2</v>
          </cell>
          <cell r="E9">
            <v>5.4300000000000001E-2</v>
          </cell>
        </row>
        <row r="10">
          <cell r="C10">
            <v>4.4499999999999998E-2</v>
          </cell>
          <cell r="D10">
            <v>5.4899999999999997E-2</v>
          </cell>
          <cell r="E10">
            <v>4.9599999999999998E-2</v>
          </cell>
        </row>
        <row r="11">
          <cell r="C11">
            <v>5.1499999999999997E-2</v>
          </cell>
          <cell r="D11">
            <v>5.9700000000000003E-2</v>
          </cell>
          <cell r="E11">
            <v>5.5500000000000001E-2</v>
          </cell>
        </row>
        <row r="12">
          <cell r="C12">
            <v>5.8900000000000001E-2</v>
          </cell>
          <cell r="D12">
            <v>6.5600000000000006E-2</v>
          </cell>
          <cell r="E12">
            <v>6.2100000000000002E-2</v>
          </cell>
        </row>
        <row r="13">
          <cell r="C13">
            <v>6.8699999999999997E-2</v>
          </cell>
          <cell r="D13">
            <v>6.9000000000000006E-2</v>
          </cell>
          <cell r="E13">
            <v>6.88E-2</v>
          </cell>
        </row>
        <row r="14">
          <cell r="C14">
            <v>7.0300000000000001E-2</v>
          </cell>
          <cell r="D14">
            <v>6.9500000000000006E-2</v>
          </cell>
          <cell r="E14">
            <v>6.9900000000000004E-2</v>
          </cell>
        </row>
        <row r="15">
          <cell r="C15">
            <v>7.3899999999999993E-2</v>
          </cell>
          <cell r="D15">
            <v>6.9400000000000003E-2</v>
          </cell>
          <cell r="E15">
            <v>7.17E-2</v>
          </cell>
        </row>
        <row r="16">
          <cell r="C16">
            <v>7.7299999999999994E-2</v>
          </cell>
          <cell r="D16">
            <v>7.3700000000000002E-2</v>
          </cell>
          <cell r="E16">
            <v>7.5499999999999998E-2</v>
          </cell>
        </row>
        <row r="17">
          <cell r="C17">
            <v>8.0500000000000002E-2</v>
          </cell>
          <cell r="D17">
            <v>6.8699999999999997E-2</v>
          </cell>
          <cell r="E17">
            <v>7.4700000000000003E-2</v>
          </cell>
        </row>
        <row r="18">
          <cell r="C18">
            <v>8.0500000000000002E-2</v>
          </cell>
          <cell r="D18">
            <v>6.7900000000000002E-2</v>
          </cell>
          <cell r="E18">
            <v>7.4300000000000005E-2</v>
          </cell>
        </row>
        <row r="19">
          <cell r="C19">
            <v>6.6699999999999995E-2</v>
          </cell>
          <cell r="D19">
            <v>5.1799999999999999E-2</v>
          </cell>
          <cell r="E19">
            <v>5.9400000000000001E-2</v>
          </cell>
        </row>
        <row r="20">
          <cell r="C20">
            <v>5.11E-2</v>
          </cell>
          <cell r="D20">
            <v>4.4400000000000002E-2</v>
          </cell>
          <cell r="E20">
            <v>4.7800000000000002E-2</v>
          </cell>
        </row>
        <row r="21">
          <cell r="C21">
            <v>4.2599999999999999E-2</v>
          </cell>
          <cell r="D21">
            <v>3.4200000000000001E-2</v>
          </cell>
          <cell r="E21">
            <v>3.85E-2</v>
          </cell>
        </row>
        <row r="22">
          <cell r="C22">
            <v>3.44E-2</v>
          </cell>
          <cell r="D22">
            <v>2.7799999999999998E-2</v>
          </cell>
          <cell r="E22">
            <v>3.1099999999999999E-2</v>
          </cell>
        </row>
        <row r="23">
          <cell r="C23">
            <v>2.5000000000000001E-2</v>
          </cell>
          <cell r="D23">
            <v>0.02</v>
          </cell>
          <cell r="E23">
            <v>2.2499999999999999E-2</v>
          </cell>
        </row>
        <row r="24">
          <cell r="C24">
            <v>1.6799999999999999E-2</v>
          </cell>
          <cell r="D24">
            <v>1.41E-2</v>
          </cell>
          <cell r="E24">
            <v>1.54E-2</v>
          </cell>
        </row>
      </sheetData>
      <sheetData sheetId="2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1.09E-2</v>
          </cell>
          <cell r="C5">
            <v>8.8000000000000005E-3</v>
          </cell>
          <cell r="D5">
            <v>9.9000000000000008E-3</v>
          </cell>
          <cell r="F5" t="str">
            <v>January</v>
          </cell>
          <cell r="H5">
            <v>1.02</v>
          </cell>
        </row>
        <row r="6">
          <cell r="B6">
            <v>6.7000000000000002E-3</v>
          </cell>
          <cell r="C6">
            <v>6.4999999999999997E-3</v>
          </cell>
          <cell r="D6">
            <v>6.6E-3</v>
          </cell>
          <cell r="F6" t="str">
            <v>February</v>
          </cell>
          <cell r="H6">
            <v>1.0900000000000001</v>
          </cell>
        </row>
        <row r="7">
          <cell r="B7">
            <v>5.0000000000000001E-3</v>
          </cell>
          <cell r="C7">
            <v>5.7000000000000002E-3</v>
          </cell>
          <cell r="D7">
            <v>5.4000000000000003E-3</v>
          </cell>
          <cell r="F7" t="str">
            <v>March</v>
          </cell>
          <cell r="H7">
            <v>1.04</v>
          </cell>
        </row>
        <row r="8">
          <cell r="B8">
            <v>3.5000000000000001E-3</v>
          </cell>
          <cell r="C8">
            <v>4.1000000000000003E-3</v>
          </cell>
          <cell r="D8">
            <v>3.8E-3</v>
          </cell>
          <cell r="F8" t="str">
            <v>April</v>
          </cell>
          <cell r="H8">
            <v>1.05</v>
          </cell>
        </row>
        <row r="9">
          <cell r="B9">
            <v>4.1000000000000003E-3</v>
          </cell>
          <cell r="C9">
            <v>5.1999999999999998E-3</v>
          </cell>
          <cell r="D9">
            <v>4.5999999999999999E-3</v>
          </cell>
          <cell r="F9" t="str">
            <v>May</v>
          </cell>
          <cell r="H9">
            <v>0.99</v>
          </cell>
        </row>
        <row r="10">
          <cell r="B10">
            <v>8.5000000000000006E-3</v>
          </cell>
          <cell r="C10">
            <v>1.21E-2</v>
          </cell>
          <cell r="D10">
            <v>1.03E-2</v>
          </cell>
          <cell r="F10" t="str">
            <v>June</v>
          </cell>
          <cell r="H10">
            <v>0.89</v>
          </cell>
        </row>
        <row r="11">
          <cell r="B11">
            <v>2.86E-2</v>
          </cell>
          <cell r="C11">
            <v>3.4200000000000001E-2</v>
          </cell>
          <cell r="D11">
            <v>3.1300000000000001E-2</v>
          </cell>
          <cell r="F11" t="str">
            <v>July</v>
          </cell>
          <cell r="H11">
            <v>0.92</v>
          </cell>
        </row>
        <row r="12">
          <cell r="B12">
            <v>4.3499999999999997E-2</v>
          </cell>
          <cell r="C12">
            <v>6.0699999999999997E-2</v>
          </cell>
          <cell r="D12">
            <v>5.1900000000000002E-2</v>
          </cell>
          <cell r="F12" t="str">
            <v>August</v>
          </cell>
          <cell r="H12">
            <v>1.03</v>
          </cell>
        </row>
        <row r="13">
          <cell r="B13">
            <v>4.8500000000000001E-2</v>
          </cell>
          <cell r="C13">
            <v>6.3500000000000001E-2</v>
          </cell>
          <cell r="D13">
            <v>5.5800000000000002E-2</v>
          </cell>
          <cell r="F13" t="str">
            <v>September</v>
          </cell>
          <cell r="H13">
            <v>1</v>
          </cell>
        </row>
        <row r="14">
          <cell r="B14">
            <v>4.6800000000000001E-2</v>
          </cell>
          <cell r="C14">
            <v>5.7099999999999998E-2</v>
          </cell>
          <cell r="D14">
            <v>5.1900000000000002E-2</v>
          </cell>
          <cell r="F14" t="str">
            <v>October</v>
          </cell>
          <cell r="H14">
            <v>0.98</v>
          </cell>
        </row>
        <row r="15">
          <cell r="B15">
            <v>5.1999999999999998E-2</v>
          </cell>
          <cell r="C15">
            <v>5.9900000000000002E-2</v>
          </cell>
          <cell r="D15">
            <v>5.5899999999999998E-2</v>
          </cell>
          <cell r="F15" t="str">
            <v>November</v>
          </cell>
          <cell r="H15">
            <v>0.95</v>
          </cell>
        </row>
        <row r="16">
          <cell r="B16">
            <v>5.91E-2</v>
          </cell>
          <cell r="C16">
            <v>6.6000000000000003E-2</v>
          </cell>
          <cell r="D16">
            <v>6.25E-2</v>
          </cell>
          <cell r="F16" t="str">
            <v>December</v>
          </cell>
          <cell r="H16">
            <v>1</v>
          </cell>
        </row>
        <row r="17">
          <cell r="B17">
            <v>6.8199999999999997E-2</v>
          </cell>
          <cell r="C17">
            <v>7.0400000000000004E-2</v>
          </cell>
          <cell r="D17">
            <v>6.93E-2</v>
          </cell>
        </row>
        <row r="18">
          <cell r="B18">
            <v>7.0499999999999993E-2</v>
          </cell>
          <cell r="C18">
            <v>7.1199999999999999E-2</v>
          </cell>
          <cell r="D18">
            <v>7.0900000000000005E-2</v>
          </cell>
        </row>
        <row r="19">
          <cell r="B19">
            <v>7.22E-2</v>
          </cell>
          <cell r="C19">
            <v>7.1300000000000002E-2</v>
          </cell>
          <cell r="D19">
            <v>7.1800000000000003E-2</v>
          </cell>
        </row>
        <row r="20">
          <cell r="B20">
            <v>7.4099999999999999E-2</v>
          </cell>
          <cell r="C20">
            <v>7.1999999999999995E-2</v>
          </cell>
          <cell r="D20">
            <v>7.2999999999999995E-2</v>
          </cell>
        </row>
        <row r="21">
          <cell r="B21">
            <v>7.6999999999999999E-2</v>
          </cell>
          <cell r="C21">
            <v>6.93E-2</v>
          </cell>
          <cell r="D21">
            <v>7.3200000000000001E-2</v>
          </cell>
        </row>
        <row r="22">
          <cell r="B22">
            <v>7.8200000000000006E-2</v>
          </cell>
          <cell r="C22">
            <v>6.7599999999999993E-2</v>
          </cell>
          <cell r="D22">
            <v>7.2999999999999995E-2</v>
          </cell>
        </row>
        <row r="23">
          <cell r="B23">
            <v>6.7000000000000004E-2</v>
          </cell>
          <cell r="C23">
            <v>5.3499999999999999E-2</v>
          </cell>
          <cell r="D23">
            <v>6.0400000000000002E-2</v>
          </cell>
        </row>
        <row r="24">
          <cell r="B24">
            <v>5.2900000000000003E-2</v>
          </cell>
          <cell r="C24">
            <v>4.4699999999999997E-2</v>
          </cell>
          <cell r="D24">
            <v>4.8899999999999999E-2</v>
          </cell>
        </row>
        <row r="25">
          <cell r="B25">
            <v>4.3400000000000001E-2</v>
          </cell>
          <cell r="C25">
            <v>3.4299999999999997E-2</v>
          </cell>
          <cell r="D25">
            <v>3.8899999999999997E-2</v>
          </cell>
        </row>
        <row r="26">
          <cell r="B26">
            <v>3.5799999999999998E-2</v>
          </cell>
          <cell r="C26">
            <v>2.7400000000000001E-2</v>
          </cell>
          <cell r="D26">
            <v>3.1699999999999999E-2</v>
          </cell>
        </row>
        <row r="27">
          <cell r="B27">
            <v>2.5899999999999999E-2</v>
          </cell>
          <cell r="C27">
            <v>2.0500000000000001E-2</v>
          </cell>
          <cell r="D27">
            <v>2.3300000000000001E-2</v>
          </cell>
        </row>
        <row r="28">
          <cell r="B28">
            <v>1.77E-2</v>
          </cell>
          <cell r="C28">
            <v>1.3899999999999999E-2</v>
          </cell>
          <cell r="D28">
            <v>1.5800000000000002E-2</v>
          </cell>
        </row>
      </sheetData>
      <sheetData sheetId="1"/>
      <sheetData sheetId="2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1.21E-2</v>
          </cell>
          <cell r="C5">
            <v>0.01</v>
          </cell>
          <cell r="D5">
            <v>1.11E-2</v>
          </cell>
          <cell r="F5" t="str">
            <v>January</v>
          </cell>
          <cell r="H5">
            <v>0.96</v>
          </cell>
        </row>
        <row r="6">
          <cell r="B6">
            <v>7.7999999999999996E-3</v>
          </cell>
          <cell r="C6">
            <v>7.6E-3</v>
          </cell>
          <cell r="D6">
            <v>7.7000000000000002E-3</v>
          </cell>
          <cell r="F6" t="str">
            <v>February</v>
          </cell>
          <cell r="H6">
            <v>1.04</v>
          </cell>
        </row>
        <row r="7">
          <cell r="B7">
            <v>5.8999999999999999E-3</v>
          </cell>
          <cell r="C7">
            <v>6.4000000000000003E-3</v>
          </cell>
          <cell r="D7">
            <v>6.1999999999999998E-3</v>
          </cell>
          <cell r="F7" t="str">
            <v>March</v>
          </cell>
          <cell r="H7">
            <v>1.07</v>
          </cell>
        </row>
        <row r="8">
          <cell r="B8">
            <v>4.0000000000000001E-3</v>
          </cell>
          <cell r="C8">
            <v>4.4999999999999997E-3</v>
          </cell>
          <cell r="D8">
            <v>4.1999999999999997E-3</v>
          </cell>
          <cell r="F8" t="str">
            <v>April</v>
          </cell>
          <cell r="H8">
            <v>0.98</v>
          </cell>
        </row>
        <row r="9">
          <cell r="B9">
            <v>3.8E-3</v>
          </cell>
          <cell r="C9">
            <v>4.7999999999999996E-3</v>
          </cell>
          <cell r="D9">
            <v>4.1999999999999997E-3</v>
          </cell>
          <cell r="F9" t="str">
            <v>May</v>
          </cell>
          <cell r="H9">
            <v>1.02</v>
          </cell>
        </row>
        <row r="10">
          <cell r="B10">
            <v>7.1999999999999998E-3</v>
          </cell>
          <cell r="C10">
            <v>1.0500000000000001E-2</v>
          </cell>
          <cell r="D10">
            <v>8.8000000000000005E-3</v>
          </cell>
          <cell r="F10" t="str">
            <v>June</v>
          </cell>
          <cell r="H10">
            <v>1.01</v>
          </cell>
        </row>
        <row r="11">
          <cell r="B11">
            <v>2.18E-2</v>
          </cell>
          <cell r="C11">
            <v>2.8199999999999999E-2</v>
          </cell>
          <cell r="D11">
            <v>2.4899999999999999E-2</v>
          </cell>
          <cell r="F11" t="str">
            <v>July</v>
          </cell>
          <cell r="H11">
            <v>0.95</v>
          </cell>
        </row>
        <row r="12">
          <cell r="B12">
            <v>3.9300000000000002E-2</v>
          </cell>
          <cell r="C12">
            <v>5.2499999999999998E-2</v>
          </cell>
          <cell r="D12">
            <v>4.5699999999999998E-2</v>
          </cell>
          <cell r="F12" t="str">
            <v>August</v>
          </cell>
          <cell r="H12">
            <v>1.01</v>
          </cell>
        </row>
        <row r="13">
          <cell r="B13">
            <v>4.6300000000000001E-2</v>
          </cell>
          <cell r="C13">
            <v>6.0999999999999999E-2</v>
          </cell>
          <cell r="D13">
            <v>5.33E-2</v>
          </cell>
          <cell r="F13" t="str">
            <v>September</v>
          </cell>
          <cell r="H13"/>
        </row>
        <row r="14">
          <cell r="B14">
            <v>4.6199999999999998E-2</v>
          </cell>
          <cell r="C14">
            <v>5.7299999999999997E-2</v>
          </cell>
          <cell r="D14">
            <v>5.1499999999999997E-2</v>
          </cell>
          <cell r="F14" t="str">
            <v>October</v>
          </cell>
          <cell r="H14"/>
        </row>
        <row r="15">
          <cell r="B15">
            <v>5.0299999999999997E-2</v>
          </cell>
          <cell r="C15">
            <v>5.8999999999999997E-2</v>
          </cell>
          <cell r="D15">
            <v>5.45E-2</v>
          </cell>
          <cell r="F15" t="str">
            <v>November</v>
          </cell>
          <cell r="H15"/>
        </row>
        <row r="16">
          <cell r="B16">
            <v>5.8099999999999999E-2</v>
          </cell>
          <cell r="C16">
            <v>6.5100000000000005E-2</v>
          </cell>
          <cell r="D16">
            <v>6.1499999999999999E-2</v>
          </cell>
          <cell r="F16" t="str">
            <v>December</v>
          </cell>
          <cell r="H16"/>
        </row>
        <row r="17">
          <cell r="B17">
            <v>6.6900000000000001E-2</v>
          </cell>
          <cell r="C17">
            <v>7.0499999999999993E-2</v>
          </cell>
          <cell r="D17">
            <v>6.8599999999999994E-2</v>
          </cell>
        </row>
        <row r="18">
          <cell r="B18">
            <v>7.0000000000000007E-2</v>
          </cell>
          <cell r="C18">
            <v>7.0900000000000005E-2</v>
          </cell>
          <cell r="D18">
            <v>7.0400000000000004E-2</v>
          </cell>
        </row>
        <row r="19">
          <cell r="B19">
            <v>7.1599999999999997E-2</v>
          </cell>
          <cell r="C19">
            <v>7.17E-2</v>
          </cell>
          <cell r="D19">
            <v>7.17E-2</v>
          </cell>
        </row>
        <row r="20">
          <cell r="B20">
            <v>7.5600000000000001E-2</v>
          </cell>
          <cell r="C20">
            <v>7.2499999999999995E-2</v>
          </cell>
          <cell r="D20">
            <v>7.4099999999999999E-2</v>
          </cell>
        </row>
        <row r="21">
          <cell r="B21">
            <v>7.8899999999999998E-2</v>
          </cell>
          <cell r="C21">
            <v>7.1599999999999997E-2</v>
          </cell>
          <cell r="D21">
            <v>7.5399999999999995E-2</v>
          </cell>
        </row>
        <row r="22">
          <cell r="B22">
            <v>7.9699999999999993E-2</v>
          </cell>
          <cell r="C22">
            <v>6.9099999999999995E-2</v>
          </cell>
          <cell r="D22">
            <v>7.46E-2</v>
          </cell>
        </row>
        <row r="23">
          <cell r="B23">
            <v>6.88E-2</v>
          </cell>
          <cell r="C23">
            <v>5.5899999999999998E-2</v>
          </cell>
          <cell r="D23">
            <v>6.2600000000000003E-2</v>
          </cell>
        </row>
        <row r="24">
          <cell r="B24">
            <v>5.5100000000000003E-2</v>
          </cell>
          <cell r="C24">
            <v>4.6300000000000001E-2</v>
          </cell>
          <cell r="D24">
            <v>5.0900000000000001E-2</v>
          </cell>
        </row>
        <row r="25">
          <cell r="B25">
            <v>4.5499999999999999E-2</v>
          </cell>
          <cell r="C25">
            <v>3.7199999999999997E-2</v>
          </cell>
          <cell r="D25">
            <v>4.1500000000000002E-2</v>
          </cell>
        </row>
        <row r="26">
          <cell r="B26">
            <v>3.7999999999999999E-2</v>
          </cell>
          <cell r="C26">
            <v>2.92E-2</v>
          </cell>
          <cell r="D26">
            <v>3.3799999999999997E-2</v>
          </cell>
        </row>
        <row r="27">
          <cell r="B27">
            <v>2.7900000000000001E-2</v>
          </cell>
          <cell r="C27">
            <v>2.2800000000000001E-2</v>
          </cell>
          <cell r="D27">
            <v>2.5399999999999999E-2</v>
          </cell>
        </row>
        <row r="28">
          <cell r="B28">
            <v>1.9199999999999998E-2</v>
          </cell>
          <cell r="C28">
            <v>1.55E-2</v>
          </cell>
          <cell r="D28">
            <v>1.7399999999999999E-2</v>
          </cell>
        </row>
      </sheetData>
      <sheetData sheetId="1">
        <row r="1">
          <cell r="C1">
            <v>1.21E-2</v>
          </cell>
        </row>
      </sheetData>
      <sheetData sheetId="2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1.01E-2</v>
          </cell>
          <cell r="C5">
            <v>8.8999999999999999E-3</v>
          </cell>
          <cell r="D5">
            <v>9.4999999999999998E-3</v>
          </cell>
          <cell r="F5" t="str">
            <v>January</v>
          </cell>
          <cell r="H5"/>
        </row>
        <row r="6">
          <cell r="B6">
            <v>6.8999999999999999E-3</v>
          </cell>
          <cell r="C6">
            <v>7.1000000000000004E-3</v>
          </cell>
          <cell r="D6">
            <v>7.0000000000000001E-3</v>
          </cell>
          <cell r="F6" t="str">
            <v>February</v>
          </cell>
          <cell r="H6"/>
        </row>
        <row r="7">
          <cell r="B7">
            <v>5.8999999999999999E-3</v>
          </cell>
          <cell r="C7">
            <v>6.3E-3</v>
          </cell>
          <cell r="D7">
            <v>6.1000000000000004E-3</v>
          </cell>
          <cell r="F7" t="str">
            <v>March</v>
          </cell>
          <cell r="H7">
            <v>1.02</v>
          </cell>
        </row>
        <row r="8">
          <cell r="B8">
            <v>3.0999999999999999E-3</v>
          </cell>
          <cell r="C8">
            <v>4.0000000000000001E-3</v>
          </cell>
          <cell r="D8">
            <v>3.5000000000000001E-3</v>
          </cell>
          <cell r="F8" t="str">
            <v>April</v>
          </cell>
          <cell r="H8">
            <v>1.02</v>
          </cell>
        </row>
        <row r="9">
          <cell r="B9">
            <v>3.5999999999999999E-3</v>
          </cell>
          <cell r="C9">
            <v>5.0000000000000001E-3</v>
          </cell>
          <cell r="D9">
            <v>4.3E-3</v>
          </cell>
          <cell r="F9" t="str">
            <v>May</v>
          </cell>
          <cell r="H9">
            <v>0.99</v>
          </cell>
        </row>
        <row r="10">
          <cell r="B10">
            <v>8.3000000000000001E-3</v>
          </cell>
          <cell r="C10">
            <v>1.35E-2</v>
          </cell>
          <cell r="D10">
            <v>1.09E-2</v>
          </cell>
          <cell r="F10" t="str">
            <v>June</v>
          </cell>
          <cell r="H10"/>
        </row>
        <row r="11">
          <cell r="B11">
            <v>3.1199999999999999E-2</v>
          </cell>
          <cell r="C11">
            <v>3.7699999999999997E-2</v>
          </cell>
          <cell r="D11">
            <v>3.44E-2</v>
          </cell>
          <cell r="F11" t="str">
            <v>July</v>
          </cell>
          <cell r="H11"/>
        </row>
        <row r="12">
          <cell r="B12">
            <v>4.2099999999999999E-2</v>
          </cell>
          <cell r="C12">
            <v>6.3899999999999998E-2</v>
          </cell>
          <cell r="D12">
            <v>5.28E-2</v>
          </cell>
          <cell r="F12" t="str">
            <v>August</v>
          </cell>
          <cell r="H12">
            <v>1.03</v>
          </cell>
        </row>
        <row r="13">
          <cell r="B13">
            <v>4.5999999999999999E-2</v>
          </cell>
          <cell r="C13">
            <v>6.3E-2</v>
          </cell>
          <cell r="D13">
            <v>5.4300000000000001E-2</v>
          </cell>
          <cell r="F13" t="str">
            <v>September</v>
          </cell>
          <cell r="H13">
            <v>0.99</v>
          </cell>
        </row>
        <row r="14">
          <cell r="B14">
            <v>4.4499999999999998E-2</v>
          </cell>
          <cell r="C14">
            <v>5.4899999999999997E-2</v>
          </cell>
          <cell r="D14">
            <v>4.9599999999999998E-2</v>
          </cell>
          <cell r="F14" t="str">
            <v>October</v>
          </cell>
          <cell r="H14">
            <v>0.98</v>
          </cell>
        </row>
        <row r="15">
          <cell r="B15">
            <v>5.1499999999999997E-2</v>
          </cell>
          <cell r="C15">
            <v>5.9700000000000003E-2</v>
          </cell>
          <cell r="D15">
            <v>5.5500000000000001E-2</v>
          </cell>
          <cell r="F15" t="str">
            <v>November</v>
          </cell>
          <cell r="H15">
            <v>0.98</v>
          </cell>
        </row>
        <row r="16">
          <cell r="B16">
            <v>5.8900000000000001E-2</v>
          </cell>
          <cell r="C16">
            <v>6.5600000000000006E-2</v>
          </cell>
          <cell r="D16">
            <v>6.2100000000000002E-2</v>
          </cell>
          <cell r="F16" t="str">
            <v>December</v>
          </cell>
          <cell r="H16">
            <v>1</v>
          </cell>
        </row>
        <row r="17">
          <cell r="B17">
            <v>6.8699999999999997E-2</v>
          </cell>
          <cell r="C17">
            <v>6.9000000000000006E-2</v>
          </cell>
          <cell r="D17">
            <v>6.88E-2</v>
          </cell>
        </row>
        <row r="18">
          <cell r="B18">
            <v>7.0300000000000001E-2</v>
          </cell>
          <cell r="C18">
            <v>6.9500000000000006E-2</v>
          </cell>
          <cell r="D18">
            <v>6.9900000000000004E-2</v>
          </cell>
        </row>
        <row r="19">
          <cell r="B19">
            <v>7.3899999999999993E-2</v>
          </cell>
          <cell r="C19">
            <v>6.9400000000000003E-2</v>
          </cell>
          <cell r="D19">
            <v>7.17E-2</v>
          </cell>
        </row>
        <row r="20">
          <cell r="B20">
            <v>7.7299999999999994E-2</v>
          </cell>
          <cell r="C20">
            <v>7.3700000000000002E-2</v>
          </cell>
          <cell r="D20">
            <v>7.5499999999999998E-2</v>
          </cell>
        </row>
        <row r="21">
          <cell r="B21">
            <v>8.0500000000000002E-2</v>
          </cell>
          <cell r="C21">
            <v>6.8699999999999997E-2</v>
          </cell>
          <cell r="D21">
            <v>7.4700000000000003E-2</v>
          </cell>
        </row>
        <row r="22">
          <cell r="B22">
            <v>8.0500000000000002E-2</v>
          </cell>
          <cell r="C22">
            <v>6.7900000000000002E-2</v>
          </cell>
          <cell r="D22">
            <v>7.4300000000000005E-2</v>
          </cell>
        </row>
        <row r="23">
          <cell r="B23">
            <v>6.6699999999999995E-2</v>
          </cell>
          <cell r="C23">
            <v>5.1799999999999999E-2</v>
          </cell>
          <cell r="D23">
            <v>5.9400000000000001E-2</v>
          </cell>
        </row>
        <row r="24">
          <cell r="B24">
            <v>5.11E-2</v>
          </cell>
          <cell r="C24">
            <v>4.4400000000000002E-2</v>
          </cell>
          <cell r="D24">
            <v>4.7800000000000002E-2</v>
          </cell>
        </row>
        <row r="25">
          <cell r="B25">
            <v>4.2599999999999999E-2</v>
          </cell>
          <cell r="C25">
            <v>3.4200000000000001E-2</v>
          </cell>
          <cell r="D25">
            <v>3.85E-2</v>
          </cell>
        </row>
        <row r="26">
          <cell r="B26">
            <v>3.44E-2</v>
          </cell>
          <cell r="C26">
            <v>2.7799999999999998E-2</v>
          </cell>
          <cell r="D26">
            <v>3.1099999999999999E-2</v>
          </cell>
        </row>
        <row r="27">
          <cell r="B27">
            <v>2.5000000000000001E-2</v>
          </cell>
          <cell r="C27">
            <v>0.02</v>
          </cell>
          <cell r="D27">
            <v>2.2499999999999999E-2</v>
          </cell>
        </row>
        <row r="28">
          <cell r="B28">
            <v>1.6799999999999999E-2</v>
          </cell>
          <cell r="C28">
            <v>1.41E-2</v>
          </cell>
          <cell r="D28">
            <v>1.54E-2</v>
          </cell>
        </row>
      </sheetData>
      <sheetData sheetId="1">
        <row r="1">
          <cell r="C1">
            <v>1.01E-2</v>
          </cell>
        </row>
      </sheetData>
      <sheetData sheetId="2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5.1999999999999998E-3</v>
          </cell>
          <cell r="C5">
            <v>6.1000000000000004E-3</v>
          </cell>
          <cell r="D5">
            <v>5.5999999999999999E-3</v>
          </cell>
          <cell r="F5" t="str">
            <v>January</v>
          </cell>
          <cell r="H5">
            <v>1.08</v>
          </cell>
        </row>
        <row r="6">
          <cell r="B6">
            <v>3.5000000000000001E-3</v>
          </cell>
          <cell r="C6">
            <v>4.1999999999999997E-3</v>
          </cell>
          <cell r="D6">
            <v>3.8E-3</v>
          </cell>
          <cell r="F6" t="str">
            <v>February</v>
          </cell>
          <cell r="H6">
            <v>1.22</v>
          </cell>
        </row>
        <row r="7">
          <cell r="B7">
            <v>3.3E-3</v>
          </cell>
          <cell r="C7">
            <v>3.3999999999999998E-3</v>
          </cell>
          <cell r="D7">
            <v>3.3999999999999998E-3</v>
          </cell>
          <cell r="F7" t="str">
            <v>March</v>
          </cell>
          <cell r="H7">
            <v>1.21</v>
          </cell>
        </row>
        <row r="8">
          <cell r="B8">
            <v>4.7999999999999996E-3</v>
          </cell>
          <cell r="C8">
            <v>3.3999999999999998E-3</v>
          </cell>
          <cell r="D8">
            <v>4.1000000000000003E-3</v>
          </cell>
          <cell r="F8" t="str">
            <v>April</v>
          </cell>
          <cell r="H8">
            <v>1.06</v>
          </cell>
        </row>
        <row r="9">
          <cell r="B9">
            <v>8.0000000000000002E-3</v>
          </cell>
          <cell r="C9">
            <v>5.4000000000000003E-3</v>
          </cell>
          <cell r="D9">
            <v>6.7000000000000002E-3</v>
          </cell>
          <cell r="F9" t="str">
            <v>May</v>
          </cell>
          <cell r="H9">
            <v>0.92</v>
          </cell>
        </row>
        <row r="10">
          <cell r="B10">
            <v>1.6799999999999999E-2</v>
          </cell>
          <cell r="C10">
            <v>1.34E-2</v>
          </cell>
          <cell r="D10">
            <v>1.5100000000000001E-2</v>
          </cell>
          <cell r="F10" t="str">
            <v>June</v>
          </cell>
          <cell r="H10">
            <v>0.87</v>
          </cell>
        </row>
        <row r="11">
          <cell r="B11">
            <v>3.2500000000000001E-2</v>
          </cell>
          <cell r="C11">
            <v>3.4599999999999999E-2</v>
          </cell>
          <cell r="D11">
            <v>3.3500000000000002E-2</v>
          </cell>
          <cell r="F11" t="str">
            <v>July</v>
          </cell>
          <cell r="H11">
            <v>0.86</v>
          </cell>
        </row>
        <row r="12">
          <cell r="B12">
            <v>4.7899999999999998E-2</v>
          </cell>
          <cell r="C12">
            <v>5.6099999999999997E-2</v>
          </cell>
          <cell r="D12">
            <v>5.1900000000000002E-2</v>
          </cell>
          <cell r="F12" t="str">
            <v>August</v>
          </cell>
          <cell r="H12">
            <v>0.87</v>
          </cell>
        </row>
        <row r="13">
          <cell r="B13">
            <v>5.6899999999999999E-2</v>
          </cell>
          <cell r="C13">
            <v>6.1499999999999999E-2</v>
          </cell>
          <cell r="D13">
            <v>5.91E-2</v>
          </cell>
          <cell r="F13" t="str">
            <v>September</v>
          </cell>
          <cell r="H13">
            <v>0.88</v>
          </cell>
        </row>
        <row r="14">
          <cell r="B14">
            <v>6.0499999999999998E-2</v>
          </cell>
          <cell r="C14">
            <v>6.8699999999999997E-2</v>
          </cell>
          <cell r="D14">
            <v>6.4500000000000002E-2</v>
          </cell>
          <cell r="F14" t="str">
            <v>October</v>
          </cell>
          <cell r="H14">
            <v>0.94</v>
          </cell>
        </row>
        <row r="15">
          <cell r="B15">
            <v>6.59E-2</v>
          </cell>
          <cell r="C15">
            <v>7.2800000000000004E-2</v>
          </cell>
          <cell r="D15">
            <v>6.93E-2</v>
          </cell>
          <cell r="F15" t="str">
            <v>November</v>
          </cell>
          <cell r="H15">
            <v>1.02</v>
          </cell>
        </row>
        <row r="16">
          <cell r="B16">
            <v>7.0699999999999999E-2</v>
          </cell>
          <cell r="C16">
            <v>7.3499999999999996E-2</v>
          </cell>
          <cell r="D16">
            <v>7.2099999999999997E-2</v>
          </cell>
          <cell r="F16" t="str">
            <v>December</v>
          </cell>
          <cell r="H16">
            <v>1.06</v>
          </cell>
        </row>
        <row r="17">
          <cell r="B17">
            <v>7.3300000000000004E-2</v>
          </cell>
          <cell r="C17">
            <v>7.4499999999999997E-2</v>
          </cell>
          <cell r="D17">
            <v>7.3999999999999996E-2</v>
          </cell>
        </row>
        <row r="18">
          <cell r="B18">
            <v>7.0900000000000005E-2</v>
          </cell>
          <cell r="C18">
            <v>7.2599999999999998E-2</v>
          </cell>
          <cell r="D18">
            <v>7.1800000000000003E-2</v>
          </cell>
        </row>
        <row r="19">
          <cell r="B19">
            <v>7.2700000000000001E-2</v>
          </cell>
          <cell r="C19">
            <v>7.1499999999999994E-2</v>
          </cell>
          <cell r="D19">
            <v>7.2099999999999997E-2</v>
          </cell>
        </row>
        <row r="20">
          <cell r="B20">
            <v>7.7499999999999999E-2</v>
          </cell>
          <cell r="C20">
            <v>7.0000000000000007E-2</v>
          </cell>
          <cell r="D20">
            <v>7.3800000000000004E-2</v>
          </cell>
        </row>
        <row r="21">
          <cell r="B21">
            <v>7.8700000000000006E-2</v>
          </cell>
          <cell r="C21">
            <v>7.0900000000000005E-2</v>
          </cell>
          <cell r="D21">
            <v>7.4899999999999994E-2</v>
          </cell>
        </row>
        <row r="22">
          <cell r="B22">
            <v>7.4300000000000005E-2</v>
          </cell>
          <cell r="C22">
            <v>7.3400000000000007E-2</v>
          </cell>
          <cell r="D22">
            <v>7.3800000000000004E-2</v>
          </cell>
        </row>
        <row r="23">
          <cell r="B23">
            <v>5.5899999999999998E-2</v>
          </cell>
          <cell r="C23">
            <v>5.5300000000000002E-2</v>
          </cell>
          <cell r="D23">
            <v>5.5599999999999997E-2</v>
          </cell>
        </row>
        <row r="24">
          <cell r="B24">
            <v>4.1599999999999998E-2</v>
          </cell>
          <cell r="C24">
            <v>3.7600000000000001E-2</v>
          </cell>
          <cell r="D24">
            <v>3.9600000000000003E-2</v>
          </cell>
        </row>
        <row r="25">
          <cell r="B25">
            <v>3.15E-2</v>
          </cell>
          <cell r="C25">
            <v>2.7E-2</v>
          </cell>
          <cell r="D25">
            <v>2.93E-2</v>
          </cell>
        </row>
        <row r="26">
          <cell r="B26">
            <v>2.29E-2</v>
          </cell>
          <cell r="C26">
            <v>2.06E-2</v>
          </cell>
          <cell r="D26">
            <v>2.18E-2</v>
          </cell>
        </row>
        <row r="27">
          <cell r="B27">
            <v>1.5299999999999999E-2</v>
          </cell>
          <cell r="C27">
            <v>1.4200000000000001E-2</v>
          </cell>
          <cell r="D27">
            <v>1.4800000000000001E-2</v>
          </cell>
        </row>
        <row r="28">
          <cell r="B28">
            <v>9.4000000000000004E-3</v>
          </cell>
          <cell r="C28">
            <v>9.1999999999999998E-3</v>
          </cell>
          <cell r="D28">
            <v>9.2999999999999992E-3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9.7999999999999997E-3</v>
          </cell>
          <cell r="C5">
            <v>6.1000000000000004E-3</v>
          </cell>
          <cell r="D5">
            <v>7.9000000000000008E-3</v>
          </cell>
          <cell r="F5" t="str">
            <v>January</v>
          </cell>
          <cell r="H5">
            <v>1.08</v>
          </cell>
        </row>
        <row r="6">
          <cell r="B6">
            <v>7.1999999999999998E-3</v>
          </cell>
          <cell r="C6">
            <v>3.8E-3</v>
          </cell>
          <cell r="D6">
            <v>5.4999999999999997E-3</v>
          </cell>
          <cell r="F6" t="str">
            <v>February</v>
          </cell>
          <cell r="H6">
            <v>1.2</v>
          </cell>
        </row>
        <row r="7">
          <cell r="B7">
            <v>4.8999999999999998E-3</v>
          </cell>
          <cell r="C7">
            <v>2.5999999999999999E-3</v>
          </cell>
          <cell r="D7">
            <v>3.7000000000000002E-3</v>
          </cell>
          <cell r="F7" t="str">
            <v>March</v>
          </cell>
          <cell r="H7">
            <v>1.17</v>
          </cell>
        </row>
        <row r="8">
          <cell r="B8">
            <v>3.0000000000000001E-3</v>
          </cell>
          <cell r="C8">
            <v>1.9E-3</v>
          </cell>
          <cell r="D8">
            <v>2.5000000000000001E-3</v>
          </cell>
          <cell r="F8" t="str">
            <v>April</v>
          </cell>
          <cell r="H8">
            <v>1.1399999999999999</v>
          </cell>
        </row>
        <row r="9">
          <cell r="B9">
            <v>4.1000000000000003E-3</v>
          </cell>
          <cell r="C9">
            <v>3.2000000000000002E-3</v>
          </cell>
          <cell r="D9">
            <v>3.7000000000000002E-3</v>
          </cell>
          <cell r="F9" t="str">
            <v>May</v>
          </cell>
          <cell r="H9">
            <v>0.96</v>
          </cell>
        </row>
        <row r="10">
          <cell r="B10">
            <v>6.7000000000000002E-3</v>
          </cell>
          <cell r="C10">
            <v>1.09E-2</v>
          </cell>
          <cell r="D10">
            <v>8.8000000000000005E-3</v>
          </cell>
          <cell r="F10" t="str">
            <v>June</v>
          </cell>
          <cell r="H10">
            <v>1.02</v>
          </cell>
        </row>
        <row r="11">
          <cell r="B11">
            <v>1.61E-2</v>
          </cell>
          <cell r="C11">
            <v>3.3799999999999997E-2</v>
          </cell>
          <cell r="D11">
            <v>2.4899999999999999E-2</v>
          </cell>
          <cell r="F11" t="str">
            <v>July</v>
          </cell>
          <cell r="H11">
            <v>1</v>
          </cell>
        </row>
        <row r="12">
          <cell r="B12">
            <v>3.09E-2</v>
          </cell>
          <cell r="C12">
            <v>6.1600000000000002E-2</v>
          </cell>
          <cell r="D12">
            <v>4.6199999999999998E-2</v>
          </cell>
          <cell r="F12" t="str">
            <v>August</v>
          </cell>
          <cell r="H12">
            <v>0.75</v>
          </cell>
        </row>
        <row r="13">
          <cell r="B13">
            <v>4.4699999999999997E-2</v>
          </cell>
          <cell r="C13">
            <v>6.9699999999999998E-2</v>
          </cell>
          <cell r="D13">
            <v>5.7200000000000001E-2</v>
          </cell>
          <cell r="F13" t="str">
            <v>September</v>
          </cell>
          <cell r="H13">
            <v>0.75</v>
          </cell>
        </row>
        <row r="14">
          <cell r="B14">
            <v>5.4899999999999997E-2</v>
          </cell>
          <cell r="C14">
            <v>7.0099999999999996E-2</v>
          </cell>
          <cell r="D14">
            <v>6.25E-2</v>
          </cell>
          <cell r="F14" t="str">
            <v>October</v>
          </cell>
          <cell r="H14">
            <v>0.91</v>
          </cell>
        </row>
        <row r="15">
          <cell r="B15">
            <v>6.0400000000000002E-2</v>
          </cell>
          <cell r="C15">
            <v>6.8599999999999994E-2</v>
          </cell>
          <cell r="D15">
            <v>6.4500000000000002E-2</v>
          </cell>
          <cell r="F15" t="str">
            <v>November</v>
          </cell>
          <cell r="H15">
            <v>1.04</v>
          </cell>
        </row>
        <row r="16">
          <cell r="B16">
            <v>6.0699999999999997E-2</v>
          </cell>
          <cell r="C16">
            <v>7.0900000000000005E-2</v>
          </cell>
          <cell r="D16">
            <v>6.5799999999999997E-2</v>
          </cell>
          <cell r="F16" t="str">
            <v>December</v>
          </cell>
          <cell r="H16">
            <v>1.01</v>
          </cell>
        </row>
        <row r="17">
          <cell r="B17">
            <v>6.1400000000000003E-2</v>
          </cell>
          <cell r="C17">
            <v>7.0599999999999996E-2</v>
          </cell>
          <cell r="D17">
            <v>6.6000000000000003E-2</v>
          </cell>
        </row>
        <row r="18">
          <cell r="B18">
            <v>6.4600000000000005E-2</v>
          </cell>
          <cell r="C18">
            <v>6.8099999999999994E-2</v>
          </cell>
          <cell r="D18">
            <v>6.6400000000000001E-2</v>
          </cell>
        </row>
        <row r="19">
          <cell r="B19">
            <v>7.4300000000000005E-2</v>
          </cell>
          <cell r="C19">
            <v>6.7100000000000007E-2</v>
          </cell>
          <cell r="D19">
            <v>7.0699999999999999E-2</v>
          </cell>
        </row>
        <row r="20">
          <cell r="B20">
            <v>8.2100000000000006E-2</v>
          </cell>
          <cell r="C20">
            <v>6.7699999999999996E-2</v>
          </cell>
          <cell r="D20">
            <v>7.4899999999999994E-2</v>
          </cell>
        </row>
        <row r="21">
          <cell r="B21">
            <v>8.1799999999999998E-2</v>
          </cell>
          <cell r="C21">
            <v>6.7799999999999999E-2</v>
          </cell>
          <cell r="D21">
            <v>7.4700000000000003E-2</v>
          </cell>
        </row>
        <row r="22">
          <cell r="B22">
            <v>7.22E-2</v>
          </cell>
          <cell r="C22">
            <v>6.4699999999999994E-2</v>
          </cell>
          <cell r="D22">
            <v>6.8400000000000002E-2</v>
          </cell>
        </row>
        <row r="23">
          <cell r="B23">
            <v>0.06</v>
          </cell>
          <cell r="C23">
            <v>5.6899999999999999E-2</v>
          </cell>
          <cell r="D23">
            <v>5.8400000000000001E-2</v>
          </cell>
        </row>
        <row r="24">
          <cell r="B24">
            <v>5.1299999999999998E-2</v>
          </cell>
          <cell r="C24">
            <v>4.5400000000000003E-2</v>
          </cell>
          <cell r="D24">
            <v>4.8399999999999999E-2</v>
          </cell>
        </row>
        <row r="25">
          <cell r="B25">
            <v>4.8800000000000003E-2</v>
          </cell>
          <cell r="C25">
            <v>3.3799999999999997E-2</v>
          </cell>
          <cell r="D25">
            <v>4.1300000000000003E-2</v>
          </cell>
        </row>
        <row r="26">
          <cell r="B26">
            <v>4.4699999999999997E-2</v>
          </cell>
          <cell r="C26">
            <v>2.6499999999999999E-2</v>
          </cell>
          <cell r="D26">
            <v>3.56E-2</v>
          </cell>
        </row>
        <row r="27">
          <cell r="B27">
            <v>3.5999999999999997E-2</v>
          </cell>
          <cell r="C27">
            <v>1.8100000000000002E-2</v>
          </cell>
          <cell r="D27">
            <v>2.7099999999999999E-2</v>
          </cell>
        </row>
        <row r="28">
          <cell r="B28">
            <v>1.9400000000000001E-2</v>
          </cell>
          <cell r="C28">
            <v>1.01E-2</v>
          </cell>
          <cell r="D28">
            <v>1.47E-2</v>
          </cell>
        </row>
      </sheetData>
      <sheetData sheetId="1" refreshError="1"/>
      <sheetData sheetId="2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/>
          <cell r="C5"/>
          <cell r="D5"/>
          <cell r="F5" t="str">
            <v>January</v>
          </cell>
          <cell r="H5"/>
        </row>
        <row r="6">
          <cell r="B6"/>
          <cell r="C6"/>
          <cell r="D6"/>
          <cell r="F6" t="str">
            <v>February</v>
          </cell>
          <cell r="H6"/>
        </row>
        <row r="7">
          <cell r="B7"/>
          <cell r="C7"/>
          <cell r="D7"/>
          <cell r="F7" t="str">
            <v>March</v>
          </cell>
          <cell r="H7"/>
        </row>
        <row r="8">
          <cell r="B8"/>
          <cell r="C8"/>
          <cell r="D8"/>
          <cell r="F8" t="str">
            <v>April</v>
          </cell>
          <cell r="H8"/>
        </row>
        <row r="9">
          <cell r="B9"/>
          <cell r="C9"/>
          <cell r="D9"/>
          <cell r="F9" t="str">
            <v>May</v>
          </cell>
          <cell r="H9"/>
        </row>
        <row r="10">
          <cell r="B10"/>
          <cell r="C10"/>
          <cell r="D10"/>
          <cell r="F10" t="str">
            <v>June</v>
          </cell>
          <cell r="H10"/>
        </row>
        <row r="11">
          <cell r="B11"/>
          <cell r="C11"/>
          <cell r="D11"/>
          <cell r="F11" t="str">
            <v>July</v>
          </cell>
          <cell r="H11"/>
        </row>
        <row r="12">
          <cell r="B12"/>
          <cell r="C12"/>
          <cell r="D12"/>
          <cell r="F12" t="str">
            <v>August</v>
          </cell>
          <cell r="H12"/>
        </row>
        <row r="13">
          <cell r="B13"/>
          <cell r="C13"/>
          <cell r="D13"/>
          <cell r="F13" t="str">
            <v>September</v>
          </cell>
          <cell r="H13">
            <v>0.97</v>
          </cell>
        </row>
        <row r="14">
          <cell r="B14"/>
          <cell r="C14"/>
          <cell r="D14"/>
          <cell r="F14" t="str">
            <v>October</v>
          </cell>
          <cell r="H14">
            <v>0.99</v>
          </cell>
        </row>
        <row r="15">
          <cell r="B15"/>
          <cell r="C15"/>
          <cell r="D15"/>
          <cell r="F15" t="str">
            <v>November</v>
          </cell>
          <cell r="H15">
            <v>1.01</v>
          </cell>
        </row>
        <row r="16">
          <cell r="B16"/>
          <cell r="C16"/>
          <cell r="D16"/>
          <cell r="F16" t="str">
            <v>December</v>
          </cell>
          <cell r="H16">
            <v>1.03</v>
          </cell>
        </row>
        <row r="17">
          <cell r="B17"/>
          <cell r="C17"/>
          <cell r="D17"/>
        </row>
        <row r="18">
          <cell r="B18"/>
          <cell r="C18"/>
          <cell r="D18"/>
        </row>
        <row r="19">
          <cell r="B19"/>
          <cell r="C19"/>
          <cell r="D19"/>
        </row>
        <row r="20">
          <cell r="B20"/>
          <cell r="C20"/>
          <cell r="D20"/>
        </row>
        <row r="21">
          <cell r="B21"/>
          <cell r="C21"/>
          <cell r="D21"/>
        </row>
        <row r="22">
          <cell r="B22"/>
          <cell r="C22"/>
          <cell r="D22"/>
        </row>
        <row r="23">
          <cell r="B23"/>
          <cell r="C23"/>
          <cell r="D23"/>
        </row>
        <row r="24">
          <cell r="B24"/>
          <cell r="C24"/>
          <cell r="D24"/>
        </row>
        <row r="25">
          <cell r="B25"/>
          <cell r="C25"/>
          <cell r="D25"/>
        </row>
        <row r="26">
          <cell r="B26"/>
          <cell r="C26"/>
          <cell r="D26"/>
        </row>
        <row r="27">
          <cell r="B27"/>
          <cell r="C27"/>
          <cell r="D27"/>
        </row>
        <row r="28">
          <cell r="B28"/>
          <cell r="C28"/>
          <cell r="D28"/>
        </row>
      </sheetData>
      <sheetData sheetId="1"/>
      <sheetData sheetId="2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5.4000000000000003E-3</v>
          </cell>
          <cell r="C5">
            <v>6.6E-3</v>
          </cell>
          <cell r="D5">
            <v>6.0000000000000001E-3</v>
          </cell>
          <cell r="F5" t="str">
            <v>January</v>
          </cell>
          <cell r="H5">
            <v>1.1499999999999999</v>
          </cell>
        </row>
        <row r="6">
          <cell r="B6">
            <v>3.5999999999999999E-3</v>
          </cell>
          <cell r="C6">
            <v>4.4999999999999997E-3</v>
          </cell>
          <cell r="D6">
            <v>4.0000000000000001E-3</v>
          </cell>
          <cell r="F6" t="str">
            <v>February</v>
          </cell>
          <cell r="H6">
            <v>1.18</v>
          </cell>
        </row>
        <row r="7">
          <cell r="B7">
            <v>3.8999999999999998E-3</v>
          </cell>
          <cell r="C7">
            <v>3.5999999999999999E-3</v>
          </cell>
          <cell r="D7">
            <v>3.7000000000000002E-3</v>
          </cell>
          <cell r="F7" t="str">
            <v>March</v>
          </cell>
          <cell r="H7">
            <v>1.22</v>
          </cell>
        </row>
        <row r="8">
          <cell r="B8">
            <v>4.8999999999999998E-3</v>
          </cell>
          <cell r="C8">
            <v>3.7000000000000002E-3</v>
          </cell>
          <cell r="D8">
            <v>4.3E-3</v>
          </cell>
          <cell r="F8" t="str">
            <v>April</v>
          </cell>
          <cell r="H8">
            <v>1.1299999999999999</v>
          </cell>
        </row>
        <row r="9">
          <cell r="B9">
            <v>8.6999999999999994E-3</v>
          </cell>
          <cell r="C9">
            <v>6.0000000000000001E-3</v>
          </cell>
          <cell r="D9">
            <v>7.4000000000000003E-3</v>
          </cell>
          <cell r="F9" t="str">
            <v>May</v>
          </cell>
          <cell r="H9">
            <v>0.94</v>
          </cell>
        </row>
        <row r="10">
          <cell r="B10">
            <v>1.6500000000000001E-2</v>
          </cell>
          <cell r="C10">
            <v>1.4E-2</v>
          </cell>
          <cell r="D10">
            <v>1.5299999999999999E-2</v>
          </cell>
          <cell r="F10" t="str">
            <v>June</v>
          </cell>
          <cell r="H10">
            <v>0.87</v>
          </cell>
        </row>
        <row r="11">
          <cell r="B11">
            <v>3.2800000000000003E-2</v>
          </cell>
          <cell r="C11">
            <v>3.4599999999999999E-2</v>
          </cell>
          <cell r="D11">
            <v>3.3700000000000001E-2</v>
          </cell>
          <cell r="F11" t="str">
            <v>July</v>
          </cell>
          <cell r="H11">
            <v>0.86</v>
          </cell>
        </row>
        <row r="12">
          <cell r="B12">
            <v>4.7899999999999998E-2</v>
          </cell>
          <cell r="C12">
            <v>5.4199999999999998E-2</v>
          </cell>
          <cell r="D12">
            <v>5.0999999999999997E-2</v>
          </cell>
          <cell r="F12" t="str">
            <v>August</v>
          </cell>
          <cell r="H12">
            <v>0.88</v>
          </cell>
        </row>
        <row r="13">
          <cell r="B13">
            <v>5.6000000000000001E-2</v>
          </cell>
          <cell r="C13">
            <v>6.0999999999999999E-2</v>
          </cell>
          <cell r="D13">
            <v>5.8500000000000003E-2</v>
          </cell>
          <cell r="F13" t="str">
            <v>September</v>
          </cell>
          <cell r="H13">
            <v>0.89</v>
          </cell>
        </row>
        <row r="14">
          <cell r="B14">
            <v>5.9900000000000002E-2</v>
          </cell>
          <cell r="C14">
            <v>6.8000000000000005E-2</v>
          </cell>
          <cell r="D14">
            <v>6.3899999999999998E-2</v>
          </cell>
          <cell r="F14" t="str">
            <v>October</v>
          </cell>
          <cell r="H14">
            <v>0.99</v>
          </cell>
        </row>
        <row r="15">
          <cell r="B15">
            <v>6.4899999999999999E-2</v>
          </cell>
          <cell r="C15">
            <v>7.1800000000000003E-2</v>
          </cell>
          <cell r="D15">
            <v>6.83E-2</v>
          </cell>
          <cell r="F15" t="str">
            <v>November</v>
          </cell>
          <cell r="H15">
            <v>1.05</v>
          </cell>
        </row>
        <row r="16">
          <cell r="B16">
            <v>7.0400000000000004E-2</v>
          </cell>
          <cell r="C16">
            <v>7.2599999999999998E-2</v>
          </cell>
          <cell r="D16">
            <v>7.1499999999999994E-2</v>
          </cell>
          <cell r="F16" t="str">
            <v>December</v>
          </cell>
          <cell r="H16">
            <v>1.07</v>
          </cell>
        </row>
        <row r="17">
          <cell r="B17">
            <v>7.2400000000000006E-2</v>
          </cell>
          <cell r="C17">
            <v>7.3499999999999996E-2</v>
          </cell>
          <cell r="D17">
            <v>7.2900000000000006E-2</v>
          </cell>
        </row>
        <row r="18">
          <cell r="B18">
            <v>7.1099999999999997E-2</v>
          </cell>
          <cell r="C18">
            <v>7.3200000000000001E-2</v>
          </cell>
          <cell r="D18">
            <v>7.22E-2</v>
          </cell>
        </row>
        <row r="19">
          <cell r="B19">
            <v>7.2099999999999997E-2</v>
          </cell>
          <cell r="C19">
            <v>7.0699999999999999E-2</v>
          </cell>
          <cell r="D19">
            <v>7.1400000000000005E-2</v>
          </cell>
        </row>
        <row r="20">
          <cell r="B20">
            <v>7.6200000000000004E-2</v>
          </cell>
          <cell r="C20">
            <v>6.9599999999999995E-2</v>
          </cell>
          <cell r="D20">
            <v>7.2999999999999995E-2</v>
          </cell>
        </row>
        <row r="21">
          <cell r="B21">
            <v>7.7499999999999999E-2</v>
          </cell>
          <cell r="C21">
            <v>7.1800000000000003E-2</v>
          </cell>
          <cell r="D21">
            <v>7.4700000000000003E-2</v>
          </cell>
        </row>
        <row r="22">
          <cell r="B22">
            <v>7.4399999999999994E-2</v>
          </cell>
          <cell r="C22">
            <v>7.1900000000000006E-2</v>
          </cell>
          <cell r="D22">
            <v>7.3200000000000001E-2</v>
          </cell>
        </row>
        <row r="23">
          <cell r="B23">
            <v>5.7200000000000001E-2</v>
          </cell>
          <cell r="C23">
            <v>5.57E-2</v>
          </cell>
          <cell r="D23">
            <v>5.6500000000000002E-2</v>
          </cell>
        </row>
        <row r="24">
          <cell r="B24">
            <v>4.2799999999999998E-2</v>
          </cell>
          <cell r="C24">
            <v>3.8800000000000001E-2</v>
          </cell>
          <cell r="D24">
            <v>4.0800000000000003E-2</v>
          </cell>
        </row>
        <row r="25">
          <cell r="B25">
            <v>3.2000000000000001E-2</v>
          </cell>
          <cell r="C25">
            <v>2.8299999999999999E-2</v>
          </cell>
          <cell r="D25">
            <v>3.0200000000000001E-2</v>
          </cell>
        </row>
        <row r="26">
          <cell r="B26">
            <v>2.3599999999999999E-2</v>
          </cell>
          <cell r="C26">
            <v>2.1100000000000001E-2</v>
          </cell>
          <cell r="D26">
            <v>2.23E-2</v>
          </cell>
        </row>
        <row r="27">
          <cell r="B27">
            <v>1.61E-2</v>
          </cell>
          <cell r="C27">
            <v>1.49E-2</v>
          </cell>
          <cell r="D27">
            <v>1.55E-2</v>
          </cell>
        </row>
        <row r="28">
          <cell r="B28">
            <v>9.7000000000000003E-3</v>
          </cell>
          <cell r="C28">
            <v>0.01</v>
          </cell>
          <cell r="D28">
            <v>9.7999999999999997E-3</v>
          </cell>
        </row>
      </sheetData>
      <sheetData sheetId="1"/>
      <sheetData sheetId="2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4.4999999999999997E-3</v>
          </cell>
          <cell r="C5">
            <v>5.7000000000000002E-3</v>
          </cell>
          <cell r="D5">
            <v>5.1000000000000004E-3</v>
          </cell>
          <cell r="F5" t="str">
            <v>January</v>
          </cell>
          <cell r="H5">
            <v>1.07</v>
          </cell>
        </row>
        <row r="6">
          <cell r="B6">
            <v>3.3999999999999998E-3</v>
          </cell>
          <cell r="C6">
            <v>3.8E-3</v>
          </cell>
          <cell r="D6">
            <v>3.5999999999999999E-3</v>
          </cell>
          <cell r="F6" t="str">
            <v>February</v>
          </cell>
          <cell r="H6">
            <v>1.1399999999999999</v>
          </cell>
        </row>
        <row r="7">
          <cell r="B7">
            <v>4.4000000000000003E-3</v>
          </cell>
          <cell r="C7">
            <v>3.3E-3</v>
          </cell>
          <cell r="D7">
            <v>3.8E-3</v>
          </cell>
          <cell r="F7" t="str">
            <v>March</v>
          </cell>
          <cell r="H7">
            <v>1.18</v>
          </cell>
        </row>
        <row r="8">
          <cell r="B8">
            <v>4.4999999999999997E-3</v>
          </cell>
          <cell r="C8">
            <v>3.3999999999999998E-3</v>
          </cell>
          <cell r="D8">
            <v>4.0000000000000001E-3</v>
          </cell>
          <cell r="F8" t="str">
            <v>April</v>
          </cell>
          <cell r="H8">
            <v>1.02</v>
          </cell>
        </row>
        <row r="9">
          <cell r="B9">
            <v>9.1999999999999998E-3</v>
          </cell>
          <cell r="C9">
            <v>6.4000000000000003E-3</v>
          </cell>
          <cell r="D9">
            <v>7.7999999999999996E-3</v>
          </cell>
          <cell r="F9" t="str">
            <v>May</v>
          </cell>
          <cell r="H9">
            <v>0.91</v>
          </cell>
        </row>
        <row r="10">
          <cell r="B10">
            <v>1.78E-2</v>
          </cell>
          <cell r="C10">
            <v>1.5699999999999999E-2</v>
          </cell>
          <cell r="D10">
            <v>1.6799999999999999E-2</v>
          </cell>
          <cell r="F10" t="str">
            <v>June</v>
          </cell>
          <cell r="H10">
            <v>0.86</v>
          </cell>
        </row>
        <row r="11">
          <cell r="B11">
            <v>3.5499999999999997E-2</v>
          </cell>
          <cell r="C11">
            <v>3.9E-2</v>
          </cell>
          <cell r="D11">
            <v>3.7199999999999997E-2</v>
          </cell>
          <cell r="F11" t="str">
            <v>July</v>
          </cell>
          <cell r="H11">
            <v>0.81</v>
          </cell>
        </row>
        <row r="12">
          <cell r="B12">
            <v>4.9799999999999997E-2</v>
          </cell>
          <cell r="C12">
            <v>5.8400000000000001E-2</v>
          </cell>
          <cell r="D12">
            <v>5.3999999999999999E-2</v>
          </cell>
          <cell r="F12" t="str">
            <v>August</v>
          </cell>
          <cell r="H12">
            <v>0.86</v>
          </cell>
        </row>
        <row r="13">
          <cell r="B13">
            <v>5.7799999999999997E-2</v>
          </cell>
          <cell r="C13">
            <v>6.1699999999999998E-2</v>
          </cell>
          <cell r="D13">
            <v>5.9700000000000003E-2</v>
          </cell>
          <cell r="F13" t="str">
            <v>September</v>
          </cell>
          <cell r="H13"/>
        </row>
        <row r="14">
          <cell r="B14">
            <v>5.9900000000000002E-2</v>
          </cell>
          <cell r="C14">
            <v>6.9800000000000001E-2</v>
          </cell>
          <cell r="D14">
            <v>6.4699999999999994E-2</v>
          </cell>
          <cell r="F14" t="str">
            <v>October</v>
          </cell>
          <cell r="H14"/>
        </row>
        <row r="15">
          <cell r="B15">
            <v>6.7299999999999999E-2</v>
          </cell>
          <cell r="C15">
            <v>7.4099999999999999E-2</v>
          </cell>
          <cell r="D15">
            <v>7.0599999999999996E-2</v>
          </cell>
          <cell r="F15" t="str">
            <v>November</v>
          </cell>
          <cell r="H15"/>
        </row>
        <row r="16">
          <cell r="B16">
            <v>7.2300000000000003E-2</v>
          </cell>
          <cell r="C16">
            <v>7.2499999999999995E-2</v>
          </cell>
          <cell r="D16">
            <v>7.2400000000000006E-2</v>
          </cell>
          <cell r="F16" t="str">
            <v>December</v>
          </cell>
          <cell r="H16"/>
        </row>
        <row r="17">
          <cell r="B17">
            <v>7.3700000000000002E-2</v>
          </cell>
          <cell r="C17">
            <v>7.4899999999999994E-2</v>
          </cell>
          <cell r="D17">
            <v>7.4300000000000005E-2</v>
          </cell>
        </row>
        <row r="18">
          <cell r="B18">
            <v>7.0999999999999994E-2</v>
          </cell>
          <cell r="C18">
            <v>7.2999999999999995E-2</v>
          </cell>
          <cell r="D18">
            <v>7.1999999999999995E-2</v>
          </cell>
        </row>
        <row r="19">
          <cell r="B19">
            <v>7.2700000000000001E-2</v>
          </cell>
          <cell r="C19">
            <v>7.0800000000000002E-2</v>
          </cell>
          <cell r="D19">
            <v>7.17E-2</v>
          </cell>
        </row>
        <row r="20">
          <cell r="B20">
            <v>7.7100000000000002E-2</v>
          </cell>
          <cell r="C20">
            <v>6.9699999999999998E-2</v>
          </cell>
          <cell r="D20">
            <v>7.3499999999999996E-2</v>
          </cell>
        </row>
        <row r="21">
          <cell r="B21">
            <v>7.7700000000000005E-2</v>
          </cell>
          <cell r="C21">
            <v>7.2400000000000006E-2</v>
          </cell>
          <cell r="D21">
            <v>7.5200000000000003E-2</v>
          </cell>
        </row>
        <row r="22">
          <cell r="B22">
            <v>7.3400000000000007E-2</v>
          </cell>
          <cell r="C22">
            <v>7.1300000000000002E-2</v>
          </cell>
          <cell r="D22">
            <v>7.2300000000000003E-2</v>
          </cell>
        </row>
        <row r="23">
          <cell r="B23">
            <v>5.3900000000000003E-2</v>
          </cell>
          <cell r="C23">
            <v>5.0900000000000001E-2</v>
          </cell>
          <cell r="D23">
            <v>5.2400000000000002E-2</v>
          </cell>
        </row>
        <row r="24">
          <cell r="B24">
            <v>3.9E-2</v>
          </cell>
          <cell r="C24">
            <v>3.4700000000000002E-2</v>
          </cell>
          <cell r="D24">
            <v>3.6900000000000002E-2</v>
          </cell>
        </row>
        <row r="25">
          <cell r="B25">
            <v>0.03</v>
          </cell>
          <cell r="C25">
            <v>2.63E-2</v>
          </cell>
          <cell r="D25">
            <v>2.8199999999999999E-2</v>
          </cell>
        </row>
        <row r="26">
          <cell r="B26">
            <v>2.2499999999999999E-2</v>
          </cell>
          <cell r="C26">
            <v>1.9800000000000002E-2</v>
          </cell>
          <cell r="D26">
            <v>2.12E-2</v>
          </cell>
        </row>
        <row r="27">
          <cell r="B27">
            <v>1.47E-2</v>
          </cell>
          <cell r="C27">
            <v>1.34E-2</v>
          </cell>
          <cell r="D27">
            <v>1.4E-2</v>
          </cell>
        </row>
        <row r="28">
          <cell r="B28">
            <v>8.2000000000000007E-3</v>
          </cell>
          <cell r="C28">
            <v>8.9999999999999993E-3</v>
          </cell>
          <cell r="D28">
            <v>8.6E-3</v>
          </cell>
        </row>
      </sheetData>
      <sheetData sheetId="1" refreshError="1"/>
      <sheetData sheetId="2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4.4999999999999997E-3</v>
          </cell>
          <cell r="C5">
            <v>5.7000000000000002E-3</v>
          </cell>
          <cell r="D5">
            <v>5.1000000000000004E-3</v>
          </cell>
          <cell r="F5" t="str">
            <v>January</v>
          </cell>
          <cell r="H5">
            <v>1.07</v>
          </cell>
        </row>
        <row r="6">
          <cell r="B6">
            <v>3.3999999999999998E-3</v>
          </cell>
          <cell r="C6">
            <v>3.8E-3</v>
          </cell>
          <cell r="D6">
            <v>3.5999999999999999E-3</v>
          </cell>
          <cell r="F6" t="str">
            <v>February</v>
          </cell>
          <cell r="H6">
            <v>1.1399999999999999</v>
          </cell>
        </row>
        <row r="7">
          <cell r="B7">
            <v>4.4000000000000003E-3</v>
          </cell>
          <cell r="C7">
            <v>3.3E-3</v>
          </cell>
          <cell r="D7">
            <v>3.8E-3</v>
          </cell>
          <cell r="F7" t="str">
            <v>March</v>
          </cell>
          <cell r="H7">
            <v>1.18</v>
          </cell>
        </row>
        <row r="8">
          <cell r="B8">
            <v>4.4999999999999997E-3</v>
          </cell>
          <cell r="C8">
            <v>3.3999999999999998E-3</v>
          </cell>
          <cell r="D8">
            <v>4.0000000000000001E-3</v>
          </cell>
          <cell r="F8" t="str">
            <v>April</v>
          </cell>
          <cell r="H8">
            <v>1.02</v>
          </cell>
        </row>
        <row r="9">
          <cell r="B9">
            <v>9.1999999999999998E-3</v>
          </cell>
          <cell r="C9">
            <v>6.4000000000000003E-3</v>
          </cell>
          <cell r="D9">
            <v>7.7999999999999996E-3</v>
          </cell>
          <cell r="F9" t="str">
            <v>May</v>
          </cell>
          <cell r="H9">
            <v>0.91</v>
          </cell>
        </row>
        <row r="10">
          <cell r="B10">
            <v>1.78E-2</v>
          </cell>
          <cell r="C10">
            <v>1.5699999999999999E-2</v>
          </cell>
          <cell r="D10">
            <v>1.6799999999999999E-2</v>
          </cell>
          <cell r="F10" t="str">
            <v>June</v>
          </cell>
          <cell r="H10">
            <v>0.86</v>
          </cell>
        </row>
        <row r="11">
          <cell r="B11">
            <v>3.5499999999999997E-2</v>
          </cell>
          <cell r="C11">
            <v>3.9E-2</v>
          </cell>
          <cell r="D11">
            <v>3.7199999999999997E-2</v>
          </cell>
          <cell r="F11" t="str">
            <v>July</v>
          </cell>
          <cell r="H11">
            <v>0.81</v>
          </cell>
        </row>
        <row r="12">
          <cell r="B12">
            <v>4.9799999999999997E-2</v>
          </cell>
          <cell r="C12">
            <v>5.8400000000000001E-2</v>
          </cell>
          <cell r="D12">
            <v>5.3999999999999999E-2</v>
          </cell>
          <cell r="F12" t="str">
            <v>August</v>
          </cell>
          <cell r="H12">
            <v>0.86</v>
          </cell>
        </row>
        <row r="13">
          <cell r="B13">
            <v>5.7799999999999997E-2</v>
          </cell>
          <cell r="C13">
            <v>6.1699999999999998E-2</v>
          </cell>
          <cell r="D13">
            <v>5.9700000000000003E-2</v>
          </cell>
          <cell r="F13" t="str">
            <v>September</v>
          </cell>
        </row>
        <row r="14">
          <cell r="B14">
            <v>5.9900000000000002E-2</v>
          </cell>
          <cell r="C14">
            <v>6.9800000000000001E-2</v>
          </cell>
          <cell r="D14">
            <v>6.4699999999999994E-2</v>
          </cell>
          <cell r="F14" t="str">
            <v>October</v>
          </cell>
        </row>
        <row r="15">
          <cell r="B15">
            <v>6.7299999999999999E-2</v>
          </cell>
          <cell r="C15">
            <v>7.4099999999999999E-2</v>
          </cell>
          <cell r="D15">
            <v>7.0599999999999996E-2</v>
          </cell>
          <cell r="F15" t="str">
            <v>November</v>
          </cell>
        </row>
        <row r="16">
          <cell r="B16">
            <v>7.2300000000000003E-2</v>
          </cell>
          <cell r="C16">
            <v>7.2499999999999995E-2</v>
          </cell>
          <cell r="D16">
            <v>7.2400000000000006E-2</v>
          </cell>
          <cell r="F16" t="str">
            <v>December</v>
          </cell>
        </row>
        <row r="17">
          <cell r="B17">
            <v>7.3700000000000002E-2</v>
          </cell>
          <cell r="C17">
            <v>7.4899999999999994E-2</v>
          </cell>
          <cell r="D17">
            <v>7.4300000000000005E-2</v>
          </cell>
        </row>
        <row r="18">
          <cell r="B18">
            <v>7.0999999999999994E-2</v>
          </cell>
          <cell r="C18">
            <v>7.2999999999999995E-2</v>
          </cell>
          <cell r="D18">
            <v>7.1999999999999995E-2</v>
          </cell>
        </row>
        <row r="19">
          <cell r="B19">
            <v>7.2700000000000001E-2</v>
          </cell>
          <cell r="C19">
            <v>7.0800000000000002E-2</v>
          </cell>
          <cell r="D19">
            <v>7.17E-2</v>
          </cell>
        </row>
        <row r="20">
          <cell r="B20">
            <v>7.7100000000000002E-2</v>
          </cell>
          <cell r="C20">
            <v>6.9699999999999998E-2</v>
          </cell>
          <cell r="D20">
            <v>7.3499999999999996E-2</v>
          </cell>
        </row>
        <row r="21">
          <cell r="B21">
            <v>7.7700000000000005E-2</v>
          </cell>
          <cell r="C21">
            <v>7.2400000000000006E-2</v>
          </cell>
          <cell r="D21">
            <v>7.5200000000000003E-2</v>
          </cell>
        </row>
        <row r="22">
          <cell r="B22">
            <v>7.3400000000000007E-2</v>
          </cell>
          <cell r="C22">
            <v>7.1300000000000002E-2</v>
          </cell>
          <cell r="D22">
            <v>7.2300000000000003E-2</v>
          </cell>
        </row>
        <row r="23">
          <cell r="B23">
            <v>5.3900000000000003E-2</v>
          </cell>
          <cell r="C23">
            <v>5.0900000000000001E-2</v>
          </cell>
          <cell r="D23">
            <v>5.2400000000000002E-2</v>
          </cell>
        </row>
        <row r="24">
          <cell r="B24">
            <v>3.9E-2</v>
          </cell>
          <cell r="C24">
            <v>3.4700000000000002E-2</v>
          </cell>
          <cell r="D24">
            <v>3.6900000000000002E-2</v>
          </cell>
        </row>
        <row r="25">
          <cell r="B25">
            <v>0.03</v>
          </cell>
          <cell r="C25">
            <v>2.63E-2</v>
          </cell>
          <cell r="D25">
            <v>2.8199999999999999E-2</v>
          </cell>
        </row>
        <row r="26">
          <cell r="B26">
            <v>2.2499999999999999E-2</v>
          </cell>
          <cell r="C26">
            <v>1.9800000000000002E-2</v>
          </cell>
          <cell r="D26">
            <v>2.12E-2</v>
          </cell>
        </row>
        <row r="27">
          <cell r="B27">
            <v>1.47E-2</v>
          </cell>
          <cell r="C27">
            <v>1.34E-2</v>
          </cell>
          <cell r="D27">
            <v>1.4E-2</v>
          </cell>
        </row>
        <row r="28">
          <cell r="B28">
            <v>8.2000000000000007E-3</v>
          </cell>
          <cell r="C28">
            <v>8.9999999999999993E-3</v>
          </cell>
          <cell r="D28">
            <v>8.6E-3</v>
          </cell>
        </row>
      </sheetData>
      <sheetData sheetId="1" refreshError="1"/>
      <sheetData sheetId="2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6.0000000000000001E-3</v>
          </cell>
          <cell r="C5">
            <v>6.3E-3</v>
          </cell>
          <cell r="D5">
            <v>6.1000000000000004E-3</v>
          </cell>
          <cell r="F5" t="str">
            <v>January</v>
          </cell>
          <cell r="H5">
            <v>0.94</v>
          </cell>
        </row>
        <row r="6">
          <cell r="B6">
            <v>3.8999999999999998E-3</v>
          </cell>
          <cell r="C6">
            <v>4.1999999999999997E-3</v>
          </cell>
          <cell r="D6">
            <v>4.0000000000000001E-3</v>
          </cell>
          <cell r="F6" t="str">
            <v>February</v>
          </cell>
          <cell r="H6">
            <v>1.1000000000000001</v>
          </cell>
        </row>
        <row r="7">
          <cell r="B7">
            <v>3.3E-3</v>
          </cell>
          <cell r="C7">
            <v>3.0999999999999999E-3</v>
          </cell>
          <cell r="D7">
            <v>3.2000000000000002E-3</v>
          </cell>
          <cell r="F7" t="str">
            <v>March</v>
          </cell>
          <cell r="H7">
            <v>1.08</v>
          </cell>
        </row>
        <row r="8">
          <cell r="B8">
            <v>4.1999999999999997E-3</v>
          </cell>
          <cell r="C8">
            <v>3.0000000000000001E-3</v>
          </cell>
          <cell r="D8">
            <v>3.5999999999999999E-3</v>
          </cell>
          <cell r="F8" t="str">
            <v>April</v>
          </cell>
          <cell r="H8">
            <v>1.06</v>
          </cell>
        </row>
        <row r="9">
          <cell r="B9">
            <v>5.7000000000000002E-3</v>
          </cell>
          <cell r="C9">
            <v>4.1999999999999997E-3</v>
          </cell>
          <cell r="D9">
            <v>4.8999999999999998E-3</v>
          </cell>
          <cell r="F9" t="str">
            <v>May</v>
          </cell>
          <cell r="H9">
            <v>0.97</v>
          </cell>
        </row>
        <row r="10">
          <cell r="B10">
            <v>1.5800000000000002E-2</v>
          </cell>
          <cell r="C10">
            <v>1.2200000000000001E-2</v>
          </cell>
          <cell r="D10">
            <v>1.4E-2</v>
          </cell>
          <cell r="F10" t="str">
            <v>June</v>
          </cell>
          <cell r="H10">
            <v>0.99</v>
          </cell>
        </row>
        <row r="11">
          <cell r="B11">
            <v>3.9300000000000002E-2</v>
          </cell>
          <cell r="C11">
            <v>3.9699999999999999E-2</v>
          </cell>
          <cell r="D11">
            <v>3.95E-2</v>
          </cell>
          <cell r="F11" t="str">
            <v>July</v>
          </cell>
          <cell r="H11">
            <v>0.89</v>
          </cell>
        </row>
        <row r="12">
          <cell r="B12">
            <v>5.4699999999999999E-2</v>
          </cell>
          <cell r="C12">
            <v>5.9799999999999999E-2</v>
          </cell>
          <cell r="D12">
            <v>5.7200000000000001E-2</v>
          </cell>
          <cell r="F12" t="str">
            <v>August</v>
          </cell>
          <cell r="H12">
            <v>0.97</v>
          </cell>
        </row>
        <row r="13">
          <cell r="B13">
            <v>5.21E-2</v>
          </cell>
          <cell r="C13">
            <v>6.0900000000000003E-2</v>
          </cell>
          <cell r="D13">
            <v>5.6399999999999999E-2</v>
          </cell>
          <cell r="F13" t="str">
            <v>September</v>
          </cell>
          <cell r="H13">
            <v>0.99</v>
          </cell>
        </row>
        <row r="14">
          <cell r="B14">
            <v>4.9599999999999998E-2</v>
          </cell>
          <cell r="C14">
            <v>6.1100000000000002E-2</v>
          </cell>
          <cell r="D14">
            <v>5.5199999999999999E-2</v>
          </cell>
          <cell r="F14" t="str">
            <v>October</v>
          </cell>
          <cell r="H14">
            <v>0.98</v>
          </cell>
        </row>
        <row r="15">
          <cell r="B15">
            <v>5.6500000000000002E-2</v>
          </cell>
          <cell r="C15">
            <v>6.3500000000000001E-2</v>
          </cell>
          <cell r="D15">
            <v>0.06</v>
          </cell>
          <cell r="F15" t="str">
            <v>November</v>
          </cell>
          <cell r="H15">
            <v>0.99</v>
          </cell>
        </row>
        <row r="16">
          <cell r="B16">
            <v>6.2100000000000002E-2</v>
          </cell>
          <cell r="C16">
            <v>6.3500000000000001E-2</v>
          </cell>
          <cell r="D16">
            <v>6.2799999999999995E-2</v>
          </cell>
          <cell r="F16" t="str">
            <v>December</v>
          </cell>
          <cell r="H16">
            <v>1.02</v>
          </cell>
        </row>
        <row r="17">
          <cell r="B17">
            <v>6.5600000000000006E-2</v>
          </cell>
          <cell r="C17">
            <v>6.8900000000000003E-2</v>
          </cell>
          <cell r="D17">
            <v>6.7199999999999996E-2</v>
          </cell>
        </row>
        <row r="18">
          <cell r="B18">
            <v>6.6199999999999995E-2</v>
          </cell>
          <cell r="C18">
            <v>6.3899999999999998E-2</v>
          </cell>
          <cell r="D18">
            <v>6.5100000000000005E-2</v>
          </cell>
        </row>
        <row r="19">
          <cell r="B19">
            <v>7.0699999999999999E-2</v>
          </cell>
          <cell r="C19">
            <v>6.6199999999999995E-2</v>
          </cell>
          <cell r="D19">
            <v>6.8500000000000005E-2</v>
          </cell>
        </row>
        <row r="20">
          <cell r="B20">
            <v>7.7899999999999997E-2</v>
          </cell>
          <cell r="C20">
            <v>7.0300000000000001E-2</v>
          </cell>
          <cell r="D20">
            <v>7.4200000000000002E-2</v>
          </cell>
        </row>
        <row r="21">
          <cell r="B21">
            <v>8.3599999999999994E-2</v>
          </cell>
          <cell r="C21">
            <v>7.9299999999999995E-2</v>
          </cell>
          <cell r="D21">
            <v>8.1500000000000003E-2</v>
          </cell>
        </row>
        <row r="22">
          <cell r="B22">
            <v>8.48E-2</v>
          </cell>
          <cell r="C22">
            <v>8.1799999999999998E-2</v>
          </cell>
          <cell r="D22">
            <v>8.3299999999999999E-2</v>
          </cell>
        </row>
        <row r="23">
          <cell r="B23">
            <v>6.1899999999999997E-2</v>
          </cell>
          <cell r="C23">
            <v>6.3E-2</v>
          </cell>
          <cell r="D23">
            <v>6.2399999999999997E-2</v>
          </cell>
        </row>
        <row r="24">
          <cell r="B24">
            <v>4.48E-2</v>
          </cell>
          <cell r="C24">
            <v>4.3099999999999999E-2</v>
          </cell>
          <cell r="D24">
            <v>4.3900000000000002E-2</v>
          </cell>
        </row>
        <row r="25">
          <cell r="B25">
            <v>3.5999999999999997E-2</v>
          </cell>
          <cell r="C25">
            <v>3.2000000000000001E-2</v>
          </cell>
          <cell r="D25">
            <v>3.4000000000000002E-2</v>
          </cell>
        </row>
        <row r="26">
          <cell r="B26">
            <v>2.7400000000000001E-2</v>
          </cell>
          <cell r="C26">
            <v>2.3599999999999999E-2</v>
          </cell>
          <cell r="D26">
            <v>2.5499999999999998E-2</v>
          </cell>
        </row>
        <row r="27">
          <cell r="B27">
            <v>1.7100000000000001E-2</v>
          </cell>
          <cell r="C27">
            <v>1.6299999999999999E-2</v>
          </cell>
          <cell r="D27">
            <v>1.67E-2</v>
          </cell>
        </row>
        <row r="28">
          <cell r="B28">
            <v>1.0800000000000001E-2</v>
          </cell>
          <cell r="C28">
            <v>1.0200000000000001E-2</v>
          </cell>
          <cell r="D28">
            <v>1.0500000000000001E-2</v>
          </cell>
        </row>
      </sheetData>
      <sheetData sheetId="1" refreshError="1"/>
      <sheetData sheetId="2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6.0000000000000001E-3</v>
          </cell>
          <cell r="C5">
            <v>6.3E-3</v>
          </cell>
          <cell r="D5">
            <v>6.1000000000000004E-3</v>
          </cell>
          <cell r="F5" t="str">
            <v>January</v>
          </cell>
          <cell r="H5">
            <v>0.94</v>
          </cell>
        </row>
        <row r="6">
          <cell r="B6">
            <v>3.8999999999999998E-3</v>
          </cell>
          <cell r="C6">
            <v>4.1999999999999997E-3</v>
          </cell>
          <cell r="D6">
            <v>4.0000000000000001E-3</v>
          </cell>
          <cell r="F6" t="str">
            <v>February</v>
          </cell>
          <cell r="H6">
            <v>1.1000000000000001</v>
          </cell>
        </row>
        <row r="7">
          <cell r="B7">
            <v>3.3E-3</v>
          </cell>
          <cell r="C7">
            <v>3.0999999999999999E-3</v>
          </cell>
          <cell r="D7">
            <v>3.2000000000000002E-3</v>
          </cell>
          <cell r="F7" t="str">
            <v>March</v>
          </cell>
          <cell r="H7">
            <v>1.08</v>
          </cell>
        </row>
        <row r="8">
          <cell r="B8">
            <v>4.1999999999999997E-3</v>
          </cell>
          <cell r="C8">
            <v>3.0000000000000001E-3</v>
          </cell>
          <cell r="D8">
            <v>3.5999999999999999E-3</v>
          </cell>
          <cell r="F8" t="str">
            <v>April</v>
          </cell>
          <cell r="H8">
            <v>1.06</v>
          </cell>
        </row>
        <row r="9">
          <cell r="B9">
            <v>5.7000000000000002E-3</v>
          </cell>
          <cell r="C9">
            <v>4.1999999999999997E-3</v>
          </cell>
          <cell r="D9">
            <v>4.8999999999999998E-3</v>
          </cell>
          <cell r="F9" t="str">
            <v>May</v>
          </cell>
          <cell r="H9">
            <v>0.97</v>
          </cell>
        </row>
        <row r="10">
          <cell r="B10">
            <v>1.5800000000000002E-2</v>
          </cell>
          <cell r="C10">
            <v>1.2200000000000001E-2</v>
          </cell>
          <cell r="D10">
            <v>1.4E-2</v>
          </cell>
          <cell r="F10" t="str">
            <v>June</v>
          </cell>
          <cell r="H10">
            <v>0.99</v>
          </cell>
        </row>
        <row r="11">
          <cell r="B11">
            <v>3.9300000000000002E-2</v>
          </cell>
          <cell r="C11">
            <v>3.9699999999999999E-2</v>
          </cell>
          <cell r="D11">
            <v>3.95E-2</v>
          </cell>
          <cell r="F11" t="str">
            <v>July</v>
          </cell>
          <cell r="H11">
            <v>0.89</v>
          </cell>
        </row>
        <row r="12">
          <cell r="B12">
            <v>5.4699999999999999E-2</v>
          </cell>
          <cell r="C12">
            <v>5.9799999999999999E-2</v>
          </cell>
          <cell r="D12">
            <v>5.7200000000000001E-2</v>
          </cell>
          <cell r="F12" t="str">
            <v>August</v>
          </cell>
          <cell r="H12">
            <v>0.97</v>
          </cell>
        </row>
        <row r="13">
          <cell r="B13">
            <v>5.21E-2</v>
          </cell>
          <cell r="C13">
            <v>6.0900000000000003E-2</v>
          </cell>
          <cell r="D13">
            <v>5.6399999999999999E-2</v>
          </cell>
          <cell r="F13" t="str">
            <v>September</v>
          </cell>
          <cell r="H13">
            <v>0.99</v>
          </cell>
        </row>
        <row r="14">
          <cell r="B14">
            <v>4.9599999999999998E-2</v>
          </cell>
          <cell r="C14">
            <v>6.1100000000000002E-2</v>
          </cell>
          <cell r="D14">
            <v>5.5199999999999999E-2</v>
          </cell>
          <cell r="F14" t="str">
            <v>October</v>
          </cell>
          <cell r="H14">
            <v>0.98</v>
          </cell>
        </row>
        <row r="15">
          <cell r="B15">
            <v>5.6500000000000002E-2</v>
          </cell>
          <cell r="C15">
            <v>6.3500000000000001E-2</v>
          </cell>
          <cell r="D15">
            <v>0.06</v>
          </cell>
          <cell r="F15" t="str">
            <v>November</v>
          </cell>
          <cell r="H15">
            <v>0.99</v>
          </cell>
        </row>
        <row r="16">
          <cell r="B16">
            <v>6.2100000000000002E-2</v>
          </cell>
          <cell r="C16">
            <v>6.3500000000000001E-2</v>
          </cell>
          <cell r="D16">
            <v>6.2799999999999995E-2</v>
          </cell>
          <cell r="F16" t="str">
            <v>December</v>
          </cell>
          <cell r="H16">
            <v>1.02</v>
          </cell>
        </row>
        <row r="17">
          <cell r="B17">
            <v>6.5600000000000006E-2</v>
          </cell>
          <cell r="C17">
            <v>6.8900000000000003E-2</v>
          </cell>
          <cell r="D17">
            <v>6.7199999999999996E-2</v>
          </cell>
        </row>
        <row r="18">
          <cell r="B18">
            <v>6.6199999999999995E-2</v>
          </cell>
          <cell r="C18">
            <v>6.3899999999999998E-2</v>
          </cell>
          <cell r="D18">
            <v>6.5100000000000005E-2</v>
          </cell>
        </row>
        <row r="19">
          <cell r="B19">
            <v>7.0699999999999999E-2</v>
          </cell>
          <cell r="C19">
            <v>6.6199999999999995E-2</v>
          </cell>
          <cell r="D19">
            <v>6.8500000000000005E-2</v>
          </cell>
        </row>
        <row r="20">
          <cell r="B20">
            <v>7.7899999999999997E-2</v>
          </cell>
          <cell r="C20">
            <v>7.0300000000000001E-2</v>
          </cell>
          <cell r="D20">
            <v>7.4200000000000002E-2</v>
          </cell>
        </row>
        <row r="21">
          <cell r="B21">
            <v>8.3599999999999994E-2</v>
          </cell>
          <cell r="C21">
            <v>7.9299999999999995E-2</v>
          </cell>
          <cell r="D21">
            <v>8.1500000000000003E-2</v>
          </cell>
        </row>
        <row r="22">
          <cell r="B22">
            <v>8.48E-2</v>
          </cell>
          <cell r="C22">
            <v>8.1799999999999998E-2</v>
          </cell>
          <cell r="D22">
            <v>8.3299999999999999E-2</v>
          </cell>
        </row>
        <row r="23">
          <cell r="B23">
            <v>6.1899999999999997E-2</v>
          </cell>
          <cell r="C23">
            <v>6.3E-2</v>
          </cell>
          <cell r="D23">
            <v>6.2399999999999997E-2</v>
          </cell>
        </row>
        <row r="24">
          <cell r="B24">
            <v>4.48E-2</v>
          </cell>
          <cell r="C24">
            <v>4.3099999999999999E-2</v>
          </cell>
          <cell r="D24">
            <v>4.3900000000000002E-2</v>
          </cell>
        </row>
        <row r="25">
          <cell r="B25">
            <v>3.5999999999999997E-2</v>
          </cell>
          <cell r="C25">
            <v>3.2000000000000001E-2</v>
          </cell>
          <cell r="D25">
            <v>3.4000000000000002E-2</v>
          </cell>
        </row>
        <row r="26">
          <cell r="B26">
            <v>2.7400000000000001E-2</v>
          </cell>
          <cell r="C26">
            <v>2.3599999999999999E-2</v>
          </cell>
          <cell r="D26">
            <v>2.5499999999999998E-2</v>
          </cell>
        </row>
        <row r="27">
          <cell r="B27">
            <v>1.7100000000000001E-2</v>
          </cell>
          <cell r="C27">
            <v>1.6299999999999999E-2</v>
          </cell>
          <cell r="D27">
            <v>1.67E-2</v>
          </cell>
        </row>
        <row r="28">
          <cell r="B28">
            <v>1.0800000000000001E-2</v>
          </cell>
          <cell r="C28">
            <v>1.0200000000000001E-2</v>
          </cell>
          <cell r="D28">
            <v>1.0500000000000001E-2</v>
          </cell>
        </row>
      </sheetData>
      <sheetData sheetId="1" refreshError="1"/>
      <sheetData sheetId="2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5.3E-3</v>
          </cell>
          <cell r="C5">
            <v>6.4999999999999997E-3</v>
          </cell>
          <cell r="D5">
            <v>5.7999999999999996E-3</v>
          </cell>
          <cell r="F5" t="str">
            <v>January</v>
          </cell>
          <cell r="H5">
            <v>1.08</v>
          </cell>
        </row>
        <row r="6">
          <cell r="B6">
            <v>3.3999999999999998E-3</v>
          </cell>
          <cell r="C6">
            <v>4.1999999999999997E-3</v>
          </cell>
          <cell r="D6">
            <v>3.7000000000000002E-3</v>
          </cell>
          <cell r="F6" t="str">
            <v>February</v>
          </cell>
          <cell r="H6">
            <v>1.1399999999999999</v>
          </cell>
        </row>
        <row r="7">
          <cell r="B7">
            <v>2.8999999999999998E-3</v>
          </cell>
          <cell r="C7">
            <v>3.0999999999999999E-3</v>
          </cell>
          <cell r="D7">
            <v>3.0000000000000001E-3</v>
          </cell>
          <cell r="F7" t="str">
            <v>March</v>
          </cell>
          <cell r="H7">
            <v>1.1299999999999999</v>
          </cell>
        </row>
        <row r="8">
          <cell r="B8">
            <v>3.8E-3</v>
          </cell>
          <cell r="C8">
            <v>2.5999999999999999E-3</v>
          </cell>
          <cell r="D8">
            <v>3.2000000000000002E-3</v>
          </cell>
          <cell r="F8" t="str">
            <v>April</v>
          </cell>
          <cell r="H8">
            <v>1.04</v>
          </cell>
        </row>
        <row r="9">
          <cell r="B9">
            <v>5.5999999999999999E-3</v>
          </cell>
          <cell r="C9">
            <v>3.5000000000000001E-3</v>
          </cell>
          <cell r="D9">
            <v>4.5999999999999999E-3</v>
          </cell>
          <cell r="F9" t="str">
            <v>May</v>
          </cell>
          <cell r="H9">
            <v>0.98</v>
          </cell>
        </row>
        <row r="10">
          <cell r="B10">
            <v>1.6E-2</v>
          </cell>
          <cell r="C10">
            <v>9.1999999999999998E-3</v>
          </cell>
          <cell r="D10">
            <v>1.2699999999999999E-2</v>
          </cell>
          <cell r="F10" t="str">
            <v>June</v>
          </cell>
          <cell r="H10">
            <v>0.97</v>
          </cell>
        </row>
        <row r="11">
          <cell r="B11">
            <v>4.4600000000000001E-2</v>
          </cell>
          <cell r="C11">
            <v>3.1800000000000002E-2</v>
          </cell>
          <cell r="D11">
            <v>3.8399999999999997E-2</v>
          </cell>
          <cell r="F11" t="str">
            <v>July</v>
          </cell>
          <cell r="H11">
            <v>0.9</v>
          </cell>
        </row>
        <row r="12">
          <cell r="B12">
            <v>6.83E-2</v>
          </cell>
          <cell r="C12">
            <v>4.7199999999999999E-2</v>
          </cell>
          <cell r="D12">
            <v>5.8099999999999999E-2</v>
          </cell>
          <cell r="F12" t="str">
            <v>August</v>
          </cell>
          <cell r="H12">
            <v>0.97</v>
          </cell>
        </row>
        <row r="13">
          <cell r="B13">
            <v>6.2E-2</v>
          </cell>
          <cell r="C13">
            <v>5.2999999999999999E-2</v>
          </cell>
          <cell r="D13">
            <v>5.7700000000000001E-2</v>
          </cell>
          <cell r="F13" t="str">
            <v>September</v>
          </cell>
          <cell r="H13">
            <v>0.95</v>
          </cell>
        </row>
        <row r="14">
          <cell r="B14">
            <v>5.8500000000000003E-2</v>
          </cell>
          <cell r="C14">
            <v>5.7000000000000002E-2</v>
          </cell>
          <cell r="D14">
            <v>5.7799999999999997E-2</v>
          </cell>
          <cell r="F14" t="str">
            <v>October</v>
          </cell>
          <cell r="H14">
            <v>0.96</v>
          </cell>
        </row>
        <row r="15">
          <cell r="B15">
            <v>6.4699999999999994E-2</v>
          </cell>
          <cell r="C15">
            <v>6.4600000000000005E-2</v>
          </cell>
          <cell r="D15">
            <v>6.4699999999999994E-2</v>
          </cell>
          <cell r="F15" t="str">
            <v>November</v>
          </cell>
          <cell r="H15">
            <v>0.95</v>
          </cell>
        </row>
        <row r="16">
          <cell r="B16">
            <v>6.8199999999999997E-2</v>
          </cell>
          <cell r="C16">
            <v>6.9000000000000006E-2</v>
          </cell>
          <cell r="D16">
            <v>6.8599999999999994E-2</v>
          </cell>
          <cell r="F16" t="str">
            <v>December</v>
          </cell>
          <cell r="H16">
            <v>0.88</v>
          </cell>
        </row>
        <row r="17">
          <cell r="B17">
            <v>7.1800000000000003E-2</v>
          </cell>
          <cell r="C17">
            <v>7.51E-2</v>
          </cell>
          <cell r="D17">
            <v>7.3400000000000007E-2</v>
          </cell>
        </row>
        <row r="18">
          <cell r="B18">
            <v>7.1499999999999994E-2</v>
          </cell>
          <cell r="C18">
            <v>7.3400000000000007E-2</v>
          </cell>
          <cell r="D18">
            <v>7.2400000000000006E-2</v>
          </cell>
        </row>
        <row r="19">
          <cell r="B19">
            <v>7.2300000000000003E-2</v>
          </cell>
          <cell r="C19">
            <v>7.2900000000000006E-2</v>
          </cell>
          <cell r="D19">
            <v>7.2599999999999998E-2</v>
          </cell>
        </row>
        <row r="20">
          <cell r="B20">
            <v>7.2800000000000004E-2</v>
          </cell>
          <cell r="C20">
            <v>7.4300000000000005E-2</v>
          </cell>
          <cell r="D20">
            <v>7.3499999999999996E-2</v>
          </cell>
        </row>
        <row r="21">
          <cell r="B21">
            <v>7.0400000000000004E-2</v>
          </cell>
          <cell r="C21">
            <v>7.8200000000000006E-2</v>
          </cell>
          <cell r="D21">
            <v>7.4200000000000002E-2</v>
          </cell>
        </row>
        <row r="22">
          <cell r="B22">
            <v>6.8699999999999997E-2</v>
          </cell>
          <cell r="C22">
            <v>7.9100000000000004E-2</v>
          </cell>
          <cell r="D22">
            <v>7.3700000000000002E-2</v>
          </cell>
        </row>
        <row r="23">
          <cell r="B23">
            <v>5.16E-2</v>
          </cell>
          <cell r="C23">
            <v>6.3299999999999995E-2</v>
          </cell>
          <cell r="D23">
            <v>5.7299999999999997E-2</v>
          </cell>
        </row>
        <row r="24">
          <cell r="B24">
            <v>3.9399999999999998E-2</v>
          </cell>
          <cell r="C24">
            <v>4.5400000000000003E-2</v>
          </cell>
          <cell r="D24">
            <v>4.2299999999999997E-2</v>
          </cell>
        </row>
        <row r="25">
          <cell r="B25">
            <v>3.1099999999999999E-2</v>
          </cell>
          <cell r="C25">
            <v>3.4099999999999998E-2</v>
          </cell>
          <cell r="D25">
            <v>3.2500000000000001E-2</v>
          </cell>
        </row>
        <row r="26">
          <cell r="B26">
            <v>2.3099999999999999E-2</v>
          </cell>
          <cell r="C26">
            <v>2.53E-2</v>
          </cell>
          <cell r="D26">
            <v>2.4199999999999999E-2</v>
          </cell>
        </row>
        <row r="27">
          <cell r="B27">
            <v>1.47E-2</v>
          </cell>
          <cell r="C27">
            <v>1.67E-2</v>
          </cell>
          <cell r="D27">
            <v>1.5699999999999999E-2</v>
          </cell>
        </row>
        <row r="28">
          <cell r="B28">
            <v>9.1000000000000004E-3</v>
          </cell>
          <cell r="C28">
            <v>1.0699999999999999E-2</v>
          </cell>
          <cell r="D28">
            <v>9.9000000000000008E-3</v>
          </cell>
        </row>
      </sheetData>
      <sheetData sheetId="1" refreshError="1"/>
      <sheetData sheetId="2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6.3E-3</v>
          </cell>
          <cell r="C5">
            <v>3.8E-3</v>
          </cell>
          <cell r="D5">
            <v>4.8999999999999998E-3</v>
          </cell>
          <cell r="F5" t="str">
            <v>January</v>
          </cell>
          <cell r="H5">
            <v>0.99</v>
          </cell>
        </row>
        <row r="6">
          <cell r="B6">
            <v>2.8999999999999998E-3</v>
          </cell>
          <cell r="C6">
            <v>2.2000000000000001E-3</v>
          </cell>
          <cell r="D6">
            <v>2.5000000000000001E-3</v>
          </cell>
          <cell r="F6" t="str">
            <v>February</v>
          </cell>
          <cell r="H6">
            <v>1.1299999999999999</v>
          </cell>
        </row>
        <row r="7">
          <cell r="B7">
            <v>1.4E-3</v>
          </cell>
          <cell r="C7">
            <v>1.6000000000000001E-3</v>
          </cell>
          <cell r="D7">
            <v>1.5E-3</v>
          </cell>
          <cell r="F7" t="str">
            <v>March</v>
          </cell>
          <cell r="H7">
            <v>1.23</v>
          </cell>
        </row>
        <row r="8">
          <cell r="B8">
            <v>1.5E-3</v>
          </cell>
          <cell r="C8">
            <v>1.6999999999999999E-3</v>
          </cell>
          <cell r="D8">
            <v>1.6000000000000001E-3</v>
          </cell>
          <cell r="F8" t="str">
            <v>April</v>
          </cell>
          <cell r="H8">
            <v>1.1000000000000001</v>
          </cell>
        </row>
        <row r="9">
          <cell r="B9">
            <v>3.0000000000000001E-3</v>
          </cell>
          <cell r="C9">
            <v>3.5000000000000001E-3</v>
          </cell>
          <cell r="D9">
            <v>3.2000000000000002E-3</v>
          </cell>
          <cell r="F9" t="str">
            <v>May</v>
          </cell>
          <cell r="H9">
            <v>0.95</v>
          </cell>
        </row>
        <row r="10">
          <cell r="B10">
            <v>5.4999999999999997E-3</v>
          </cell>
          <cell r="C10">
            <v>1.24E-2</v>
          </cell>
          <cell r="D10">
            <v>8.8999999999999999E-3</v>
          </cell>
          <cell r="F10" t="str">
            <v>June</v>
          </cell>
          <cell r="H10">
            <v>0.89</v>
          </cell>
        </row>
        <row r="11">
          <cell r="B11">
            <v>1.2200000000000001E-2</v>
          </cell>
          <cell r="C11">
            <v>4.0099999999999997E-2</v>
          </cell>
          <cell r="D11">
            <v>2.5999999999999999E-2</v>
          </cell>
          <cell r="F11" t="str">
            <v>July</v>
          </cell>
          <cell r="H11">
            <v>0.91</v>
          </cell>
        </row>
        <row r="12">
          <cell r="B12">
            <v>2.4E-2</v>
          </cell>
          <cell r="C12">
            <v>7.8399999999999997E-2</v>
          </cell>
          <cell r="D12">
            <v>5.0900000000000001E-2</v>
          </cell>
          <cell r="F12" t="str">
            <v>August</v>
          </cell>
          <cell r="H12">
            <v>0.82</v>
          </cell>
        </row>
        <row r="13">
          <cell r="B13">
            <v>3.4799999999999998E-2</v>
          </cell>
          <cell r="C13">
            <v>9.3799999999999994E-2</v>
          </cell>
          <cell r="D13">
            <v>6.3899999999999998E-2</v>
          </cell>
          <cell r="F13" t="str">
            <v>September</v>
          </cell>
          <cell r="H13"/>
        </row>
        <row r="14">
          <cell r="B14">
            <v>4.7100000000000003E-2</v>
          </cell>
          <cell r="C14">
            <v>8.7099999999999997E-2</v>
          </cell>
          <cell r="D14">
            <v>6.7100000000000007E-2</v>
          </cell>
          <cell r="F14" t="str">
            <v>October</v>
          </cell>
          <cell r="H14">
            <v>0.87</v>
          </cell>
        </row>
        <row r="15">
          <cell r="B15">
            <v>6.0400000000000002E-2</v>
          </cell>
          <cell r="C15">
            <v>8.1100000000000005E-2</v>
          </cell>
          <cell r="D15">
            <v>7.0699999999999999E-2</v>
          </cell>
          <cell r="F15" t="str">
            <v>November</v>
          </cell>
          <cell r="H15">
            <v>0.96</v>
          </cell>
        </row>
        <row r="16">
          <cell r="B16">
            <v>6.3500000000000001E-2</v>
          </cell>
          <cell r="C16">
            <v>8.0500000000000002E-2</v>
          </cell>
          <cell r="D16">
            <v>7.2499999999999995E-2</v>
          </cell>
          <cell r="F16" t="str">
            <v>December</v>
          </cell>
          <cell r="H16">
            <v>0.97</v>
          </cell>
        </row>
        <row r="17">
          <cell r="B17">
            <v>6.5600000000000006E-2</v>
          </cell>
          <cell r="C17">
            <v>7.5999999999999998E-2</v>
          </cell>
          <cell r="D17">
            <v>7.1900000000000006E-2</v>
          </cell>
        </row>
        <row r="18">
          <cell r="B18">
            <v>7.0900000000000005E-2</v>
          </cell>
          <cell r="C18">
            <v>6.9699999999999998E-2</v>
          </cell>
          <cell r="D18">
            <v>7.1800000000000003E-2</v>
          </cell>
        </row>
        <row r="19">
          <cell r="B19">
            <v>8.0199999999999994E-2</v>
          </cell>
          <cell r="C19">
            <v>6.7799999999999999E-2</v>
          </cell>
          <cell r="D19">
            <v>7.5499999999999998E-2</v>
          </cell>
        </row>
        <row r="20">
          <cell r="B20">
            <v>9.7500000000000003E-2</v>
          </cell>
          <cell r="C20">
            <v>6.7699999999999996E-2</v>
          </cell>
          <cell r="D20">
            <v>8.3099999999999993E-2</v>
          </cell>
        </row>
        <row r="21">
          <cell r="B21">
            <v>0.1041</v>
          </cell>
          <cell r="C21">
            <v>6.0900000000000003E-2</v>
          </cell>
          <cell r="D21">
            <v>8.1699999999999995E-2</v>
          </cell>
        </row>
        <row r="22">
          <cell r="B22">
            <v>9.5299999999999996E-2</v>
          </cell>
          <cell r="C22">
            <v>4.9399999999999999E-2</v>
          </cell>
          <cell r="D22">
            <v>7.1300000000000002E-2</v>
          </cell>
        </row>
        <row r="23">
          <cell r="B23">
            <v>6.5600000000000006E-2</v>
          </cell>
          <cell r="C23">
            <v>3.73E-2</v>
          </cell>
          <cell r="D23">
            <v>5.0799999999999998E-2</v>
          </cell>
        </row>
        <row r="24">
          <cell r="B24">
            <v>4.1500000000000002E-2</v>
          </cell>
          <cell r="C24">
            <v>2.8000000000000001E-2</v>
          </cell>
          <cell r="D24">
            <v>3.44E-2</v>
          </cell>
        </row>
        <row r="25">
          <cell r="B25">
            <v>3.3599999999999998E-2</v>
          </cell>
          <cell r="C25">
            <v>2.12E-2</v>
          </cell>
          <cell r="D25">
            <v>2.7099999999999999E-2</v>
          </cell>
        </row>
        <row r="26">
          <cell r="B26">
            <v>3.3700000000000001E-2</v>
          </cell>
          <cell r="C26">
            <v>1.7399999999999999E-2</v>
          </cell>
          <cell r="D26">
            <v>2.52E-2</v>
          </cell>
        </row>
        <row r="27">
          <cell r="B27">
            <v>3.2199999999999999E-2</v>
          </cell>
          <cell r="C27">
            <v>1.24E-2</v>
          </cell>
          <cell r="D27">
            <v>2.1899999999999999E-2</v>
          </cell>
        </row>
        <row r="28">
          <cell r="B28">
            <v>1.72E-2</v>
          </cell>
          <cell r="C28">
            <v>6.1000000000000004E-3</v>
          </cell>
          <cell r="D28">
            <v>1.14E-2</v>
          </cell>
        </row>
      </sheetData>
      <sheetData sheetId="1"/>
      <sheetData sheetId="2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5.8999999999999999E-3</v>
          </cell>
          <cell r="C5">
            <v>3.7000000000000002E-3</v>
          </cell>
          <cell r="D5">
            <v>4.7999999999999996E-3</v>
          </cell>
          <cell r="F5" t="str">
            <v>January</v>
          </cell>
          <cell r="H5">
            <v>1.0714013408852257</v>
          </cell>
        </row>
        <row r="6">
          <cell r="B6">
            <v>2.7000000000000001E-3</v>
          </cell>
          <cell r="C6">
            <v>2.3E-3</v>
          </cell>
          <cell r="D6">
            <v>2.5000000000000001E-3</v>
          </cell>
          <cell r="F6" t="str">
            <v>February</v>
          </cell>
          <cell r="H6">
            <v>1.1923199968023528</v>
          </cell>
        </row>
        <row r="7">
          <cell r="B7">
            <v>1.4E-3</v>
          </cell>
          <cell r="C7">
            <v>1.2999999999999999E-3</v>
          </cell>
          <cell r="D7">
            <v>1.4E-3</v>
          </cell>
          <cell r="F7" t="str">
            <v>March</v>
          </cell>
          <cell r="H7">
            <v>1.2387805519888513</v>
          </cell>
        </row>
        <row r="8">
          <cell r="B8">
            <v>1.1000000000000001E-3</v>
          </cell>
          <cell r="C8">
            <v>1.8E-3</v>
          </cell>
          <cell r="D8">
            <v>1.4E-3</v>
          </cell>
          <cell r="F8" t="str">
            <v>April</v>
          </cell>
          <cell r="H8">
            <v>1.1497771928440916</v>
          </cell>
        </row>
        <row r="9">
          <cell r="B9">
            <v>2.5000000000000001E-3</v>
          </cell>
          <cell r="C9">
            <v>3.3E-3</v>
          </cell>
          <cell r="D9">
            <v>2.8999999999999998E-3</v>
          </cell>
          <cell r="F9" t="str">
            <v>May</v>
          </cell>
          <cell r="H9">
            <v>0.9915357049247171</v>
          </cell>
        </row>
        <row r="10">
          <cell r="B10">
            <v>4.7000000000000002E-3</v>
          </cell>
          <cell r="C10">
            <v>1.0500000000000001E-2</v>
          </cell>
          <cell r="D10">
            <v>7.6E-3</v>
          </cell>
          <cell r="F10" t="str">
            <v>June</v>
          </cell>
          <cell r="H10">
            <v>0.91404079003867078</v>
          </cell>
        </row>
        <row r="11">
          <cell r="B11">
            <v>1.09E-2</v>
          </cell>
          <cell r="C11">
            <v>3.6799999999999999E-2</v>
          </cell>
          <cell r="D11">
            <v>2.3900000000000001E-2</v>
          </cell>
          <cell r="F11" t="str">
            <v>July</v>
          </cell>
          <cell r="H11">
            <v>0.97807126987108628</v>
          </cell>
        </row>
        <row r="12">
          <cell r="B12">
            <v>2.2599999999999999E-2</v>
          </cell>
          <cell r="C12">
            <v>7.9100000000000004E-2</v>
          </cell>
          <cell r="D12">
            <v>5.11E-2</v>
          </cell>
          <cell r="F12" t="str">
            <v>August</v>
          </cell>
          <cell r="H12">
            <v>0.86141218290706711</v>
          </cell>
        </row>
        <row r="13">
          <cell r="B13">
            <v>3.2899999999999999E-2</v>
          </cell>
          <cell r="C13">
            <v>9.69E-2</v>
          </cell>
          <cell r="D13">
            <v>6.5199999999999994E-2</v>
          </cell>
          <cell r="F13" t="str">
            <v>September</v>
          </cell>
          <cell r="H13">
            <v>0.70561343649066033</v>
          </cell>
        </row>
        <row r="14">
          <cell r="B14">
            <v>4.4999999999999998E-2</v>
          </cell>
          <cell r="C14">
            <v>9.06E-2</v>
          </cell>
          <cell r="D14">
            <v>6.83E-2</v>
          </cell>
          <cell r="F14" t="str">
            <v>October</v>
          </cell>
          <cell r="H14">
            <v>0.90103859306750556</v>
          </cell>
        </row>
        <row r="15">
          <cell r="B15">
            <v>5.8799999999999998E-2</v>
          </cell>
          <cell r="C15">
            <v>7.9299999999999995E-2</v>
          </cell>
          <cell r="D15">
            <v>6.93E-2</v>
          </cell>
          <cell r="F15" t="str">
            <v>November</v>
          </cell>
          <cell r="H15">
            <v>0.99258461184619007</v>
          </cell>
        </row>
        <row r="16">
          <cell r="B16">
            <v>6.4699999999999994E-2</v>
          </cell>
          <cell r="C16">
            <v>7.7700000000000005E-2</v>
          </cell>
          <cell r="D16">
            <v>7.1199999999999999E-2</v>
          </cell>
          <cell r="F16" t="str">
            <v>December</v>
          </cell>
          <cell r="H16">
            <v>1.0034243283335795</v>
          </cell>
        </row>
        <row r="17">
          <cell r="B17">
            <v>6.7400000000000002E-2</v>
          </cell>
          <cell r="C17">
            <v>7.4300000000000005E-2</v>
          </cell>
          <cell r="D17">
            <v>7.0999999999999994E-2</v>
          </cell>
        </row>
        <row r="18">
          <cell r="B18">
            <v>7.3300000000000004E-2</v>
          </cell>
          <cell r="C18">
            <v>6.9000000000000006E-2</v>
          </cell>
          <cell r="D18">
            <v>7.1599999999999997E-2</v>
          </cell>
        </row>
        <row r="19">
          <cell r="B19">
            <v>8.14E-2</v>
          </cell>
          <cell r="C19">
            <v>6.9599999999999995E-2</v>
          </cell>
          <cell r="D19">
            <v>7.5800000000000006E-2</v>
          </cell>
        </row>
        <row r="20">
          <cell r="B20">
            <v>9.8599999999999993E-2</v>
          </cell>
          <cell r="C20">
            <v>6.9400000000000003E-2</v>
          </cell>
          <cell r="D20">
            <v>8.3799999999999999E-2</v>
          </cell>
        </row>
        <row r="21">
          <cell r="B21">
            <v>0.1061</v>
          </cell>
          <cell r="C21">
            <v>6.0900000000000003E-2</v>
          </cell>
          <cell r="D21">
            <v>8.3199999999999996E-2</v>
          </cell>
        </row>
        <row r="22">
          <cell r="B22">
            <v>0.1003</v>
          </cell>
          <cell r="C22">
            <v>5.0200000000000002E-2</v>
          </cell>
          <cell r="D22">
            <v>7.4899999999999994E-2</v>
          </cell>
        </row>
        <row r="23">
          <cell r="B23">
            <v>6.88E-2</v>
          </cell>
          <cell r="C23">
            <v>3.7900000000000003E-2</v>
          </cell>
          <cell r="D23">
            <v>5.2999999999999999E-2</v>
          </cell>
        </row>
        <row r="24">
          <cell r="B24">
            <v>4.1599999999999998E-2</v>
          </cell>
          <cell r="C24">
            <v>2.7900000000000001E-2</v>
          </cell>
          <cell r="D24">
            <v>3.4500000000000003E-2</v>
          </cell>
        </row>
        <row r="25">
          <cell r="B25">
            <v>3.0200000000000001E-2</v>
          </cell>
          <cell r="C25">
            <v>2.1299999999999999E-2</v>
          </cell>
          <cell r="D25">
            <v>2.5600000000000001E-2</v>
          </cell>
        </row>
        <row r="26">
          <cell r="B26">
            <v>3.1300000000000001E-2</v>
          </cell>
          <cell r="C26">
            <v>1.7100000000000001E-2</v>
          </cell>
          <cell r="D26">
            <v>2.4E-2</v>
          </cell>
        </row>
        <row r="27">
          <cell r="B27">
            <v>3.0800000000000001E-2</v>
          </cell>
          <cell r="C27">
            <v>1.26E-2</v>
          </cell>
          <cell r="D27">
            <v>2.1499999999999998E-2</v>
          </cell>
        </row>
        <row r="28">
          <cell r="B28">
            <v>1.6799999999999999E-2</v>
          </cell>
          <cell r="C28">
            <v>6.7000000000000002E-3</v>
          </cell>
          <cell r="D28">
            <v>1.1599999999999999E-2</v>
          </cell>
        </row>
      </sheetData>
      <sheetData sheetId="1">
        <row r="1">
          <cell r="C1">
            <v>5.8999999999999999E-3</v>
          </cell>
        </row>
      </sheetData>
      <sheetData sheetId="2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5.5999999999999999E-3</v>
          </cell>
          <cell r="C5">
            <v>3.3999999999999998E-3</v>
          </cell>
          <cell r="D5">
            <v>4.4999999999999997E-3</v>
          </cell>
          <cell r="F5" t="str">
            <v>January</v>
          </cell>
          <cell r="H5">
            <v>1.06</v>
          </cell>
        </row>
        <row r="6">
          <cell r="B6">
            <v>2.3999999999999998E-3</v>
          </cell>
          <cell r="C6">
            <v>2E-3</v>
          </cell>
          <cell r="D6">
            <v>2.2000000000000001E-3</v>
          </cell>
          <cell r="F6" t="str">
            <v>February</v>
          </cell>
          <cell r="H6">
            <v>1.23</v>
          </cell>
        </row>
        <row r="7">
          <cell r="B7">
            <v>1.1999999999999999E-3</v>
          </cell>
          <cell r="C7">
            <v>1.5E-3</v>
          </cell>
          <cell r="D7">
            <v>1.2999999999999999E-3</v>
          </cell>
          <cell r="F7" t="str">
            <v>March</v>
          </cell>
          <cell r="H7">
            <v>1.27</v>
          </cell>
        </row>
        <row r="8">
          <cell r="B8">
            <v>1E-3</v>
          </cell>
          <cell r="C8">
            <v>1.6000000000000001E-3</v>
          </cell>
          <cell r="D8">
            <v>1.2999999999999999E-3</v>
          </cell>
          <cell r="F8" t="str">
            <v>April</v>
          </cell>
          <cell r="H8">
            <v>1.0900000000000001</v>
          </cell>
        </row>
        <row r="9">
          <cell r="B9">
            <v>2.5000000000000001E-3</v>
          </cell>
          <cell r="C9">
            <v>3.0000000000000001E-3</v>
          </cell>
          <cell r="D9">
            <v>2.8E-3</v>
          </cell>
          <cell r="F9" t="str">
            <v>May</v>
          </cell>
          <cell r="H9">
            <v>0.9</v>
          </cell>
        </row>
        <row r="10">
          <cell r="B10">
            <v>4.7000000000000002E-3</v>
          </cell>
          <cell r="C10">
            <v>1.01E-2</v>
          </cell>
          <cell r="D10">
            <v>7.4000000000000003E-3</v>
          </cell>
          <cell r="F10" t="str">
            <v>June</v>
          </cell>
          <cell r="H10">
            <v>0.96</v>
          </cell>
        </row>
        <row r="11">
          <cell r="B11">
            <v>1.06E-2</v>
          </cell>
          <cell r="C11">
            <v>3.6700000000000003E-2</v>
          </cell>
          <cell r="D11">
            <v>2.3800000000000002E-2</v>
          </cell>
          <cell r="F11" t="str">
            <v>July</v>
          </cell>
          <cell r="H11">
            <v>0.98</v>
          </cell>
        </row>
        <row r="12">
          <cell r="B12">
            <v>2.2800000000000001E-2</v>
          </cell>
          <cell r="C12">
            <v>7.8E-2</v>
          </cell>
          <cell r="D12">
            <v>5.0700000000000002E-2</v>
          </cell>
          <cell r="F12" t="str">
            <v>August</v>
          </cell>
          <cell r="H12">
            <v>0.73</v>
          </cell>
        </row>
        <row r="13">
          <cell r="B13">
            <v>3.2899999999999999E-2</v>
          </cell>
          <cell r="C13">
            <v>9.7000000000000003E-2</v>
          </cell>
          <cell r="D13">
            <v>6.5299999999999997E-2</v>
          </cell>
          <cell r="F13" t="str">
            <v>September</v>
          </cell>
          <cell r="H13">
            <v>0.68</v>
          </cell>
        </row>
        <row r="14">
          <cell r="B14">
            <v>4.4299999999999999E-2</v>
          </cell>
          <cell r="C14">
            <v>9.1499999999999998E-2</v>
          </cell>
          <cell r="D14">
            <v>6.8099999999999994E-2</v>
          </cell>
          <cell r="F14" t="str">
            <v>October</v>
          </cell>
          <cell r="H14">
            <v>0.86</v>
          </cell>
        </row>
        <row r="15">
          <cell r="B15">
            <v>5.8900000000000001E-2</v>
          </cell>
          <cell r="C15">
            <v>8.1100000000000005E-2</v>
          </cell>
          <cell r="D15">
            <v>7.0099999999999996E-2</v>
          </cell>
          <cell r="F15" t="str">
            <v>November</v>
          </cell>
          <cell r="H15"/>
        </row>
        <row r="16">
          <cell r="B16">
            <v>6.4699999999999994E-2</v>
          </cell>
          <cell r="C16">
            <v>7.9899999999999999E-2</v>
          </cell>
          <cell r="D16">
            <v>7.2400000000000006E-2</v>
          </cell>
          <cell r="F16" t="str">
            <v>December</v>
          </cell>
          <cell r="H16">
            <v>0.96</v>
          </cell>
        </row>
        <row r="17">
          <cell r="B17">
            <v>6.7599999999999993E-2</v>
          </cell>
          <cell r="C17">
            <v>7.6799999999999993E-2</v>
          </cell>
          <cell r="D17">
            <v>7.22E-2</v>
          </cell>
        </row>
        <row r="18">
          <cell r="B18">
            <v>7.3899999999999993E-2</v>
          </cell>
          <cell r="C18">
            <v>6.9099999999999995E-2</v>
          </cell>
          <cell r="D18">
            <v>7.1499999999999994E-2</v>
          </cell>
        </row>
        <row r="19">
          <cell r="B19">
            <v>8.2900000000000001E-2</v>
          </cell>
          <cell r="C19">
            <v>6.8699999999999997E-2</v>
          </cell>
          <cell r="D19">
            <v>7.5700000000000003E-2</v>
          </cell>
        </row>
        <row r="20">
          <cell r="B20">
            <v>9.8000000000000004E-2</v>
          </cell>
          <cell r="C20">
            <v>6.83E-2</v>
          </cell>
          <cell r="D20">
            <v>8.3000000000000004E-2</v>
          </cell>
        </row>
        <row r="21">
          <cell r="B21">
            <v>0.1045</v>
          </cell>
          <cell r="C21">
            <v>6.08E-2</v>
          </cell>
          <cell r="D21">
            <v>8.2400000000000001E-2</v>
          </cell>
        </row>
        <row r="22">
          <cell r="B22">
            <v>9.8100000000000007E-2</v>
          </cell>
          <cell r="C22">
            <v>4.9700000000000001E-2</v>
          </cell>
          <cell r="D22">
            <v>7.3599999999999999E-2</v>
          </cell>
        </row>
        <row r="23">
          <cell r="B23">
            <v>6.9400000000000003E-2</v>
          </cell>
          <cell r="C23">
            <v>3.7100000000000001E-2</v>
          </cell>
          <cell r="D23">
            <v>5.3100000000000001E-2</v>
          </cell>
        </row>
        <row r="24">
          <cell r="B24">
            <v>4.1799999999999997E-2</v>
          </cell>
          <cell r="C24">
            <v>2.75E-2</v>
          </cell>
          <cell r="D24">
            <v>3.4599999999999999E-2</v>
          </cell>
        </row>
        <row r="25">
          <cell r="B25">
            <v>3.2199999999999999E-2</v>
          </cell>
          <cell r="C25">
            <v>2.0799999999999999E-2</v>
          </cell>
          <cell r="D25">
            <v>2.64E-2</v>
          </cell>
        </row>
        <row r="26">
          <cell r="B26">
            <v>3.1800000000000002E-2</v>
          </cell>
          <cell r="C26">
            <v>1.7000000000000001E-2</v>
          </cell>
          <cell r="D26">
            <v>2.4299999999999999E-2</v>
          </cell>
        </row>
        <row r="27">
          <cell r="B27">
            <v>3.1199999999999999E-2</v>
          </cell>
          <cell r="C27">
            <v>1.23E-2</v>
          </cell>
          <cell r="D27">
            <v>2.1600000000000001E-2</v>
          </cell>
        </row>
        <row r="28">
          <cell r="B28">
            <v>1.72E-2</v>
          </cell>
          <cell r="C28">
            <v>6.1000000000000004E-3</v>
          </cell>
          <cell r="D28">
            <v>1.15E-2</v>
          </cell>
        </row>
      </sheetData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9.7999999999999997E-3</v>
          </cell>
          <cell r="C5">
            <v>6.1000000000000004E-3</v>
          </cell>
          <cell r="D5">
            <v>7.9000000000000008E-3</v>
          </cell>
          <cell r="F5" t="str">
            <v>January</v>
          </cell>
          <cell r="H5">
            <v>1.08</v>
          </cell>
        </row>
        <row r="6">
          <cell r="B6">
            <v>7.1999999999999998E-3</v>
          </cell>
          <cell r="C6">
            <v>3.8E-3</v>
          </cell>
          <cell r="D6">
            <v>5.4999999999999997E-3</v>
          </cell>
          <cell r="F6" t="str">
            <v>February</v>
          </cell>
          <cell r="H6">
            <v>1.2</v>
          </cell>
        </row>
        <row r="7">
          <cell r="B7">
            <v>4.8999999999999998E-3</v>
          </cell>
          <cell r="C7">
            <v>2.5999999999999999E-3</v>
          </cell>
          <cell r="D7">
            <v>3.7000000000000002E-3</v>
          </cell>
          <cell r="F7" t="str">
            <v>March</v>
          </cell>
          <cell r="H7">
            <v>1.17</v>
          </cell>
        </row>
        <row r="8">
          <cell r="B8">
            <v>3.0000000000000001E-3</v>
          </cell>
          <cell r="C8">
            <v>1.9E-3</v>
          </cell>
          <cell r="D8">
            <v>2.5000000000000001E-3</v>
          </cell>
          <cell r="F8" t="str">
            <v>April</v>
          </cell>
          <cell r="H8">
            <v>1.1399999999999999</v>
          </cell>
        </row>
        <row r="9">
          <cell r="B9">
            <v>4.1000000000000003E-3</v>
          </cell>
          <cell r="C9">
            <v>3.2000000000000002E-3</v>
          </cell>
          <cell r="D9">
            <v>3.7000000000000002E-3</v>
          </cell>
          <cell r="F9" t="str">
            <v>May</v>
          </cell>
          <cell r="H9">
            <v>0.96</v>
          </cell>
        </row>
        <row r="10">
          <cell r="B10">
            <v>6.7000000000000002E-3</v>
          </cell>
          <cell r="C10">
            <v>1.09E-2</v>
          </cell>
          <cell r="D10">
            <v>8.8000000000000005E-3</v>
          </cell>
          <cell r="F10" t="str">
            <v>June</v>
          </cell>
          <cell r="H10">
            <v>1.02</v>
          </cell>
        </row>
        <row r="11">
          <cell r="B11">
            <v>1.61E-2</v>
          </cell>
          <cell r="C11">
            <v>3.3799999999999997E-2</v>
          </cell>
          <cell r="D11">
            <v>2.4899999999999999E-2</v>
          </cell>
          <cell r="F11" t="str">
            <v>July</v>
          </cell>
          <cell r="H11">
            <v>1</v>
          </cell>
        </row>
        <row r="12">
          <cell r="B12">
            <v>3.09E-2</v>
          </cell>
          <cell r="C12">
            <v>6.1600000000000002E-2</v>
          </cell>
          <cell r="D12">
            <v>4.6199999999999998E-2</v>
          </cell>
          <cell r="F12" t="str">
            <v>August</v>
          </cell>
          <cell r="H12">
            <v>0.75</v>
          </cell>
        </row>
        <row r="13">
          <cell r="B13">
            <v>4.4699999999999997E-2</v>
          </cell>
          <cell r="C13">
            <v>6.9699999999999998E-2</v>
          </cell>
          <cell r="D13">
            <v>5.7200000000000001E-2</v>
          </cell>
          <cell r="F13" t="str">
            <v>September</v>
          </cell>
          <cell r="H13">
            <v>0.75</v>
          </cell>
        </row>
        <row r="14">
          <cell r="B14">
            <v>5.4899999999999997E-2</v>
          </cell>
          <cell r="C14">
            <v>7.0099999999999996E-2</v>
          </cell>
          <cell r="D14">
            <v>6.25E-2</v>
          </cell>
          <cell r="F14" t="str">
            <v>October</v>
          </cell>
          <cell r="H14">
            <v>0.91</v>
          </cell>
        </row>
        <row r="15">
          <cell r="B15">
            <v>6.0400000000000002E-2</v>
          </cell>
          <cell r="C15">
            <v>6.8599999999999994E-2</v>
          </cell>
          <cell r="D15">
            <v>6.4500000000000002E-2</v>
          </cell>
          <cell r="F15" t="str">
            <v>November</v>
          </cell>
          <cell r="H15">
            <v>1.04</v>
          </cell>
        </row>
        <row r="16">
          <cell r="B16">
            <v>6.0699999999999997E-2</v>
          </cell>
          <cell r="C16">
            <v>7.0900000000000005E-2</v>
          </cell>
          <cell r="D16">
            <v>6.5799999999999997E-2</v>
          </cell>
          <cell r="F16" t="str">
            <v>December</v>
          </cell>
          <cell r="H16">
            <v>1.01</v>
          </cell>
        </row>
        <row r="17">
          <cell r="B17">
            <v>6.1400000000000003E-2</v>
          </cell>
          <cell r="C17">
            <v>7.0599999999999996E-2</v>
          </cell>
          <cell r="D17">
            <v>6.6000000000000003E-2</v>
          </cell>
        </row>
        <row r="18">
          <cell r="B18">
            <v>6.4600000000000005E-2</v>
          </cell>
          <cell r="C18">
            <v>6.8099999999999994E-2</v>
          </cell>
          <cell r="D18">
            <v>6.6400000000000001E-2</v>
          </cell>
        </row>
        <row r="19">
          <cell r="B19">
            <v>7.4300000000000005E-2</v>
          </cell>
          <cell r="C19">
            <v>6.7100000000000007E-2</v>
          </cell>
          <cell r="D19">
            <v>7.0699999999999999E-2</v>
          </cell>
        </row>
        <row r="20">
          <cell r="B20">
            <v>8.2100000000000006E-2</v>
          </cell>
          <cell r="C20">
            <v>6.7699999999999996E-2</v>
          </cell>
          <cell r="D20">
            <v>7.4899999999999994E-2</v>
          </cell>
        </row>
        <row r="21">
          <cell r="B21">
            <v>8.1799999999999998E-2</v>
          </cell>
          <cell r="C21">
            <v>6.7799999999999999E-2</v>
          </cell>
          <cell r="D21">
            <v>7.4700000000000003E-2</v>
          </cell>
        </row>
        <row r="22">
          <cell r="B22">
            <v>7.22E-2</v>
          </cell>
          <cell r="C22">
            <v>6.4699999999999994E-2</v>
          </cell>
          <cell r="D22">
            <v>6.8400000000000002E-2</v>
          </cell>
        </row>
        <row r="23">
          <cell r="B23">
            <v>0.06</v>
          </cell>
          <cell r="C23">
            <v>5.6899999999999999E-2</v>
          </cell>
          <cell r="D23">
            <v>5.8400000000000001E-2</v>
          </cell>
        </row>
        <row r="24">
          <cell r="B24">
            <v>5.1299999999999998E-2</v>
          </cell>
          <cell r="C24">
            <v>4.5400000000000003E-2</v>
          </cell>
          <cell r="D24">
            <v>4.8399999999999999E-2</v>
          </cell>
        </row>
        <row r="25">
          <cell r="B25">
            <v>4.8800000000000003E-2</v>
          </cell>
          <cell r="C25">
            <v>3.3799999999999997E-2</v>
          </cell>
          <cell r="D25">
            <v>4.1300000000000003E-2</v>
          </cell>
        </row>
        <row r="26">
          <cell r="B26">
            <v>4.4699999999999997E-2</v>
          </cell>
          <cell r="C26">
            <v>2.6499999999999999E-2</v>
          </cell>
          <cell r="D26">
            <v>3.56E-2</v>
          </cell>
        </row>
        <row r="27">
          <cell r="B27">
            <v>3.5999999999999997E-2</v>
          </cell>
          <cell r="C27">
            <v>1.8100000000000002E-2</v>
          </cell>
          <cell r="D27">
            <v>2.7099999999999999E-2</v>
          </cell>
        </row>
        <row r="28">
          <cell r="B28">
            <v>1.9400000000000001E-2</v>
          </cell>
          <cell r="C28">
            <v>1.01E-2</v>
          </cell>
          <cell r="D28">
            <v>1.47E-2</v>
          </cell>
        </row>
      </sheetData>
      <sheetData sheetId="1" refreshError="1"/>
      <sheetData sheetId="2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5.5999999999999999E-3</v>
          </cell>
          <cell r="C5">
            <v>3.3999999999999998E-3</v>
          </cell>
          <cell r="D5">
            <v>4.4999999999999997E-3</v>
          </cell>
          <cell r="F5" t="str">
            <v>January</v>
          </cell>
          <cell r="H5">
            <v>1.06</v>
          </cell>
        </row>
        <row r="6">
          <cell r="B6">
            <v>2.3999999999999998E-3</v>
          </cell>
          <cell r="C6">
            <v>2E-3</v>
          </cell>
          <cell r="D6">
            <v>2.2000000000000001E-3</v>
          </cell>
          <cell r="F6" t="str">
            <v>February</v>
          </cell>
          <cell r="H6">
            <v>1.23</v>
          </cell>
        </row>
        <row r="7">
          <cell r="B7">
            <v>1.1999999999999999E-3</v>
          </cell>
          <cell r="C7">
            <v>1.5E-3</v>
          </cell>
          <cell r="D7">
            <v>1.2999999999999999E-3</v>
          </cell>
          <cell r="F7" t="str">
            <v>March</v>
          </cell>
          <cell r="H7">
            <v>1.27</v>
          </cell>
        </row>
        <row r="8">
          <cell r="B8">
            <v>1E-3</v>
          </cell>
          <cell r="C8">
            <v>1.6000000000000001E-3</v>
          </cell>
          <cell r="D8">
            <v>1.2999999999999999E-3</v>
          </cell>
          <cell r="F8" t="str">
            <v>April</v>
          </cell>
          <cell r="H8">
            <v>1.0900000000000001</v>
          </cell>
        </row>
        <row r="9">
          <cell r="B9">
            <v>2.5000000000000001E-3</v>
          </cell>
          <cell r="C9">
            <v>3.0000000000000001E-3</v>
          </cell>
          <cell r="D9">
            <v>2.8E-3</v>
          </cell>
          <cell r="F9" t="str">
            <v>May</v>
          </cell>
          <cell r="H9">
            <v>0.9</v>
          </cell>
        </row>
        <row r="10">
          <cell r="B10">
            <v>4.7000000000000002E-3</v>
          </cell>
          <cell r="C10">
            <v>1.01E-2</v>
          </cell>
          <cell r="D10">
            <v>7.4000000000000003E-3</v>
          </cell>
          <cell r="F10" t="str">
            <v>June</v>
          </cell>
          <cell r="H10">
            <v>0.96</v>
          </cell>
        </row>
        <row r="11">
          <cell r="B11">
            <v>1.06E-2</v>
          </cell>
          <cell r="C11">
            <v>3.6700000000000003E-2</v>
          </cell>
          <cell r="D11">
            <v>2.3800000000000002E-2</v>
          </cell>
          <cell r="F11" t="str">
            <v>July</v>
          </cell>
          <cell r="H11">
            <v>0.98</v>
          </cell>
        </row>
        <row r="12">
          <cell r="B12">
            <v>2.2800000000000001E-2</v>
          </cell>
          <cell r="C12">
            <v>7.8E-2</v>
          </cell>
          <cell r="D12">
            <v>5.0700000000000002E-2</v>
          </cell>
          <cell r="F12" t="str">
            <v>August</v>
          </cell>
          <cell r="H12">
            <v>0.73</v>
          </cell>
        </row>
        <row r="13">
          <cell r="B13">
            <v>3.2899999999999999E-2</v>
          </cell>
          <cell r="C13">
            <v>9.7000000000000003E-2</v>
          </cell>
          <cell r="D13">
            <v>6.5299999999999997E-2</v>
          </cell>
          <cell r="F13" t="str">
            <v>September</v>
          </cell>
          <cell r="H13">
            <v>0.68</v>
          </cell>
        </row>
        <row r="14">
          <cell r="B14">
            <v>4.4299999999999999E-2</v>
          </cell>
          <cell r="C14">
            <v>9.1499999999999998E-2</v>
          </cell>
          <cell r="D14">
            <v>6.8099999999999994E-2</v>
          </cell>
          <cell r="F14" t="str">
            <v>October</v>
          </cell>
          <cell r="H14">
            <v>0.86</v>
          </cell>
        </row>
        <row r="15">
          <cell r="B15">
            <v>5.8900000000000001E-2</v>
          </cell>
          <cell r="C15">
            <v>8.1100000000000005E-2</v>
          </cell>
          <cell r="D15">
            <v>7.0099999999999996E-2</v>
          </cell>
          <cell r="F15" t="str">
            <v>November</v>
          </cell>
        </row>
        <row r="16">
          <cell r="B16">
            <v>6.4699999999999994E-2</v>
          </cell>
          <cell r="C16">
            <v>7.9899999999999999E-2</v>
          </cell>
          <cell r="D16">
            <v>7.2400000000000006E-2</v>
          </cell>
          <cell r="F16" t="str">
            <v>December</v>
          </cell>
          <cell r="H16">
            <v>0.96</v>
          </cell>
        </row>
        <row r="17">
          <cell r="B17">
            <v>6.7599999999999993E-2</v>
          </cell>
          <cell r="C17">
            <v>7.6799999999999993E-2</v>
          </cell>
          <cell r="D17">
            <v>7.22E-2</v>
          </cell>
        </row>
        <row r="18">
          <cell r="B18">
            <v>7.3899999999999993E-2</v>
          </cell>
          <cell r="C18">
            <v>6.9099999999999995E-2</v>
          </cell>
          <cell r="D18">
            <v>7.1499999999999994E-2</v>
          </cell>
        </row>
        <row r="19">
          <cell r="B19">
            <v>8.2900000000000001E-2</v>
          </cell>
          <cell r="C19">
            <v>6.8699999999999997E-2</v>
          </cell>
          <cell r="D19">
            <v>7.5700000000000003E-2</v>
          </cell>
        </row>
        <row r="20">
          <cell r="B20">
            <v>9.8000000000000004E-2</v>
          </cell>
          <cell r="C20">
            <v>6.83E-2</v>
          </cell>
          <cell r="D20">
            <v>8.3000000000000004E-2</v>
          </cell>
        </row>
        <row r="21">
          <cell r="B21">
            <v>0.1045</v>
          </cell>
          <cell r="C21">
            <v>6.08E-2</v>
          </cell>
          <cell r="D21">
            <v>8.2400000000000001E-2</v>
          </cell>
        </row>
        <row r="22">
          <cell r="B22">
            <v>9.8100000000000007E-2</v>
          </cell>
          <cell r="C22">
            <v>4.9700000000000001E-2</v>
          </cell>
          <cell r="D22">
            <v>7.3599999999999999E-2</v>
          </cell>
        </row>
        <row r="23">
          <cell r="B23">
            <v>6.9400000000000003E-2</v>
          </cell>
          <cell r="C23">
            <v>3.7100000000000001E-2</v>
          </cell>
          <cell r="D23">
            <v>5.3100000000000001E-2</v>
          </cell>
        </row>
        <row r="24">
          <cell r="B24">
            <v>4.1799999999999997E-2</v>
          </cell>
          <cell r="C24">
            <v>2.75E-2</v>
          </cell>
          <cell r="D24">
            <v>3.4599999999999999E-2</v>
          </cell>
        </row>
        <row r="25">
          <cell r="B25">
            <v>3.2199999999999999E-2</v>
          </cell>
          <cell r="C25">
            <v>2.0799999999999999E-2</v>
          </cell>
          <cell r="D25">
            <v>2.64E-2</v>
          </cell>
        </row>
        <row r="26">
          <cell r="B26">
            <v>3.1800000000000002E-2</v>
          </cell>
          <cell r="C26">
            <v>1.7000000000000001E-2</v>
          </cell>
          <cell r="D26">
            <v>2.4299999999999999E-2</v>
          </cell>
        </row>
        <row r="27">
          <cell r="B27">
            <v>3.1199999999999999E-2</v>
          </cell>
          <cell r="C27">
            <v>1.23E-2</v>
          </cell>
          <cell r="D27">
            <v>2.1600000000000001E-2</v>
          </cell>
        </row>
        <row r="28">
          <cell r="B28">
            <v>1.72E-2</v>
          </cell>
          <cell r="C28">
            <v>6.1000000000000004E-3</v>
          </cell>
          <cell r="D28">
            <v>1.15E-2</v>
          </cell>
        </row>
      </sheetData>
      <sheetData sheetId="1" refreshError="1"/>
      <sheetData sheetId="2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6.1999999999999998E-3</v>
          </cell>
          <cell r="C5">
            <v>1.1599999999999999E-2</v>
          </cell>
          <cell r="D5">
            <v>8.6E-3</v>
          </cell>
          <cell r="F5" t="str">
            <v>January</v>
          </cell>
        </row>
        <row r="6">
          <cell r="B6">
            <v>4.1000000000000003E-3</v>
          </cell>
          <cell r="C6">
            <v>7.4999999999999997E-3</v>
          </cell>
          <cell r="D6">
            <v>5.7000000000000002E-3</v>
          </cell>
          <cell r="F6" t="str">
            <v>February</v>
          </cell>
        </row>
        <row r="7">
          <cell r="B7">
            <v>3.7000000000000002E-3</v>
          </cell>
          <cell r="C7">
            <v>5.5999999999999999E-3</v>
          </cell>
          <cell r="D7">
            <v>4.5999999999999999E-3</v>
          </cell>
          <cell r="F7" t="str">
            <v>March</v>
          </cell>
        </row>
        <row r="8">
          <cell r="B8">
            <v>5.7000000000000002E-3</v>
          </cell>
          <cell r="C8">
            <v>3.7000000000000002E-3</v>
          </cell>
          <cell r="D8">
            <v>4.7999999999999996E-3</v>
          </cell>
          <cell r="F8" t="str">
            <v>April</v>
          </cell>
        </row>
        <row r="9">
          <cell r="B9">
            <v>1.17E-2</v>
          </cell>
          <cell r="C9">
            <v>3.2000000000000002E-3</v>
          </cell>
          <cell r="D9">
            <v>7.7999999999999996E-3</v>
          </cell>
          <cell r="F9" t="str">
            <v>May</v>
          </cell>
          <cell r="H9">
            <v>1.01</v>
          </cell>
        </row>
        <row r="10">
          <cell r="B10">
            <v>2.8400000000000002E-2</v>
          </cell>
          <cell r="C10">
            <v>6.7000000000000002E-3</v>
          </cell>
          <cell r="D10">
            <v>1.84E-2</v>
          </cell>
          <cell r="F10" t="str">
            <v>June</v>
          </cell>
          <cell r="H10">
            <v>1</v>
          </cell>
        </row>
        <row r="11">
          <cell r="B11">
            <v>7.5200000000000003E-2</v>
          </cell>
          <cell r="C11">
            <v>1.7899999999999999E-2</v>
          </cell>
          <cell r="D11">
            <v>4.8800000000000003E-2</v>
          </cell>
          <cell r="F11" t="str">
            <v>July</v>
          </cell>
          <cell r="H11">
            <v>0.99</v>
          </cell>
        </row>
        <row r="12">
          <cell r="B12">
            <v>8.7400000000000005E-2</v>
          </cell>
          <cell r="C12">
            <v>3.3300000000000003E-2</v>
          </cell>
          <cell r="D12">
            <v>6.2399999999999997E-2</v>
          </cell>
          <cell r="F12" t="str">
            <v>August</v>
          </cell>
          <cell r="H12">
            <v>1.02</v>
          </cell>
        </row>
        <row r="13">
          <cell r="B13">
            <v>7.9600000000000004E-2</v>
          </cell>
          <cell r="C13">
            <v>3.7499999999999999E-2</v>
          </cell>
          <cell r="D13">
            <v>6.0199999999999997E-2</v>
          </cell>
          <cell r="F13" t="str">
            <v>September</v>
          </cell>
          <cell r="H13">
            <v>0.95</v>
          </cell>
        </row>
        <row r="14">
          <cell r="B14">
            <v>7.17E-2</v>
          </cell>
          <cell r="C14">
            <v>3.6499999999999998E-2</v>
          </cell>
          <cell r="D14">
            <v>5.5500000000000001E-2</v>
          </cell>
          <cell r="F14" t="str">
            <v>October</v>
          </cell>
          <cell r="H14">
            <v>1</v>
          </cell>
        </row>
        <row r="15">
          <cell r="B15">
            <v>6.7699999999999996E-2</v>
          </cell>
          <cell r="C15">
            <v>3.9800000000000002E-2</v>
          </cell>
          <cell r="D15">
            <v>5.4899999999999997E-2</v>
          </cell>
          <cell r="F15" t="str">
            <v>November</v>
          </cell>
          <cell r="H15">
            <v>1.08</v>
          </cell>
        </row>
        <row r="16">
          <cell r="B16">
            <v>6.4399999999999999E-2</v>
          </cell>
          <cell r="C16">
            <v>4.6800000000000001E-2</v>
          </cell>
          <cell r="D16">
            <v>5.6300000000000003E-2</v>
          </cell>
          <cell r="F16" t="str">
            <v>December</v>
          </cell>
        </row>
        <row r="17">
          <cell r="B17">
            <v>6.1699999999999998E-2</v>
          </cell>
          <cell r="C17">
            <v>5.5199999999999999E-2</v>
          </cell>
          <cell r="D17">
            <v>5.8700000000000002E-2</v>
          </cell>
        </row>
        <row r="18">
          <cell r="B18">
            <v>5.8200000000000002E-2</v>
          </cell>
          <cell r="C18">
            <v>6.0199999999999997E-2</v>
          </cell>
          <cell r="D18">
            <v>5.91E-2</v>
          </cell>
        </row>
        <row r="19">
          <cell r="B19">
            <v>5.6599999999999998E-2</v>
          </cell>
          <cell r="C19">
            <v>6.7100000000000007E-2</v>
          </cell>
          <cell r="D19">
            <v>6.1499999999999999E-2</v>
          </cell>
        </row>
        <row r="20">
          <cell r="B20">
            <v>5.4699999999999999E-2</v>
          </cell>
          <cell r="C20">
            <v>8.0799999999999997E-2</v>
          </cell>
          <cell r="D20">
            <v>6.7100000000000007E-2</v>
          </cell>
        </row>
        <row r="21">
          <cell r="B21">
            <v>5.4600000000000003E-2</v>
          </cell>
          <cell r="C21">
            <v>9.4799999999999995E-2</v>
          </cell>
          <cell r="D21">
            <v>7.3499999999999996E-2</v>
          </cell>
        </row>
        <row r="22">
          <cell r="B22">
            <v>5.4899999999999997E-2</v>
          </cell>
          <cell r="C22">
            <v>0.1067</v>
          </cell>
          <cell r="D22">
            <v>7.8700000000000006E-2</v>
          </cell>
        </row>
        <row r="23">
          <cell r="B23">
            <v>4.7500000000000001E-2</v>
          </cell>
          <cell r="C23">
            <v>8.6699999999999999E-2</v>
          </cell>
          <cell r="D23">
            <v>6.54E-2</v>
          </cell>
        </row>
        <row r="24">
          <cell r="B24">
            <v>3.4200000000000001E-2</v>
          </cell>
          <cell r="C24">
            <v>6.1600000000000002E-2</v>
          </cell>
          <cell r="D24">
            <v>4.6699999999999998E-2</v>
          </cell>
        </row>
        <row r="25">
          <cell r="B25">
            <v>2.4899999999999999E-2</v>
          </cell>
          <cell r="C25">
            <v>4.9099999999999998E-2</v>
          </cell>
          <cell r="D25">
            <v>3.5900000000000001E-2</v>
          </cell>
        </row>
        <row r="26">
          <cell r="B26">
            <v>2.0400000000000001E-2</v>
          </cell>
          <cell r="C26">
            <v>4.0399999999999998E-2</v>
          </cell>
          <cell r="D26">
            <v>2.9499999999999998E-2</v>
          </cell>
        </row>
        <row r="27">
          <cell r="B27">
            <v>1.5800000000000002E-2</v>
          </cell>
          <cell r="C27">
            <v>2.93E-2</v>
          </cell>
          <cell r="D27">
            <v>2.1999999999999999E-2</v>
          </cell>
        </row>
        <row r="28">
          <cell r="B28">
            <v>1.0699999999999999E-2</v>
          </cell>
          <cell r="C28">
            <v>1.8100000000000002E-2</v>
          </cell>
          <cell r="D28">
            <v>1.41E-2</v>
          </cell>
        </row>
      </sheetData>
      <sheetData sheetId="1" refreshError="1"/>
      <sheetData sheetId="2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5.8999999999999999E-3</v>
          </cell>
          <cell r="C5">
            <v>1.2500000000000001E-2</v>
          </cell>
          <cell r="D5">
            <v>8.9999999999999993E-3</v>
          </cell>
          <cell r="F5" t="str">
            <v>January</v>
          </cell>
          <cell r="H5">
            <v>0.98</v>
          </cell>
        </row>
        <row r="6">
          <cell r="B6">
            <v>3.8999999999999998E-3</v>
          </cell>
          <cell r="C6">
            <v>7.6E-3</v>
          </cell>
          <cell r="D6">
            <v>5.7000000000000002E-3</v>
          </cell>
          <cell r="F6" t="str">
            <v>February</v>
          </cell>
          <cell r="H6">
            <v>1.1000000000000001</v>
          </cell>
        </row>
        <row r="7">
          <cell r="B7">
            <v>3.5999999999999999E-3</v>
          </cell>
          <cell r="C7">
            <v>5.7999999999999996E-3</v>
          </cell>
          <cell r="D7">
            <v>4.5999999999999999E-3</v>
          </cell>
          <cell r="F7" t="str">
            <v>March</v>
          </cell>
          <cell r="H7">
            <v>1.1100000000000001</v>
          </cell>
        </row>
        <row r="8">
          <cell r="B8">
            <v>3.5000000000000001E-3</v>
          </cell>
          <cell r="C8">
            <v>3.3E-3</v>
          </cell>
          <cell r="D8">
            <v>3.3999999999999998E-3</v>
          </cell>
          <cell r="F8" t="str">
            <v>April</v>
          </cell>
          <cell r="H8">
            <v>1.05</v>
          </cell>
        </row>
        <row r="9">
          <cell r="B9">
            <v>7.1000000000000004E-3</v>
          </cell>
          <cell r="C9">
            <v>2.5000000000000001E-3</v>
          </cell>
          <cell r="D9">
            <v>4.8999999999999998E-3</v>
          </cell>
          <cell r="F9" t="str">
            <v>May</v>
          </cell>
          <cell r="H9">
            <v>0.97</v>
          </cell>
        </row>
        <row r="10">
          <cell r="B10">
            <v>1.8100000000000002E-2</v>
          </cell>
          <cell r="C10">
            <v>4.1999999999999997E-3</v>
          </cell>
          <cell r="D10">
            <v>1.15E-2</v>
          </cell>
          <cell r="F10" t="str">
            <v>June</v>
          </cell>
          <cell r="H10">
            <v>0.95</v>
          </cell>
        </row>
        <row r="11">
          <cell r="B11">
            <v>5.8799999999999998E-2</v>
          </cell>
          <cell r="C11">
            <v>1.0699999999999999E-2</v>
          </cell>
          <cell r="D11">
            <v>3.6200000000000003E-2</v>
          </cell>
          <cell r="F11" t="str">
            <v>July</v>
          </cell>
          <cell r="H11">
            <v>0.89</v>
          </cell>
        </row>
        <row r="12">
          <cell r="B12">
            <v>0.1052</v>
          </cell>
          <cell r="C12">
            <v>2.58E-2</v>
          </cell>
          <cell r="D12">
            <v>6.7900000000000002E-2</v>
          </cell>
          <cell r="F12" t="str">
            <v>August</v>
          </cell>
          <cell r="H12">
            <v>0.9</v>
          </cell>
        </row>
        <row r="13">
          <cell r="B13">
            <v>0.1009</v>
          </cell>
          <cell r="C13">
            <v>3.5999999999999997E-2</v>
          </cell>
          <cell r="D13">
            <v>7.0400000000000004E-2</v>
          </cell>
          <cell r="F13" t="str">
            <v>September</v>
          </cell>
          <cell r="H13">
            <v>0.93</v>
          </cell>
        </row>
        <row r="14">
          <cell r="B14">
            <v>8.0500000000000002E-2</v>
          </cell>
          <cell r="C14">
            <v>3.7600000000000001E-2</v>
          </cell>
          <cell r="D14">
            <v>6.0299999999999999E-2</v>
          </cell>
          <cell r="F14" t="str">
            <v>October</v>
          </cell>
          <cell r="H14">
            <v>0.98</v>
          </cell>
        </row>
        <row r="15">
          <cell r="B15">
            <v>7.3300000000000004E-2</v>
          </cell>
          <cell r="C15">
            <v>4.1700000000000001E-2</v>
          </cell>
          <cell r="D15">
            <v>5.8500000000000003E-2</v>
          </cell>
          <cell r="F15" t="str">
            <v>November</v>
          </cell>
          <cell r="H15">
            <v>1</v>
          </cell>
        </row>
        <row r="16">
          <cell r="B16">
            <v>6.7199999999999996E-2</v>
          </cell>
          <cell r="C16">
            <v>4.9000000000000002E-2</v>
          </cell>
          <cell r="D16">
            <v>5.8599999999999999E-2</v>
          </cell>
          <cell r="F16" t="str">
            <v>December</v>
          </cell>
          <cell r="H16">
            <v>1</v>
          </cell>
        </row>
        <row r="17">
          <cell r="B17">
            <v>6.3100000000000003E-2</v>
          </cell>
          <cell r="C17">
            <v>5.6500000000000002E-2</v>
          </cell>
          <cell r="D17">
            <v>0.06</v>
          </cell>
        </row>
        <row r="18">
          <cell r="B18">
            <v>5.7799999999999997E-2</v>
          </cell>
          <cell r="C18">
            <v>6.0999999999999999E-2</v>
          </cell>
          <cell r="D18">
            <v>5.9299999999999999E-2</v>
          </cell>
        </row>
        <row r="19">
          <cell r="B19">
            <v>5.4300000000000001E-2</v>
          </cell>
          <cell r="C19">
            <v>6.9099999999999995E-2</v>
          </cell>
          <cell r="D19">
            <v>6.1199999999999997E-2</v>
          </cell>
        </row>
        <row r="20">
          <cell r="B20">
            <v>5.16E-2</v>
          </cell>
          <cell r="C20">
            <v>8.2799999999999999E-2</v>
          </cell>
          <cell r="D20">
            <v>6.6299999999999998E-2</v>
          </cell>
        </row>
        <row r="21">
          <cell r="B21">
            <v>5.0500000000000003E-2</v>
          </cell>
          <cell r="C21">
            <v>9.9099999999999994E-2</v>
          </cell>
          <cell r="D21">
            <v>7.3300000000000004E-2</v>
          </cell>
        </row>
        <row r="22">
          <cell r="B22">
            <v>5.1799999999999999E-2</v>
          </cell>
          <cell r="C22">
            <v>0.1079</v>
          </cell>
          <cell r="D22">
            <v>7.8200000000000006E-2</v>
          </cell>
        </row>
        <row r="23">
          <cell r="B23">
            <v>4.3499999999999997E-2</v>
          </cell>
          <cell r="C23">
            <v>8.1699999999999995E-2</v>
          </cell>
          <cell r="D23">
            <v>6.1400000000000003E-2</v>
          </cell>
        </row>
        <row r="24">
          <cell r="B24">
            <v>3.1099999999999999E-2</v>
          </cell>
          <cell r="C24">
            <v>6.0100000000000001E-2</v>
          </cell>
          <cell r="D24">
            <v>4.4699999999999997E-2</v>
          </cell>
        </row>
        <row r="25">
          <cell r="B25">
            <v>2.3400000000000001E-2</v>
          </cell>
          <cell r="C25">
            <v>4.8899999999999999E-2</v>
          </cell>
          <cell r="D25">
            <v>3.5400000000000001E-2</v>
          </cell>
        </row>
        <row r="26">
          <cell r="B26">
            <v>1.9699999999999999E-2</v>
          </cell>
          <cell r="C26">
            <v>4.1399999999999999E-2</v>
          </cell>
          <cell r="D26">
            <v>2.9899999999999999E-2</v>
          </cell>
        </row>
        <row r="27">
          <cell r="B27">
            <v>1.5299999999999999E-2</v>
          </cell>
          <cell r="C27">
            <v>3.3500000000000002E-2</v>
          </cell>
          <cell r="D27">
            <v>2.3900000000000001E-2</v>
          </cell>
        </row>
        <row r="28">
          <cell r="B28">
            <v>1.01E-2</v>
          </cell>
          <cell r="C28">
            <v>2.1499999999999998E-2</v>
          </cell>
          <cell r="D28">
            <v>1.55E-2</v>
          </cell>
        </row>
      </sheetData>
      <sheetData sheetId="1"/>
      <sheetData sheetId="2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6.0000000000000001E-3</v>
          </cell>
          <cell r="C5">
            <v>1.18E-2</v>
          </cell>
          <cell r="D5">
            <v>8.6999999999999994E-3</v>
          </cell>
          <cell r="F5"/>
          <cell r="H5"/>
        </row>
        <row r="6">
          <cell r="B6">
            <v>4.1000000000000003E-3</v>
          </cell>
          <cell r="C6">
            <v>7.1999999999999998E-3</v>
          </cell>
          <cell r="D6">
            <v>5.4999999999999997E-3</v>
          </cell>
          <cell r="F6"/>
          <cell r="H6"/>
        </row>
        <row r="7">
          <cell r="B7">
            <v>3.5000000000000001E-3</v>
          </cell>
          <cell r="C7">
            <v>5.1999999999999998E-3</v>
          </cell>
          <cell r="D7">
            <v>4.3E-3</v>
          </cell>
          <cell r="F7"/>
          <cell r="H7"/>
        </row>
        <row r="8">
          <cell r="B8">
            <v>3.2000000000000002E-3</v>
          </cell>
          <cell r="C8">
            <v>3.0000000000000001E-3</v>
          </cell>
          <cell r="D8">
            <v>3.0999999999999999E-3</v>
          </cell>
          <cell r="F8"/>
          <cell r="H8"/>
        </row>
        <row r="9">
          <cell r="B9">
            <v>7.0000000000000001E-3</v>
          </cell>
          <cell r="C9">
            <v>2.3E-3</v>
          </cell>
          <cell r="D9">
            <v>4.7999999999999996E-3</v>
          </cell>
          <cell r="F9" t="str">
            <v>May</v>
          </cell>
          <cell r="H9">
            <v>1.05</v>
          </cell>
        </row>
        <row r="10">
          <cell r="B10">
            <v>1.9099999999999999E-2</v>
          </cell>
          <cell r="C10">
            <v>4.5999999999999999E-3</v>
          </cell>
          <cell r="D10">
            <v>1.2200000000000001E-2</v>
          </cell>
          <cell r="F10" t="str">
            <v>June</v>
          </cell>
          <cell r="H10">
            <v>0.92</v>
          </cell>
        </row>
        <row r="11">
          <cell r="B11">
            <v>6.4299999999999996E-2</v>
          </cell>
          <cell r="C11">
            <v>1.12E-2</v>
          </cell>
          <cell r="D11">
            <v>3.9199999999999999E-2</v>
          </cell>
          <cell r="F11" t="str">
            <v>July</v>
          </cell>
          <cell r="H11">
            <v>0.89</v>
          </cell>
        </row>
        <row r="12">
          <cell r="B12">
            <v>0.10639999999999999</v>
          </cell>
          <cell r="C12">
            <v>2.6499999999999999E-2</v>
          </cell>
          <cell r="D12">
            <v>6.8599999999999994E-2</v>
          </cell>
          <cell r="F12" t="str">
            <v>August</v>
          </cell>
          <cell r="H12">
            <v>0.92</v>
          </cell>
        </row>
        <row r="13">
          <cell r="B13">
            <v>9.98E-2</v>
          </cell>
          <cell r="C13">
            <v>3.6900000000000002E-2</v>
          </cell>
          <cell r="D13">
            <v>7.0000000000000007E-2</v>
          </cell>
          <cell r="F13" t="str">
            <v>September</v>
          </cell>
          <cell r="H13">
            <v>1</v>
          </cell>
        </row>
        <row r="14">
          <cell r="B14">
            <v>8.1000000000000003E-2</v>
          </cell>
          <cell r="C14">
            <v>3.78E-2</v>
          </cell>
          <cell r="D14">
            <v>6.0600000000000001E-2</v>
          </cell>
          <cell r="F14" t="str">
            <v>October</v>
          </cell>
          <cell r="H14">
            <v>1.04</v>
          </cell>
        </row>
        <row r="15">
          <cell r="B15">
            <v>7.22E-2</v>
          </cell>
          <cell r="C15">
            <v>4.19E-2</v>
          </cell>
          <cell r="D15">
            <v>5.79E-2</v>
          </cell>
          <cell r="F15" t="str">
            <v>November</v>
          </cell>
          <cell r="H15">
            <v>1.05</v>
          </cell>
        </row>
        <row r="16">
          <cell r="B16">
            <v>6.4899999999999999E-2</v>
          </cell>
          <cell r="C16">
            <v>4.9799999999999997E-2</v>
          </cell>
          <cell r="D16">
            <v>5.7799999999999997E-2</v>
          </cell>
          <cell r="F16" t="str">
            <v>December</v>
          </cell>
          <cell r="H16">
            <v>1.02</v>
          </cell>
        </row>
        <row r="17">
          <cell r="B17">
            <v>6.1199999999999997E-2</v>
          </cell>
          <cell r="C17">
            <v>5.6399999999999999E-2</v>
          </cell>
          <cell r="D17">
            <v>5.8900000000000001E-2</v>
          </cell>
        </row>
        <row r="18">
          <cell r="B18">
            <v>5.6899999999999999E-2</v>
          </cell>
          <cell r="C18">
            <v>6.08E-2</v>
          </cell>
          <cell r="D18">
            <v>5.8700000000000002E-2</v>
          </cell>
        </row>
        <row r="19">
          <cell r="B19">
            <v>5.3600000000000002E-2</v>
          </cell>
          <cell r="C19">
            <v>6.9099999999999995E-2</v>
          </cell>
          <cell r="D19">
            <v>6.0900000000000003E-2</v>
          </cell>
        </row>
        <row r="20">
          <cell r="B20">
            <v>5.16E-2</v>
          </cell>
          <cell r="C20">
            <v>8.2699999999999996E-2</v>
          </cell>
          <cell r="D20">
            <v>6.6299999999999998E-2</v>
          </cell>
        </row>
        <row r="21">
          <cell r="B21">
            <v>4.9599999999999998E-2</v>
          </cell>
          <cell r="C21">
            <v>0.1002</v>
          </cell>
          <cell r="D21">
            <v>7.3499999999999996E-2</v>
          </cell>
        </row>
        <row r="22">
          <cell r="B22">
            <v>5.1900000000000002E-2</v>
          </cell>
          <cell r="C22">
            <v>0.1086</v>
          </cell>
          <cell r="D22">
            <v>7.8700000000000006E-2</v>
          </cell>
        </row>
        <row r="23">
          <cell r="B23">
            <v>4.4699999999999997E-2</v>
          </cell>
          <cell r="C23">
            <v>8.3699999999999997E-2</v>
          </cell>
          <cell r="D23">
            <v>6.3100000000000003E-2</v>
          </cell>
        </row>
        <row r="24">
          <cell r="B24">
            <v>3.09E-2</v>
          </cell>
          <cell r="C24">
            <v>6.0400000000000002E-2</v>
          </cell>
          <cell r="D24">
            <v>4.4900000000000002E-2</v>
          </cell>
        </row>
        <row r="25">
          <cell r="B25">
            <v>2.3099999999999999E-2</v>
          </cell>
          <cell r="C25">
            <v>4.8800000000000003E-2</v>
          </cell>
          <cell r="D25">
            <v>3.5200000000000002E-2</v>
          </cell>
        </row>
        <row r="26">
          <cell r="B26">
            <v>1.9300000000000001E-2</v>
          </cell>
          <cell r="C26">
            <v>3.95E-2</v>
          </cell>
          <cell r="D26">
            <v>2.8799999999999999E-2</v>
          </cell>
        </row>
        <row r="27">
          <cell r="B27">
            <v>1.54E-2</v>
          </cell>
          <cell r="C27">
            <v>3.1199999999999999E-2</v>
          </cell>
          <cell r="D27">
            <v>2.29E-2</v>
          </cell>
        </row>
        <row r="28">
          <cell r="B28">
            <v>1.03E-2</v>
          </cell>
          <cell r="C28">
            <v>2.06E-2</v>
          </cell>
          <cell r="D28">
            <v>1.5100000000000001E-2</v>
          </cell>
        </row>
      </sheetData>
      <sheetData sheetId="1">
        <row r="1">
          <cell r="C1">
            <v>6.0000000000000001E-3</v>
          </cell>
        </row>
      </sheetData>
      <sheetData sheetId="2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5.5999999999999999E-3</v>
          </cell>
          <cell r="C5">
            <v>1.1299999999999999E-2</v>
          </cell>
          <cell r="D5">
            <v>8.3000000000000001E-3</v>
          </cell>
          <cell r="F5" t="str">
            <v>January</v>
          </cell>
          <cell r="H5">
            <v>1.03</v>
          </cell>
        </row>
        <row r="6">
          <cell r="B6">
            <v>3.8E-3</v>
          </cell>
          <cell r="C6">
            <v>7.0000000000000001E-3</v>
          </cell>
          <cell r="D6">
            <v>5.3E-3</v>
          </cell>
          <cell r="F6" t="str">
            <v>February</v>
          </cell>
          <cell r="H6">
            <v>1.0900000000000001</v>
          </cell>
        </row>
        <row r="7">
          <cell r="B7">
            <v>3.3999999999999998E-3</v>
          </cell>
          <cell r="C7">
            <v>5.1000000000000004E-3</v>
          </cell>
          <cell r="D7">
            <v>4.1999999999999997E-3</v>
          </cell>
          <cell r="F7" t="str">
            <v>March</v>
          </cell>
          <cell r="H7">
            <v>1.0900000000000001</v>
          </cell>
        </row>
        <row r="8">
          <cell r="B8">
            <v>3.3999999999999998E-3</v>
          </cell>
          <cell r="C8">
            <v>2.8999999999999998E-3</v>
          </cell>
          <cell r="D8">
            <v>3.2000000000000002E-3</v>
          </cell>
          <cell r="F8" t="str">
            <v>April</v>
          </cell>
          <cell r="H8">
            <v>1</v>
          </cell>
        </row>
        <row r="9">
          <cell r="B9">
            <v>6.8999999999999999E-3</v>
          </cell>
          <cell r="C9">
            <v>2.2000000000000001E-3</v>
          </cell>
          <cell r="D9">
            <v>4.7000000000000002E-3</v>
          </cell>
          <cell r="F9" t="str">
            <v>May</v>
          </cell>
          <cell r="H9">
            <v>0.97</v>
          </cell>
        </row>
        <row r="10">
          <cell r="B10">
            <v>1.9699999999999999E-2</v>
          </cell>
          <cell r="C10">
            <v>4.4000000000000003E-3</v>
          </cell>
          <cell r="D10">
            <v>1.2500000000000001E-2</v>
          </cell>
          <cell r="F10" t="str">
            <v>June</v>
          </cell>
          <cell r="H10">
            <v>0.93</v>
          </cell>
        </row>
        <row r="11">
          <cell r="B11">
            <v>6.6799999999999998E-2</v>
          </cell>
          <cell r="C11">
            <v>1.1299999999999999E-2</v>
          </cell>
          <cell r="D11">
            <v>4.0599999999999997E-2</v>
          </cell>
          <cell r="F11" t="str">
            <v>July</v>
          </cell>
          <cell r="H11">
            <v>0.93</v>
          </cell>
        </row>
        <row r="12">
          <cell r="B12">
            <v>0.1087</v>
          </cell>
          <cell r="C12">
            <v>2.69E-2</v>
          </cell>
          <cell r="D12">
            <v>7.0000000000000007E-2</v>
          </cell>
          <cell r="F12" t="str">
            <v>August</v>
          </cell>
          <cell r="H12">
            <v>0.95</v>
          </cell>
        </row>
        <row r="13">
          <cell r="B13">
            <v>0.10059999999999999</v>
          </cell>
          <cell r="C13">
            <v>3.7100000000000001E-2</v>
          </cell>
          <cell r="D13">
            <v>7.0599999999999996E-2</v>
          </cell>
          <cell r="F13" t="str">
            <v>September</v>
          </cell>
          <cell r="H13">
            <v>0.91</v>
          </cell>
        </row>
        <row r="14">
          <cell r="B14">
            <v>8.0699999999999994E-2</v>
          </cell>
          <cell r="C14">
            <v>3.7999999999999999E-2</v>
          </cell>
          <cell r="D14">
            <v>6.0499999999999998E-2</v>
          </cell>
          <cell r="F14" t="str">
            <v>October</v>
          </cell>
          <cell r="H14">
            <v>1.01</v>
          </cell>
        </row>
        <row r="15">
          <cell r="B15">
            <v>7.1999999999999995E-2</v>
          </cell>
          <cell r="C15">
            <v>4.2900000000000001E-2</v>
          </cell>
          <cell r="D15">
            <v>5.8200000000000002E-2</v>
          </cell>
          <cell r="F15" t="str">
            <v>November</v>
          </cell>
          <cell r="H15"/>
        </row>
        <row r="16">
          <cell r="B16">
            <v>6.4799999999999996E-2</v>
          </cell>
          <cell r="C16">
            <v>5.04E-2</v>
          </cell>
          <cell r="D16">
            <v>5.8000000000000003E-2</v>
          </cell>
          <cell r="F16" t="str">
            <v>December</v>
          </cell>
          <cell r="H16">
            <v>0.88</v>
          </cell>
        </row>
        <row r="17">
          <cell r="B17">
            <v>6.1800000000000001E-2</v>
          </cell>
          <cell r="C17">
            <v>5.67E-2</v>
          </cell>
          <cell r="D17">
            <v>5.9400000000000001E-2</v>
          </cell>
        </row>
        <row r="18">
          <cell r="B18">
            <v>5.6500000000000002E-2</v>
          </cell>
          <cell r="C18">
            <v>6.13E-2</v>
          </cell>
          <cell r="D18">
            <v>5.8799999999999998E-2</v>
          </cell>
        </row>
        <row r="19">
          <cell r="B19">
            <v>5.4300000000000001E-2</v>
          </cell>
          <cell r="C19">
            <v>6.9800000000000001E-2</v>
          </cell>
          <cell r="D19">
            <v>6.1600000000000002E-2</v>
          </cell>
        </row>
        <row r="20">
          <cell r="B20">
            <v>5.1299999999999998E-2</v>
          </cell>
          <cell r="C20">
            <v>8.3299999999999999E-2</v>
          </cell>
          <cell r="D20">
            <v>6.6400000000000001E-2</v>
          </cell>
        </row>
        <row r="21">
          <cell r="B21">
            <v>4.9599999999999998E-2</v>
          </cell>
          <cell r="C21">
            <v>0.1007</v>
          </cell>
          <cell r="D21">
            <v>7.3800000000000004E-2</v>
          </cell>
        </row>
        <row r="22">
          <cell r="B22">
            <v>5.0700000000000002E-2</v>
          </cell>
          <cell r="C22">
            <v>0.10730000000000001</v>
          </cell>
          <cell r="D22">
            <v>7.7499999999999999E-2</v>
          </cell>
        </row>
        <row r="23">
          <cell r="B23">
            <v>4.2900000000000001E-2</v>
          </cell>
          <cell r="C23">
            <v>8.2299999999999998E-2</v>
          </cell>
          <cell r="D23">
            <v>6.1499999999999999E-2</v>
          </cell>
        </row>
        <row r="24">
          <cell r="B24">
            <v>2.9899999999999999E-2</v>
          </cell>
          <cell r="C24">
            <v>6.0199999999999997E-2</v>
          </cell>
          <cell r="D24">
            <v>4.4200000000000003E-2</v>
          </cell>
        </row>
        <row r="25">
          <cell r="B25">
            <v>2.2800000000000001E-2</v>
          </cell>
          <cell r="C25">
            <v>4.8099999999999997E-2</v>
          </cell>
          <cell r="D25">
            <v>3.4799999999999998E-2</v>
          </cell>
        </row>
        <row r="26">
          <cell r="B26">
            <v>1.9300000000000001E-2</v>
          </cell>
          <cell r="C26">
            <v>3.9300000000000002E-2</v>
          </cell>
          <cell r="D26">
            <v>2.8799999999999999E-2</v>
          </cell>
        </row>
        <row r="27">
          <cell r="B27">
            <v>1.4999999999999999E-2</v>
          </cell>
          <cell r="C27">
            <v>3.1300000000000001E-2</v>
          </cell>
          <cell r="D27">
            <v>2.2700000000000001E-2</v>
          </cell>
        </row>
        <row r="28">
          <cell r="B28">
            <v>9.4999999999999998E-3</v>
          </cell>
          <cell r="C28">
            <v>2.01E-2</v>
          </cell>
          <cell r="D28">
            <v>1.4500000000000001E-2</v>
          </cell>
        </row>
      </sheetData>
      <sheetData sheetId="1" refreshError="1"/>
      <sheetData sheetId="2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5.5999999999999999E-3</v>
          </cell>
          <cell r="C5">
            <v>1.1299999999999999E-2</v>
          </cell>
          <cell r="D5">
            <v>8.3000000000000001E-3</v>
          </cell>
          <cell r="F5" t="str">
            <v>January</v>
          </cell>
          <cell r="H5">
            <v>1.03</v>
          </cell>
        </row>
        <row r="6">
          <cell r="B6">
            <v>3.8E-3</v>
          </cell>
          <cell r="C6">
            <v>7.0000000000000001E-3</v>
          </cell>
          <cell r="D6">
            <v>5.3E-3</v>
          </cell>
          <cell r="F6" t="str">
            <v>February</v>
          </cell>
          <cell r="H6">
            <v>1.0900000000000001</v>
          </cell>
        </row>
        <row r="7">
          <cell r="B7">
            <v>3.3999999999999998E-3</v>
          </cell>
          <cell r="C7">
            <v>5.1000000000000004E-3</v>
          </cell>
          <cell r="D7">
            <v>4.1999999999999997E-3</v>
          </cell>
          <cell r="F7" t="str">
            <v>March</v>
          </cell>
          <cell r="H7">
            <v>1.0900000000000001</v>
          </cell>
        </row>
        <row r="8">
          <cell r="B8">
            <v>3.3999999999999998E-3</v>
          </cell>
          <cell r="C8">
            <v>2.8999999999999998E-3</v>
          </cell>
          <cell r="D8">
            <v>3.2000000000000002E-3</v>
          </cell>
          <cell r="F8" t="str">
            <v>April</v>
          </cell>
          <cell r="H8">
            <v>1</v>
          </cell>
        </row>
        <row r="9">
          <cell r="B9">
            <v>6.8999999999999999E-3</v>
          </cell>
          <cell r="C9">
            <v>2.2000000000000001E-3</v>
          </cell>
          <cell r="D9">
            <v>4.7000000000000002E-3</v>
          </cell>
          <cell r="F9" t="str">
            <v>May</v>
          </cell>
          <cell r="H9">
            <v>0.97</v>
          </cell>
        </row>
        <row r="10">
          <cell r="B10">
            <v>1.9699999999999999E-2</v>
          </cell>
          <cell r="C10">
            <v>4.4000000000000003E-3</v>
          </cell>
          <cell r="D10">
            <v>1.2500000000000001E-2</v>
          </cell>
          <cell r="F10" t="str">
            <v>June</v>
          </cell>
          <cell r="H10">
            <v>0.93</v>
          </cell>
        </row>
        <row r="11">
          <cell r="B11">
            <v>6.6799999999999998E-2</v>
          </cell>
          <cell r="C11">
            <v>1.1299999999999999E-2</v>
          </cell>
          <cell r="D11">
            <v>4.0599999999999997E-2</v>
          </cell>
          <cell r="F11" t="str">
            <v>July</v>
          </cell>
          <cell r="H11">
            <v>0.93</v>
          </cell>
        </row>
        <row r="12">
          <cell r="B12">
            <v>0.1087</v>
          </cell>
          <cell r="C12">
            <v>2.69E-2</v>
          </cell>
          <cell r="D12">
            <v>7.0000000000000007E-2</v>
          </cell>
          <cell r="F12" t="str">
            <v>August</v>
          </cell>
          <cell r="H12">
            <v>0.95</v>
          </cell>
        </row>
        <row r="13">
          <cell r="B13">
            <v>0.10059999999999999</v>
          </cell>
          <cell r="C13">
            <v>3.7100000000000001E-2</v>
          </cell>
          <cell r="D13">
            <v>7.0599999999999996E-2</v>
          </cell>
          <cell r="F13" t="str">
            <v>September</v>
          </cell>
          <cell r="H13">
            <v>0.91</v>
          </cell>
        </row>
        <row r="14">
          <cell r="B14">
            <v>8.0699999999999994E-2</v>
          </cell>
          <cell r="C14">
            <v>3.7999999999999999E-2</v>
          </cell>
          <cell r="D14">
            <v>6.0499999999999998E-2</v>
          </cell>
          <cell r="F14" t="str">
            <v>October</v>
          </cell>
          <cell r="H14">
            <v>1.01</v>
          </cell>
        </row>
        <row r="15">
          <cell r="B15">
            <v>7.1999999999999995E-2</v>
          </cell>
          <cell r="C15">
            <v>4.2900000000000001E-2</v>
          </cell>
          <cell r="D15">
            <v>5.8200000000000002E-2</v>
          </cell>
          <cell r="F15" t="str">
            <v>November</v>
          </cell>
        </row>
        <row r="16">
          <cell r="B16">
            <v>6.4799999999999996E-2</v>
          </cell>
          <cell r="C16">
            <v>5.04E-2</v>
          </cell>
          <cell r="D16">
            <v>5.8000000000000003E-2</v>
          </cell>
          <cell r="F16" t="str">
            <v>December</v>
          </cell>
          <cell r="H16">
            <v>0.88</v>
          </cell>
        </row>
        <row r="17">
          <cell r="B17">
            <v>6.1800000000000001E-2</v>
          </cell>
          <cell r="C17">
            <v>5.67E-2</v>
          </cell>
          <cell r="D17">
            <v>5.9400000000000001E-2</v>
          </cell>
        </row>
        <row r="18">
          <cell r="B18">
            <v>5.6500000000000002E-2</v>
          </cell>
          <cell r="C18">
            <v>6.13E-2</v>
          </cell>
          <cell r="D18">
            <v>5.8799999999999998E-2</v>
          </cell>
        </row>
        <row r="19">
          <cell r="B19">
            <v>5.4300000000000001E-2</v>
          </cell>
          <cell r="C19">
            <v>6.9800000000000001E-2</v>
          </cell>
          <cell r="D19">
            <v>6.1600000000000002E-2</v>
          </cell>
        </row>
        <row r="20">
          <cell r="B20">
            <v>5.1299999999999998E-2</v>
          </cell>
          <cell r="C20">
            <v>8.3299999999999999E-2</v>
          </cell>
          <cell r="D20">
            <v>6.6400000000000001E-2</v>
          </cell>
        </row>
        <row r="21">
          <cell r="B21">
            <v>4.9599999999999998E-2</v>
          </cell>
          <cell r="C21">
            <v>0.1007</v>
          </cell>
          <cell r="D21">
            <v>7.3800000000000004E-2</v>
          </cell>
        </row>
        <row r="22">
          <cell r="B22">
            <v>5.0700000000000002E-2</v>
          </cell>
          <cell r="C22">
            <v>0.10730000000000001</v>
          </cell>
          <cell r="D22">
            <v>7.7499999999999999E-2</v>
          </cell>
        </row>
        <row r="23">
          <cell r="B23">
            <v>4.2900000000000001E-2</v>
          </cell>
          <cell r="C23">
            <v>8.2299999999999998E-2</v>
          </cell>
          <cell r="D23">
            <v>6.1499999999999999E-2</v>
          </cell>
        </row>
        <row r="24">
          <cell r="B24">
            <v>2.9899999999999999E-2</v>
          </cell>
          <cell r="C24">
            <v>6.0199999999999997E-2</v>
          </cell>
          <cell r="D24">
            <v>4.4200000000000003E-2</v>
          </cell>
        </row>
        <row r="25">
          <cell r="B25">
            <v>2.2800000000000001E-2</v>
          </cell>
          <cell r="C25">
            <v>4.8099999999999997E-2</v>
          </cell>
          <cell r="D25">
            <v>3.4799999999999998E-2</v>
          </cell>
        </row>
        <row r="26">
          <cell r="B26">
            <v>1.9300000000000001E-2</v>
          </cell>
          <cell r="C26">
            <v>3.9300000000000002E-2</v>
          </cell>
          <cell r="D26">
            <v>2.8799999999999999E-2</v>
          </cell>
        </row>
        <row r="27">
          <cell r="B27">
            <v>1.4999999999999999E-2</v>
          </cell>
          <cell r="C27">
            <v>3.1300000000000001E-2</v>
          </cell>
          <cell r="D27">
            <v>2.2700000000000001E-2</v>
          </cell>
        </row>
        <row r="28">
          <cell r="B28">
            <v>9.4999999999999998E-3</v>
          </cell>
          <cell r="C28">
            <v>2.01E-2</v>
          </cell>
          <cell r="D28">
            <v>1.4500000000000001E-2</v>
          </cell>
        </row>
      </sheetData>
      <sheetData sheetId="1" refreshError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8.0000000000000002E-3</v>
          </cell>
          <cell r="C5">
            <v>7.3000000000000001E-3</v>
          </cell>
          <cell r="D5">
            <v>7.7000000000000002E-3</v>
          </cell>
          <cell r="F5" t="str">
            <v>January</v>
          </cell>
          <cell r="H5">
            <v>1.02</v>
          </cell>
        </row>
        <row r="6">
          <cell r="B6">
            <v>5.0000000000000001E-3</v>
          </cell>
          <cell r="C6">
            <v>4.7999999999999996E-3</v>
          </cell>
          <cell r="D6">
            <v>4.8999999999999998E-3</v>
          </cell>
          <cell r="F6" t="str">
            <v>February</v>
          </cell>
          <cell r="H6">
            <v>1.0900000000000001</v>
          </cell>
        </row>
        <row r="7">
          <cell r="B7">
            <v>4.1999999999999997E-3</v>
          </cell>
          <cell r="C7">
            <v>4.4000000000000003E-3</v>
          </cell>
          <cell r="D7">
            <v>4.3E-3</v>
          </cell>
          <cell r="F7" t="str">
            <v>March</v>
          </cell>
          <cell r="H7">
            <v>1.08</v>
          </cell>
        </row>
        <row r="8">
          <cell r="B8">
            <v>3.0999999999999999E-3</v>
          </cell>
          <cell r="C8">
            <v>3.3999999999999998E-3</v>
          </cell>
          <cell r="D8">
            <v>3.2000000000000002E-3</v>
          </cell>
          <cell r="F8" t="str">
            <v>April</v>
          </cell>
          <cell r="H8">
            <v>1.02</v>
          </cell>
        </row>
        <row r="9">
          <cell r="B9">
            <v>4.1000000000000003E-3</v>
          </cell>
          <cell r="C9">
            <v>4.7999999999999996E-3</v>
          </cell>
          <cell r="D9">
            <v>4.4000000000000003E-3</v>
          </cell>
          <cell r="F9" t="str">
            <v>May</v>
          </cell>
          <cell r="H9">
            <v>0.98</v>
          </cell>
        </row>
        <row r="10">
          <cell r="B10">
            <v>9.1999999999999998E-3</v>
          </cell>
          <cell r="C10">
            <v>1.11E-2</v>
          </cell>
          <cell r="D10">
            <v>0.01</v>
          </cell>
          <cell r="F10" t="str">
            <v>June</v>
          </cell>
          <cell r="H10">
            <v>0.94</v>
          </cell>
        </row>
        <row r="11">
          <cell r="B11">
            <v>2.6800000000000001E-2</v>
          </cell>
          <cell r="C11">
            <v>3.2599999999999997E-2</v>
          </cell>
          <cell r="D11">
            <v>2.9399999999999999E-2</v>
          </cell>
          <cell r="F11" t="str">
            <v>July</v>
          </cell>
          <cell r="H11">
            <v>0.92</v>
          </cell>
        </row>
        <row r="12">
          <cell r="B12">
            <v>4.8399999999999999E-2</v>
          </cell>
          <cell r="C12">
            <v>4.99E-2</v>
          </cell>
          <cell r="D12">
            <v>4.9099999999999998E-2</v>
          </cell>
          <cell r="F12" t="str">
            <v>August</v>
          </cell>
          <cell r="H12">
            <v>0.97</v>
          </cell>
        </row>
        <row r="13">
          <cell r="B13">
            <v>5.0900000000000001E-2</v>
          </cell>
          <cell r="C13">
            <v>5.0200000000000002E-2</v>
          </cell>
          <cell r="D13">
            <v>5.0599999999999999E-2</v>
          </cell>
          <cell r="F13" t="str">
            <v>September</v>
          </cell>
          <cell r="H13">
            <v>0.97</v>
          </cell>
        </row>
        <row r="14">
          <cell r="B14">
            <v>5.1499999999999997E-2</v>
          </cell>
          <cell r="C14">
            <v>0.05</v>
          </cell>
          <cell r="D14">
            <v>5.0799999999999998E-2</v>
          </cell>
          <cell r="F14" t="str">
            <v>October</v>
          </cell>
          <cell r="H14"/>
        </row>
        <row r="15">
          <cell r="B15">
            <v>6.0100000000000001E-2</v>
          </cell>
          <cell r="C15">
            <v>5.8200000000000002E-2</v>
          </cell>
          <cell r="D15">
            <v>5.9200000000000003E-2</v>
          </cell>
          <cell r="F15" t="str">
            <v>November</v>
          </cell>
          <cell r="H15">
            <v>1.0900000000000001</v>
          </cell>
        </row>
        <row r="16">
          <cell r="B16">
            <v>6.93E-2</v>
          </cell>
          <cell r="C16">
            <v>6.9400000000000003E-2</v>
          </cell>
          <cell r="D16">
            <v>6.93E-2</v>
          </cell>
          <cell r="F16" t="str">
            <v>December</v>
          </cell>
          <cell r="H16"/>
        </row>
        <row r="17">
          <cell r="B17">
            <v>7.7600000000000002E-2</v>
          </cell>
          <cell r="C17">
            <v>7.8899999999999998E-2</v>
          </cell>
          <cell r="D17">
            <v>7.8200000000000006E-2</v>
          </cell>
        </row>
        <row r="18">
          <cell r="B18">
            <v>7.7399999999999997E-2</v>
          </cell>
          <cell r="C18">
            <v>7.6600000000000001E-2</v>
          </cell>
          <cell r="D18">
            <v>7.6999999999999999E-2</v>
          </cell>
        </row>
        <row r="19">
          <cell r="B19">
            <v>7.5999999999999998E-2</v>
          </cell>
          <cell r="C19">
            <v>7.4499999999999997E-2</v>
          </cell>
          <cell r="D19">
            <v>7.5300000000000006E-2</v>
          </cell>
        </row>
        <row r="20">
          <cell r="B20">
            <v>7.5200000000000003E-2</v>
          </cell>
          <cell r="C20">
            <v>7.4200000000000002E-2</v>
          </cell>
          <cell r="D20">
            <v>7.4700000000000003E-2</v>
          </cell>
        </row>
        <row r="21">
          <cell r="B21">
            <v>7.4999999999999997E-2</v>
          </cell>
          <cell r="C21">
            <v>7.3200000000000001E-2</v>
          </cell>
          <cell r="D21">
            <v>7.4200000000000002E-2</v>
          </cell>
        </row>
        <row r="22">
          <cell r="B22">
            <v>7.46E-2</v>
          </cell>
          <cell r="C22">
            <v>7.1999999999999995E-2</v>
          </cell>
          <cell r="D22">
            <v>7.3400000000000007E-2</v>
          </cell>
        </row>
        <row r="23">
          <cell r="B23">
            <v>5.8900000000000001E-2</v>
          </cell>
          <cell r="C23">
            <v>5.7700000000000001E-2</v>
          </cell>
          <cell r="D23">
            <v>5.8299999999999998E-2</v>
          </cell>
        </row>
        <row r="24">
          <cell r="B24">
            <v>4.53E-2</v>
          </cell>
          <cell r="C24">
            <v>4.58E-2</v>
          </cell>
          <cell r="D24">
            <v>4.5600000000000002E-2</v>
          </cell>
        </row>
        <row r="25">
          <cell r="B25">
            <v>3.6499999999999998E-2</v>
          </cell>
          <cell r="C25">
            <v>3.7100000000000001E-2</v>
          </cell>
          <cell r="D25">
            <v>3.6799999999999999E-2</v>
          </cell>
        </row>
        <row r="26">
          <cell r="B26">
            <v>2.9100000000000001E-2</v>
          </cell>
          <cell r="C26">
            <v>3.04E-2</v>
          </cell>
          <cell r="D26">
            <v>2.9700000000000001E-2</v>
          </cell>
        </row>
        <row r="27">
          <cell r="B27">
            <v>2.0899999999999998E-2</v>
          </cell>
          <cell r="C27">
            <v>2.1100000000000001E-2</v>
          </cell>
          <cell r="D27">
            <v>2.1000000000000001E-2</v>
          </cell>
        </row>
        <row r="28">
          <cell r="B28">
            <v>1.3100000000000001E-2</v>
          </cell>
          <cell r="C28">
            <v>1.23E-2</v>
          </cell>
          <cell r="D28">
            <v>1.2699999999999999E-2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7.9000000000000008E-3</v>
          </cell>
          <cell r="C5">
            <v>7.4000000000000003E-3</v>
          </cell>
          <cell r="D5">
            <v>7.7000000000000002E-3</v>
          </cell>
          <cell r="F5" t="str">
            <v>January</v>
          </cell>
          <cell r="H5">
            <v>1.03</v>
          </cell>
        </row>
        <row r="6">
          <cell r="B6">
            <v>4.7999999999999996E-3</v>
          </cell>
          <cell r="C6">
            <v>4.5999999999999999E-3</v>
          </cell>
          <cell r="D6">
            <v>4.7000000000000002E-3</v>
          </cell>
          <cell r="F6" t="str">
            <v>February</v>
          </cell>
          <cell r="H6">
            <v>1.06</v>
          </cell>
        </row>
        <row r="7">
          <cell r="B7">
            <v>3.8999999999999998E-3</v>
          </cell>
          <cell r="C7">
            <v>3.8999999999999998E-3</v>
          </cell>
          <cell r="D7">
            <v>3.8999999999999998E-3</v>
          </cell>
          <cell r="F7" t="str">
            <v>March</v>
          </cell>
          <cell r="H7">
            <v>1.0900000000000001</v>
          </cell>
        </row>
        <row r="8">
          <cell r="B8">
            <v>2.8E-3</v>
          </cell>
          <cell r="C8">
            <v>3.3E-3</v>
          </cell>
          <cell r="D8">
            <v>3.0000000000000001E-3</v>
          </cell>
          <cell r="F8" t="str">
            <v>April</v>
          </cell>
          <cell r="H8">
            <v>0.99</v>
          </cell>
        </row>
        <row r="9">
          <cell r="B9">
            <v>3.8999999999999998E-3</v>
          </cell>
          <cell r="C9">
            <v>4.7000000000000002E-3</v>
          </cell>
          <cell r="D9">
            <v>4.1999999999999997E-3</v>
          </cell>
          <cell r="F9" t="str">
            <v>May</v>
          </cell>
          <cell r="H9">
            <v>0.98</v>
          </cell>
        </row>
        <row r="10">
          <cell r="B10">
            <v>8.8999999999999999E-3</v>
          </cell>
          <cell r="C10">
            <v>1.1900000000000001E-2</v>
          </cell>
          <cell r="D10">
            <v>1.03E-2</v>
          </cell>
          <cell r="F10" t="str">
            <v>June</v>
          </cell>
          <cell r="H10">
            <v>0.97</v>
          </cell>
        </row>
        <row r="11">
          <cell r="B11">
            <v>2.6499999999999999E-2</v>
          </cell>
          <cell r="C11">
            <v>3.2599999999999997E-2</v>
          </cell>
          <cell r="D11">
            <v>2.92E-2</v>
          </cell>
          <cell r="F11" t="str">
            <v>July</v>
          </cell>
          <cell r="H11">
            <v>0.93</v>
          </cell>
        </row>
        <row r="12">
          <cell r="B12">
            <v>4.82E-2</v>
          </cell>
          <cell r="C12">
            <v>5.0200000000000002E-2</v>
          </cell>
          <cell r="D12">
            <v>4.9099999999999998E-2</v>
          </cell>
          <cell r="F12" t="str">
            <v>August</v>
          </cell>
          <cell r="H12">
            <v>0.97</v>
          </cell>
        </row>
        <row r="13">
          <cell r="B13">
            <v>5.1799999999999999E-2</v>
          </cell>
          <cell r="C13">
            <v>5.1200000000000002E-2</v>
          </cell>
          <cell r="D13">
            <v>5.16E-2</v>
          </cell>
          <cell r="F13" t="str">
            <v>September</v>
          </cell>
          <cell r="H13">
            <v>0.84</v>
          </cell>
        </row>
        <row r="14">
          <cell r="B14">
            <v>5.2600000000000001E-2</v>
          </cell>
          <cell r="C14">
            <v>5.1200000000000002E-2</v>
          </cell>
          <cell r="D14">
            <v>5.1999999999999998E-2</v>
          </cell>
          <cell r="F14" t="str">
            <v>October</v>
          </cell>
          <cell r="H14">
            <v>1.03</v>
          </cell>
        </row>
        <row r="15">
          <cell r="B15">
            <v>6.0400000000000002E-2</v>
          </cell>
          <cell r="C15">
            <v>5.8299999999999998E-2</v>
          </cell>
          <cell r="D15">
            <v>5.9400000000000001E-2</v>
          </cell>
          <cell r="F15" t="str">
            <v>November</v>
          </cell>
          <cell r="H15">
            <v>1.03</v>
          </cell>
        </row>
        <row r="16">
          <cell r="B16">
            <v>6.9699999999999998E-2</v>
          </cell>
          <cell r="C16">
            <v>6.9099999999999995E-2</v>
          </cell>
          <cell r="D16">
            <v>6.9500000000000006E-2</v>
          </cell>
          <cell r="F16" t="str">
            <v>December</v>
          </cell>
          <cell r="H16">
            <v>1.04</v>
          </cell>
        </row>
        <row r="17">
          <cell r="B17">
            <v>7.7200000000000005E-2</v>
          </cell>
          <cell r="C17">
            <v>7.8E-2</v>
          </cell>
          <cell r="D17">
            <v>7.7600000000000002E-2</v>
          </cell>
        </row>
        <row r="18">
          <cell r="B18">
            <v>7.7399999999999997E-2</v>
          </cell>
          <cell r="C18">
            <v>7.6200000000000004E-2</v>
          </cell>
          <cell r="D18">
            <v>7.6899999999999996E-2</v>
          </cell>
        </row>
        <row r="19">
          <cell r="B19">
            <v>7.6399999999999996E-2</v>
          </cell>
          <cell r="C19">
            <v>7.4399999999999994E-2</v>
          </cell>
          <cell r="D19">
            <v>7.5499999999999998E-2</v>
          </cell>
        </row>
        <row r="20">
          <cell r="B20">
            <v>7.5399999999999995E-2</v>
          </cell>
          <cell r="C20">
            <v>7.4099999999999999E-2</v>
          </cell>
          <cell r="D20">
            <v>7.4800000000000005E-2</v>
          </cell>
        </row>
        <row r="21">
          <cell r="B21">
            <v>7.46E-2</v>
          </cell>
          <cell r="C21">
            <v>7.2499999999999995E-2</v>
          </cell>
          <cell r="D21">
            <v>7.3599999999999999E-2</v>
          </cell>
        </row>
        <row r="22">
          <cell r="B22">
            <v>7.3800000000000004E-2</v>
          </cell>
          <cell r="C22">
            <v>7.1499999999999994E-2</v>
          </cell>
          <cell r="D22">
            <v>7.2800000000000004E-2</v>
          </cell>
        </row>
        <row r="23">
          <cell r="B23">
            <v>5.9799999999999999E-2</v>
          </cell>
          <cell r="C23">
            <v>5.8000000000000003E-2</v>
          </cell>
          <cell r="D23">
            <v>5.8999999999999997E-2</v>
          </cell>
        </row>
        <row r="24">
          <cell r="B24">
            <v>4.5699999999999998E-2</v>
          </cell>
          <cell r="C24">
            <v>4.5999999999999999E-2</v>
          </cell>
          <cell r="D24">
            <v>4.58E-2</v>
          </cell>
        </row>
        <row r="25">
          <cell r="B25">
            <v>3.5999999999999997E-2</v>
          </cell>
          <cell r="C25">
            <v>3.6999999999999998E-2</v>
          </cell>
          <cell r="D25">
            <v>3.6499999999999998E-2</v>
          </cell>
        </row>
        <row r="26">
          <cell r="B26">
            <v>2.8500000000000001E-2</v>
          </cell>
          <cell r="C26">
            <v>3.04E-2</v>
          </cell>
          <cell r="D26">
            <v>2.9399999999999999E-2</v>
          </cell>
        </row>
        <row r="27">
          <cell r="B27">
            <v>2.0500000000000001E-2</v>
          </cell>
          <cell r="C27">
            <v>2.0899999999999998E-2</v>
          </cell>
          <cell r="D27">
            <v>2.07E-2</v>
          </cell>
        </row>
        <row r="28">
          <cell r="B28">
            <v>1.32E-2</v>
          </cell>
          <cell r="C28">
            <v>1.2800000000000001E-2</v>
          </cell>
          <cell r="D28">
            <v>1.2999999999999999E-2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7.7000000000000002E-3</v>
          </cell>
          <cell r="C5">
            <v>7.6E-3</v>
          </cell>
          <cell r="D5">
            <v>7.6E-3</v>
          </cell>
          <cell r="F5" t="str">
            <v>January</v>
          </cell>
          <cell r="H5">
            <v>1.03</v>
          </cell>
        </row>
        <row r="6">
          <cell r="B6">
            <v>4.8999999999999998E-3</v>
          </cell>
          <cell r="C6">
            <v>4.8999999999999998E-3</v>
          </cell>
          <cell r="D6">
            <v>4.8999999999999998E-3</v>
          </cell>
          <cell r="F6" t="str">
            <v>February</v>
          </cell>
          <cell r="H6">
            <v>1.07</v>
          </cell>
        </row>
        <row r="7">
          <cell r="B7">
            <v>4.1000000000000003E-3</v>
          </cell>
          <cell r="C7">
            <v>4.1000000000000003E-3</v>
          </cell>
          <cell r="D7">
            <v>4.1000000000000003E-3</v>
          </cell>
          <cell r="F7" t="str">
            <v>March</v>
          </cell>
          <cell r="H7">
            <v>1.07</v>
          </cell>
        </row>
        <row r="8">
          <cell r="B8">
            <v>2.7000000000000001E-3</v>
          </cell>
          <cell r="C8">
            <v>3.3E-3</v>
          </cell>
          <cell r="D8">
            <v>3.0000000000000001E-3</v>
          </cell>
          <cell r="F8" t="str">
            <v>April</v>
          </cell>
          <cell r="H8">
            <v>1.02</v>
          </cell>
        </row>
        <row r="9">
          <cell r="B9">
            <v>3.5999999999999999E-3</v>
          </cell>
          <cell r="C9">
            <v>4.5999999999999999E-3</v>
          </cell>
          <cell r="D9">
            <v>4.1000000000000003E-3</v>
          </cell>
          <cell r="F9" t="str">
            <v>May</v>
          </cell>
          <cell r="H9">
            <v>1.05</v>
          </cell>
        </row>
        <row r="10">
          <cell r="B10">
            <v>8.9999999999999993E-3</v>
          </cell>
          <cell r="C10">
            <v>1.2E-2</v>
          </cell>
          <cell r="D10">
            <v>1.04E-2</v>
          </cell>
          <cell r="F10" t="str">
            <v>June</v>
          </cell>
          <cell r="H10">
            <v>0.94</v>
          </cell>
        </row>
        <row r="11">
          <cell r="B11">
            <v>2.69E-2</v>
          </cell>
          <cell r="C11">
            <v>3.3799999999999997E-2</v>
          </cell>
          <cell r="D11">
            <v>0.03</v>
          </cell>
          <cell r="F11" t="str">
            <v>July</v>
          </cell>
          <cell r="H11">
            <v>0.92</v>
          </cell>
        </row>
        <row r="12">
          <cell r="B12">
            <v>4.7600000000000003E-2</v>
          </cell>
          <cell r="C12">
            <v>0.05</v>
          </cell>
          <cell r="D12">
            <v>4.87E-2</v>
          </cell>
          <cell r="F12" t="str">
            <v>August</v>
          </cell>
          <cell r="H12">
            <v>0.97</v>
          </cell>
        </row>
        <row r="13">
          <cell r="B13">
            <v>5.1400000000000001E-2</v>
          </cell>
          <cell r="C13">
            <v>5.0999999999999997E-2</v>
          </cell>
          <cell r="D13">
            <v>5.1200000000000002E-2</v>
          </cell>
          <cell r="F13" t="str">
            <v>September</v>
          </cell>
          <cell r="H13">
            <v>0.94</v>
          </cell>
        </row>
        <row r="14">
          <cell r="B14">
            <v>5.28E-2</v>
          </cell>
          <cell r="C14">
            <v>5.0999999999999997E-2</v>
          </cell>
          <cell r="D14">
            <v>5.1900000000000002E-2</v>
          </cell>
          <cell r="F14" t="str">
            <v>October</v>
          </cell>
          <cell r="H14">
            <v>1.01</v>
          </cell>
        </row>
        <row r="15">
          <cell r="B15">
            <v>6.0600000000000001E-2</v>
          </cell>
          <cell r="C15">
            <v>5.8200000000000002E-2</v>
          </cell>
          <cell r="D15">
            <v>5.9499999999999997E-2</v>
          </cell>
          <cell r="F15" t="str">
            <v>November</v>
          </cell>
          <cell r="H15">
            <v>1.01</v>
          </cell>
        </row>
        <row r="16">
          <cell r="B16">
            <v>6.9699999999999998E-2</v>
          </cell>
          <cell r="C16">
            <v>6.8199999999999997E-2</v>
          </cell>
          <cell r="D16">
            <v>6.9099999999999995E-2</v>
          </cell>
          <cell r="F16" t="str">
            <v>December</v>
          </cell>
          <cell r="H16">
            <v>1</v>
          </cell>
        </row>
        <row r="17">
          <cell r="B17">
            <v>7.7200000000000005E-2</v>
          </cell>
          <cell r="C17">
            <v>7.6999999999999999E-2</v>
          </cell>
          <cell r="D17">
            <v>7.7100000000000002E-2</v>
          </cell>
        </row>
        <row r="18">
          <cell r="B18">
            <v>7.7399999999999997E-2</v>
          </cell>
          <cell r="C18">
            <v>7.5499999999999998E-2</v>
          </cell>
          <cell r="D18">
            <v>7.6600000000000001E-2</v>
          </cell>
        </row>
        <row r="19">
          <cell r="B19">
            <v>7.7299999999999994E-2</v>
          </cell>
          <cell r="C19">
            <v>7.4800000000000005E-2</v>
          </cell>
          <cell r="D19">
            <v>7.6200000000000004E-2</v>
          </cell>
        </row>
        <row r="20">
          <cell r="B20">
            <v>7.7299999999999994E-2</v>
          </cell>
          <cell r="C20">
            <v>7.5899999999999995E-2</v>
          </cell>
          <cell r="D20">
            <v>7.6700000000000004E-2</v>
          </cell>
        </row>
        <row r="21">
          <cell r="B21">
            <v>7.4899999999999994E-2</v>
          </cell>
          <cell r="C21">
            <v>7.2700000000000001E-2</v>
          </cell>
          <cell r="D21">
            <v>7.3899999999999993E-2</v>
          </cell>
        </row>
        <row r="22">
          <cell r="B22">
            <v>7.4499999999999997E-2</v>
          </cell>
          <cell r="C22">
            <v>7.2499999999999995E-2</v>
          </cell>
          <cell r="D22">
            <v>7.3599999999999999E-2</v>
          </cell>
        </row>
        <row r="23">
          <cell r="B23">
            <v>5.9400000000000001E-2</v>
          </cell>
          <cell r="C23">
            <v>5.7599999999999998E-2</v>
          </cell>
          <cell r="D23">
            <v>5.8599999999999999E-2</v>
          </cell>
        </row>
        <row r="24">
          <cell r="B24">
            <v>4.5100000000000001E-2</v>
          </cell>
          <cell r="C24">
            <v>4.53E-2</v>
          </cell>
          <cell r="D24">
            <v>4.5199999999999997E-2</v>
          </cell>
        </row>
        <row r="25">
          <cell r="B25">
            <v>3.5200000000000002E-2</v>
          </cell>
          <cell r="C25">
            <v>3.6499999999999998E-2</v>
          </cell>
          <cell r="D25">
            <v>3.5799999999999998E-2</v>
          </cell>
        </row>
        <row r="26">
          <cell r="B26">
            <v>2.76E-2</v>
          </cell>
          <cell r="C26">
            <v>2.9700000000000001E-2</v>
          </cell>
          <cell r="D26">
            <v>2.86E-2</v>
          </cell>
        </row>
        <row r="27">
          <cell r="B27">
            <v>0.02</v>
          </cell>
          <cell r="C27">
            <v>2.0799999999999999E-2</v>
          </cell>
          <cell r="D27">
            <v>2.0299999999999999E-2</v>
          </cell>
        </row>
        <row r="28">
          <cell r="B28">
            <v>1.29E-2</v>
          </cell>
          <cell r="C28">
            <v>1.29E-2</v>
          </cell>
          <cell r="D28">
            <v>1.29E-2</v>
          </cell>
        </row>
      </sheetData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7.7000000000000002E-3</v>
          </cell>
          <cell r="C5">
            <v>7.6E-3</v>
          </cell>
          <cell r="D5">
            <v>7.6E-3</v>
          </cell>
          <cell r="F5" t="str">
            <v>January</v>
          </cell>
          <cell r="H5">
            <v>1.03</v>
          </cell>
        </row>
        <row r="6">
          <cell r="B6">
            <v>4.8999999999999998E-3</v>
          </cell>
          <cell r="C6">
            <v>4.8999999999999998E-3</v>
          </cell>
          <cell r="D6">
            <v>4.8999999999999998E-3</v>
          </cell>
          <cell r="F6" t="str">
            <v>February</v>
          </cell>
          <cell r="H6">
            <v>1.07</v>
          </cell>
        </row>
        <row r="7">
          <cell r="B7">
            <v>4.1000000000000003E-3</v>
          </cell>
          <cell r="C7">
            <v>4.1000000000000003E-3</v>
          </cell>
          <cell r="D7">
            <v>4.1000000000000003E-3</v>
          </cell>
          <cell r="F7" t="str">
            <v>March</v>
          </cell>
          <cell r="H7">
            <v>1.07</v>
          </cell>
        </row>
        <row r="8">
          <cell r="B8">
            <v>2.7000000000000001E-3</v>
          </cell>
          <cell r="C8">
            <v>3.3E-3</v>
          </cell>
          <cell r="D8">
            <v>3.0000000000000001E-3</v>
          </cell>
          <cell r="F8" t="str">
            <v>April</v>
          </cell>
          <cell r="H8">
            <v>1.02</v>
          </cell>
        </row>
        <row r="9">
          <cell r="B9">
            <v>3.5999999999999999E-3</v>
          </cell>
          <cell r="C9">
            <v>4.5999999999999999E-3</v>
          </cell>
          <cell r="D9">
            <v>4.1000000000000003E-3</v>
          </cell>
          <cell r="F9" t="str">
            <v>May</v>
          </cell>
          <cell r="H9">
            <v>1.05</v>
          </cell>
        </row>
        <row r="10">
          <cell r="B10">
            <v>8.9999999999999993E-3</v>
          </cell>
          <cell r="C10">
            <v>1.2E-2</v>
          </cell>
          <cell r="D10">
            <v>1.04E-2</v>
          </cell>
          <cell r="F10" t="str">
            <v>June</v>
          </cell>
          <cell r="H10">
            <v>0.94</v>
          </cell>
        </row>
        <row r="11">
          <cell r="B11">
            <v>2.69E-2</v>
          </cell>
          <cell r="C11">
            <v>3.3799999999999997E-2</v>
          </cell>
          <cell r="D11">
            <v>0.03</v>
          </cell>
          <cell r="F11" t="str">
            <v>July</v>
          </cell>
          <cell r="H11">
            <v>0.92</v>
          </cell>
        </row>
        <row r="12">
          <cell r="B12">
            <v>4.7600000000000003E-2</v>
          </cell>
          <cell r="C12">
            <v>0.05</v>
          </cell>
          <cell r="D12">
            <v>4.87E-2</v>
          </cell>
          <cell r="F12" t="str">
            <v>August</v>
          </cell>
          <cell r="H12">
            <v>0.97</v>
          </cell>
        </row>
        <row r="13">
          <cell r="B13">
            <v>5.1400000000000001E-2</v>
          </cell>
          <cell r="C13">
            <v>5.0999999999999997E-2</v>
          </cell>
          <cell r="D13">
            <v>5.1200000000000002E-2</v>
          </cell>
          <cell r="F13" t="str">
            <v>September</v>
          </cell>
          <cell r="H13">
            <v>0.94</v>
          </cell>
        </row>
        <row r="14">
          <cell r="B14">
            <v>5.28E-2</v>
          </cell>
          <cell r="C14">
            <v>5.0999999999999997E-2</v>
          </cell>
          <cell r="D14">
            <v>5.1900000000000002E-2</v>
          </cell>
          <cell r="F14" t="str">
            <v>October</v>
          </cell>
          <cell r="H14">
            <v>1.01</v>
          </cell>
        </row>
        <row r="15">
          <cell r="B15">
            <v>6.0600000000000001E-2</v>
          </cell>
          <cell r="C15">
            <v>5.8200000000000002E-2</v>
          </cell>
          <cell r="D15">
            <v>5.9499999999999997E-2</v>
          </cell>
          <cell r="F15" t="str">
            <v>November</v>
          </cell>
          <cell r="H15">
            <v>1.01</v>
          </cell>
        </row>
        <row r="16">
          <cell r="B16">
            <v>6.9699999999999998E-2</v>
          </cell>
          <cell r="C16">
            <v>6.8199999999999997E-2</v>
          </cell>
          <cell r="D16">
            <v>6.9099999999999995E-2</v>
          </cell>
          <cell r="F16" t="str">
            <v>December</v>
          </cell>
          <cell r="H16">
            <v>1</v>
          </cell>
        </row>
        <row r="17">
          <cell r="B17">
            <v>7.7200000000000005E-2</v>
          </cell>
          <cell r="C17">
            <v>7.6999999999999999E-2</v>
          </cell>
          <cell r="D17">
            <v>7.7100000000000002E-2</v>
          </cell>
        </row>
        <row r="18">
          <cell r="B18">
            <v>7.7399999999999997E-2</v>
          </cell>
          <cell r="C18">
            <v>7.5499999999999998E-2</v>
          </cell>
          <cell r="D18">
            <v>7.6600000000000001E-2</v>
          </cell>
        </row>
        <row r="19">
          <cell r="B19">
            <v>7.7299999999999994E-2</v>
          </cell>
          <cell r="C19">
            <v>7.4800000000000005E-2</v>
          </cell>
          <cell r="D19">
            <v>7.6200000000000004E-2</v>
          </cell>
        </row>
        <row r="20">
          <cell r="B20">
            <v>7.7299999999999994E-2</v>
          </cell>
          <cell r="C20">
            <v>7.5899999999999995E-2</v>
          </cell>
          <cell r="D20">
            <v>7.6700000000000004E-2</v>
          </cell>
        </row>
        <row r="21">
          <cell r="B21">
            <v>7.4899999999999994E-2</v>
          </cell>
          <cell r="C21">
            <v>7.2700000000000001E-2</v>
          </cell>
          <cell r="D21">
            <v>7.3899999999999993E-2</v>
          </cell>
        </row>
        <row r="22">
          <cell r="B22">
            <v>7.4499999999999997E-2</v>
          </cell>
          <cell r="C22">
            <v>7.2499999999999995E-2</v>
          </cell>
          <cell r="D22">
            <v>7.3599999999999999E-2</v>
          </cell>
        </row>
        <row r="23">
          <cell r="B23">
            <v>5.9400000000000001E-2</v>
          </cell>
          <cell r="C23">
            <v>5.7599999999999998E-2</v>
          </cell>
          <cell r="D23">
            <v>5.8599999999999999E-2</v>
          </cell>
        </row>
        <row r="24">
          <cell r="B24">
            <v>4.5100000000000001E-2</v>
          </cell>
          <cell r="C24">
            <v>4.53E-2</v>
          </cell>
          <cell r="D24">
            <v>4.5199999999999997E-2</v>
          </cell>
        </row>
        <row r="25">
          <cell r="B25">
            <v>3.5200000000000002E-2</v>
          </cell>
          <cell r="C25">
            <v>3.6499999999999998E-2</v>
          </cell>
          <cell r="D25">
            <v>3.5799999999999998E-2</v>
          </cell>
        </row>
        <row r="26">
          <cell r="B26">
            <v>2.76E-2</v>
          </cell>
          <cell r="C26">
            <v>2.9700000000000001E-2</v>
          </cell>
          <cell r="D26">
            <v>2.86E-2</v>
          </cell>
        </row>
        <row r="27">
          <cell r="B27">
            <v>0.02</v>
          </cell>
          <cell r="C27">
            <v>2.0799999999999999E-2</v>
          </cell>
          <cell r="D27">
            <v>2.0299999999999999E-2</v>
          </cell>
        </row>
        <row r="28">
          <cell r="B28">
            <v>1.29E-2</v>
          </cell>
          <cell r="C28">
            <v>1.29E-2</v>
          </cell>
          <cell r="D28">
            <v>1.29E-2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9.7000000000000003E-3</v>
          </cell>
          <cell r="C5">
            <v>6.1999999999999998E-3</v>
          </cell>
          <cell r="D5">
            <v>8.0999999999999996E-3</v>
          </cell>
          <cell r="F5" t="str">
            <v>January</v>
          </cell>
          <cell r="H5">
            <v>1.02</v>
          </cell>
        </row>
        <row r="6">
          <cell r="B6">
            <v>7.0000000000000001E-3</v>
          </cell>
          <cell r="C6">
            <v>3.8999999999999998E-3</v>
          </cell>
          <cell r="D6">
            <v>5.7000000000000002E-3</v>
          </cell>
          <cell r="F6" t="str">
            <v>February</v>
          </cell>
          <cell r="H6">
            <v>1.0900000000000001</v>
          </cell>
        </row>
        <row r="7">
          <cell r="B7">
            <v>6.4999999999999997E-3</v>
          </cell>
          <cell r="C7">
            <v>3.2000000000000002E-3</v>
          </cell>
          <cell r="D7">
            <v>5.0000000000000001E-3</v>
          </cell>
          <cell r="F7" t="str">
            <v>March</v>
          </cell>
          <cell r="H7">
            <v>1.1100000000000001</v>
          </cell>
        </row>
        <row r="8">
          <cell r="B8">
            <v>3.8999999999999998E-3</v>
          </cell>
          <cell r="C8">
            <v>3.3999999999999998E-3</v>
          </cell>
          <cell r="D8">
            <v>3.5999999999999999E-3</v>
          </cell>
          <cell r="F8" t="str">
            <v>April</v>
          </cell>
          <cell r="H8">
            <v>1.01</v>
          </cell>
        </row>
        <row r="9">
          <cell r="B9">
            <v>4.1999999999999997E-3</v>
          </cell>
          <cell r="C9">
            <v>7.6E-3</v>
          </cell>
          <cell r="D9">
            <v>5.7000000000000002E-3</v>
          </cell>
          <cell r="F9" t="str">
            <v>May</v>
          </cell>
          <cell r="H9">
            <v>0.98</v>
          </cell>
        </row>
        <row r="10">
          <cell r="B10">
            <v>8.6E-3</v>
          </cell>
          <cell r="C10">
            <v>1.9599999999999999E-2</v>
          </cell>
          <cell r="D10">
            <v>1.34E-2</v>
          </cell>
          <cell r="F10" t="str">
            <v>June</v>
          </cell>
          <cell r="H10">
            <v>0.96</v>
          </cell>
        </row>
        <row r="11">
          <cell r="B11">
            <v>2.0299999999999999E-2</v>
          </cell>
          <cell r="C11">
            <v>6.0400000000000002E-2</v>
          </cell>
          <cell r="D11">
            <v>3.7900000000000003E-2</v>
          </cell>
          <cell r="F11" t="str">
            <v>July</v>
          </cell>
          <cell r="H11">
            <v>0.92</v>
          </cell>
        </row>
        <row r="12">
          <cell r="B12">
            <v>3.5099999999999999E-2</v>
          </cell>
          <cell r="C12">
            <v>9.64E-2</v>
          </cell>
          <cell r="D12">
            <v>6.2100000000000002E-2</v>
          </cell>
          <cell r="F12" t="str">
            <v>August</v>
          </cell>
          <cell r="H12">
            <v>0.96</v>
          </cell>
        </row>
        <row r="13">
          <cell r="B13">
            <v>3.7699999999999997E-2</v>
          </cell>
          <cell r="C13">
            <v>8.43E-2</v>
          </cell>
          <cell r="D13">
            <v>5.8200000000000002E-2</v>
          </cell>
          <cell r="F13" t="str">
            <v>September</v>
          </cell>
          <cell r="H13">
            <v>0.84</v>
          </cell>
        </row>
        <row r="14">
          <cell r="B14">
            <v>4.19E-2</v>
          </cell>
          <cell r="C14">
            <v>6.9099999999999995E-2</v>
          </cell>
          <cell r="D14">
            <v>5.3900000000000003E-2</v>
          </cell>
          <cell r="F14" t="str">
            <v>October</v>
          </cell>
          <cell r="H14">
            <v>0.98</v>
          </cell>
        </row>
        <row r="15">
          <cell r="B15">
            <v>4.8800000000000003E-2</v>
          </cell>
          <cell r="C15">
            <v>6.6699999999999995E-2</v>
          </cell>
          <cell r="D15">
            <v>5.67E-2</v>
          </cell>
          <cell r="F15" t="str">
            <v>November</v>
          </cell>
          <cell r="H15">
            <v>1.1200000000000001</v>
          </cell>
        </row>
        <row r="16">
          <cell r="B16">
            <v>5.79E-2</v>
          </cell>
          <cell r="C16">
            <v>6.4000000000000001E-2</v>
          </cell>
          <cell r="D16">
            <v>6.0600000000000001E-2</v>
          </cell>
          <cell r="F16" t="str">
            <v>December</v>
          </cell>
          <cell r="H16">
            <v>1.02</v>
          </cell>
        </row>
        <row r="17">
          <cell r="B17">
            <v>6.5299999999999997E-2</v>
          </cell>
          <cell r="C17">
            <v>6.59E-2</v>
          </cell>
          <cell r="D17">
            <v>6.5600000000000006E-2</v>
          </cell>
        </row>
        <row r="18">
          <cell r="B18">
            <v>6.6500000000000004E-2</v>
          </cell>
          <cell r="C18">
            <v>6.2700000000000006E-2</v>
          </cell>
          <cell r="D18">
            <v>6.4799999999999996E-2</v>
          </cell>
        </row>
        <row r="19">
          <cell r="B19">
            <v>7.0800000000000002E-2</v>
          </cell>
          <cell r="C19">
            <v>6.0699999999999997E-2</v>
          </cell>
          <cell r="D19">
            <v>6.6299999999999998E-2</v>
          </cell>
        </row>
        <row r="20">
          <cell r="B20">
            <v>8.1100000000000005E-2</v>
          </cell>
          <cell r="C20">
            <v>5.7599999999999998E-2</v>
          </cell>
          <cell r="D20">
            <v>7.0800000000000002E-2</v>
          </cell>
        </row>
        <row r="21">
          <cell r="B21">
            <v>9.0999999999999998E-2</v>
          </cell>
          <cell r="C21">
            <v>5.7000000000000002E-2</v>
          </cell>
          <cell r="D21">
            <v>7.5999999999999998E-2</v>
          </cell>
        </row>
        <row r="22">
          <cell r="B22">
            <v>9.5200000000000007E-2</v>
          </cell>
          <cell r="C22">
            <v>5.57E-2</v>
          </cell>
          <cell r="D22">
            <v>7.7799999999999994E-2</v>
          </cell>
        </row>
        <row r="23">
          <cell r="B23">
            <v>6.9900000000000004E-2</v>
          </cell>
          <cell r="C23">
            <v>4.7899999999999998E-2</v>
          </cell>
          <cell r="D23">
            <v>6.0199999999999997E-2</v>
          </cell>
        </row>
        <row r="24">
          <cell r="B24">
            <v>5.3999999999999999E-2</v>
          </cell>
          <cell r="C24">
            <v>3.4200000000000001E-2</v>
          </cell>
          <cell r="D24">
            <v>4.53E-2</v>
          </cell>
        </row>
        <row r="25">
          <cell r="B25">
            <v>4.3900000000000002E-2</v>
          </cell>
          <cell r="C25">
            <v>2.6499999999999999E-2</v>
          </cell>
          <cell r="D25">
            <v>3.6200000000000003E-2</v>
          </cell>
        </row>
        <row r="26">
          <cell r="B26">
            <v>3.7699999999999997E-2</v>
          </cell>
          <cell r="C26">
            <v>2.1700000000000001E-2</v>
          </cell>
          <cell r="D26">
            <v>3.0700000000000002E-2</v>
          </cell>
        </row>
        <row r="27">
          <cell r="B27">
            <v>2.64E-2</v>
          </cell>
          <cell r="C27">
            <v>1.55E-2</v>
          </cell>
          <cell r="D27">
            <v>2.1600000000000001E-2</v>
          </cell>
        </row>
        <row r="28">
          <cell r="B28">
            <v>1.67E-2</v>
          </cell>
          <cell r="C28">
            <v>9.9000000000000008E-3</v>
          </cell>
          <cell r="D28">
            <v>1.37E-2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6.7999999999999996E-3</v>
          </cell>
          <cell r="C5">
            <v>1.23E-2</v>
          </cell>
          <cell r="D5">
            <v>9.4999999999999998E-3</v>
          </cell>
          <cell r="F5" t="str">
            <v>January</v>
          </cell>
          <cell r="H5">
            <v>1.04</v>
          </cell>
        </row>
        <row r="6">
          <cell r="B6">
            <v>4.7000000000000002E-3</v>
          </cell>
          <cell r="C6">
            <v>8.3000000000000001E-3</v>
          </cell>
          <cell r="D6">
            <v>6.4000000000000003E-3</v>
          </cell>
          <cell r="F6" t="str">
            <v>February</v>
          </cell>
          <cell r="H6">
            <v>1.1299999999999999</v>
          </cell>
        </row>
        <row r="7">
          <cell r="B7">
            <v>3.5000000000000001E-3</v>
          </cell>
          <cell r="C7">
            <v>5.7000000000000002E-3</v>
          </cell>
          <cell r="D7">
            <v>4.5999999999999999E-3</v>
          </cell>
          <cell r="F7" t="str">
            <v>March</v>
          </cell>
          <cell r="H7">
            <v>1.18</v>
          </cell>
        </row>
        <row r="8">
          <cell r="B8">
            <v>3.8999999999999998E-3</v>
          </cell>
          <cell r="C8">
            <v>3.5000000000000001E-3</v>
          </cell>
          <cell r="D8">
            <v>3.7000000000000002E-3</v>
          </cell>
          <cell r="F8" t="str">
            <v>April</v>
          </cell>
          <cell r="H8">
            <v>1.08</v>
          </cell>
        </row>
        <row r="9">
          <cell r="B9">
            <v>7.9000000000000008E-3</v>
          </cell>
          <cell r="C9">
            <v>5.1000000000000004E-3</v>
          </cell>
          <cell r="D9">
            <v>6.4999999999999997E-3</v>
          </cell>
          <cell r="F9" t="str">
            <v>May</v>
          </cell>
          <cell r="H9">
            <v>0.93</v>
          </cell>
        </row>
        <row r="10">
          <cell r="B10">
            <v>1.5900000000000001E-2</v>
          </cell>
          <cell r="C10">
            <v>1.41E-2</v>
          </cell>
          <cell r="D10">
            <v>1.4999999999999999E-2</v>
          </cell>
          <cell r="F10" t="str">
            <v>June</v>
          </cell>
          <cell r="H10">
            <v>0.91</v>
          </cell>
        </row>
        <row r="11">
          <cell r="B11">
            <v>3.8600000000000002E-2</v>
          </cell>
          <cell r="C11">
            <v>4.07E-2</v>
          </cell>
          <cell r="D11">
            <v>3.9600000000000003E-2</v>
          </cell>
          <cell r="F11" t="str">
            <v>July</v>
          </cell>
          <cell r="H11">
            <v>0.88</v>
          </cell>
        </row>
        <row r="12">
          <cell r="B12">
            <v>6.4299999999999996E-2</v>
          </cell>
          <cell r="C12">
            <v>5.28E-2</v>
          </cell>
          <cell r="D12">
            <v>5.8700000000000002E-2</v>
          </cell>
          <cell r="F12" t="str">
            <v>August</v>
          </cell>
          <cell r="H12">
            <v>0.94</v>
          </cell>
        </row>
        <row r="13">
          <cell r="B13">
            <v>6.3500000000000001E-2</v>
          </cell>
          <cell r="C13">
            <v>4.9200000000000001E-2</v>
          </cell>
          <cell r="D13">
            <v>5.6500000000000002E-2</v>
          </cell>
          <cell r="F13" t="str">
            <v>September</v>
          </cell>
          <cell r="H13">
            <v>0.95</v>
          </cell>
        </row>
        <row r="14">
          <cell r="B14">
            <v>5.9200000000000003E-2</v>
          </cell>
          <cell r="C14">
            <v>4.19E-2</v>
          </cell>
          <cell r="D14">
            <v>5.0799999999999998E-2</v>
          </cell>
          <cell r="F14" t="str">
            <v>October</v>
          </cell>
          <cell r="H14">
            <v>0.97</v>
          </cell>
        </row>
        <row r="15">
          <cell r="B15">
            <v>6.1100000000000002E-2</v>
          </cell>
          <cell r="C15">
            <v>4.65E-2</v>
          </cell>
          <cell r="D15">
            <v>5.3999999999999999E-2</v>
          </cell>
          <cell r="F15" t="str">
            <v>November</v>
          </cell>
          <cell r="H15">
            <v>1.01</v>
          </cell>
        </row>
        <row r="16">
          <cell r="B16">
            <v>6.6699999999999995E-2</v>
          </cell>
          <cell r="C16">
            <v>5.3999999999999999E-2</v>
          </cell>
          <cell r="D16">
            <v>6.0499999999999998E-2</v>
          </cell>
          <cell r="F16" t="str">
            <v>December</v>
          </cell>
          <cell r="H16">
            <v>1</v>
          </cell>
        </row>
        <row r="17">
          <cell r="B17">
            <v>6.7799999999999999E-2</v>
          </cell>
          <cell r="C17">
            <v>6.3500000000000001E-2</v>
          </cell>
          <cell r="D17">
            <v>6.5699999999999995E-2</v>
          </cell>
        </row>
        <row r="18">
          <cell r="B18">
            <v>6.2399999999999997E-2</v>
          </cell>
          <cell r="C18">
            <v>6.59E-2</v>
          </cell>
          <cell r="D18">
            <v>6.4100000000000004E-2</v>
          </cell>
        </row>
        <row r="19">
          <cell r="B19">
            <v>6.1199999999999997E-2</v>
          </cell>
          <cell r="C19">
            <v>6.6900000000000001E-2</v>
          </cell>
          <cell r="D19">
            <v>6.4000000000000001E-2</v>
          </cell>
        </row>
        <row r="20">
          <cell r="B20">
            <v>6.7699999999999996E-2</v>
          </cell>
          <cell r="C20">
            <v>7.2499999999999995E-2</v>
          </cell>
          <cell r="D20">
            <v>7.0000000000000007E-2</v>
          </cell>
        </row>
        <row r="21">
          <cell r="B21">
            <v>7.7399999999999997E-2</v>
          </cell>
          <cell r="C21">
            <v>7.6600000000000001E-2</v>
          </cell>
          <cell r="D21">
            <v>7.7100000000000002E-2</v>
          </cell>
        </row>
        <row r="22">
          <cell r="B22">
            <v>8.3199999999999996E-2</v>
          </cell>
          <cell r="C22">
            <v>8.0600000000000005E-2</v>
          </cell>
          <cell r="D22">
            <v>8.1900000000000001E-2</v>
          </cell>
        </row>
        <row r="23">
          <cell r="B23">
            <v>6.13E-2</v>
          </cell>
          <cell r="C23">
            <v>6.3399999999999998E-2</v>
          </cell>
          <cell r="D23">
            <v>6.2300000000000001E-2</v>
          </cell>
        </row>
        <row r="24">
          <cell r="B24">
            <v>4.1799999999999997E-2</v>
          </cell>
          <cell r="C24">
            <v>5.0200000000000002E-2</v>
          </cell>
          <cell r="D24">
            <v>4.5900000000000003E-2</v>
          </cell>
        </row>
        <row r="25">
          <cell r="B25">
            <v>0.03</v>
          </cell>
          <cell r="C25">
            <v>4.2799999999999998E-2</v>
          </cell>
          <cell r="D25">
            <v>3.6200000000000003E-2</v>
          </cell>
        </row>
        <row r="26">
          <cell r="B26">
            <v>2.2700000000000001E-2</v>
          </cell>
          <cell r="C26">
            <v>3.7600000000000001E-2</v>
          </cell>
          <cell r="D26">
            <v>0.03</v>
          </cell>
        </row>
        <row r="27">
          <cell r="B27">
            <v>1.7100000000000001E-2</v>
          </cell>
          <cell r="C27">
            <v>2.76E-2</v>
          </cell>
          <cell r="D27">
            <v>2.2200000000000001E-2</v>
          </cell>
        </row>
        <row r="28">
          <cell r="B28">
            <v>1.15E-2</v>
          </cell>
          <cell r="C28">
            <v>1.84E-2</v>
          </cell>
          <cell r="D28">
            <v>1.49E-2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6.7000000000000002E-3</v>
          </cell>
          <cell r="C5">
            <v>1.14E-2</v>
          </cell>
          <cell r="D5">
            <v>8.9999999999999993E-3</v>
          </cell>
          <cell r="F5" t="str">
            <v>January</v>
          </cell>
          <cell r="H5">
            <v>1.02</v>
          </cell>
        </row>
        <row r="6">
          <cell r="B6">
            <v>4.7000000000000002E-3</v>
          </cell>
          <cell r="C6">
            <v>7.3000000000000001E-3</v>
          </cell>
          <cell r="D6">
            <v>6.0000000000000001E-3</v>
          </cell>
          <cell r="F6" t="str">
            <v>February</v>
          </cell>
          <cell r="H6">
            <v>1.1100000000000001</v>
          </cell>
        </row>
        <row r="7">
          <cell r="B7">
            <v>3.3E-3</v>
          </cell>
          <cell r="C7">
            <v>5.1000000000000004E-3</v>
          </cell>
          <cell r="D7">
            <v>4.1999999999999997E-3</v>
          </cell>
          <cell r="F7" t="str">
            <v>March</v>
          </cell>
          <cell r="H7">
            <v>1.1499999999999999</v>
          </cell>
        </row>
        <row r="8">
          <cell r="B8">
            <v>4.0000000000000001E-3</v>
          </cell>
          <cell r="C8">
            <v>3.3999999999999998E-3</v>
          </cell>
          <cell r="D8">
            <v>3.7000000000000002E-3</v>
          </cell>
          <cell r="F8" t="str">
            <v>April</v>
          </cell>
          <cell r="H8">
            <v>1.06</v>
          </cell>
        </row>
        <row r="9">
          <cell r="B9">
            <v>8.2000000000000007E-3</v>
          </cell>
          <cell r="C9">
            <v>5.0000000000000001E-3</v>
          </cell>
          <cell r="D9">
            <v>6.6E-3</v>
          </cell>
          <cell r="F9" t="str">
            <v>May</v>
          </cell>
          <cell r="H9">
            <v>0.96</v>
          </cell>
        </row>
        <row r="10">
          <cell r="B10">
            <v>1.6299999999999999E-2</v>
          </cell>
          <cell r="C10">
            <v>1.54E-2</v>
          </cell>
          <cell r="D10">
            <v>1.5900000000000001E-2</v>
          </cell>
          <cell r="F10" t="str">
            <v>June</v>
          </cell>
          <cell r="H10">
            <v>0.92</v>
          </cell>
        </row>
        <row r="11">
          <cell r="B11">
            <v>3.8100000000000002E-2</v>
          </cell>
          <cell r="C11">
            <v>4.2799999999999998E-2</v>
          </cell>
          <cell r="D11">
            <v>4.0399999999999998E-2</v>
          </cell>
          <cell r="F11" t="str">
            <v>July</v>
          </cell>
          <cell r="H11">
            <v>0.83</v>
          </cell>
        </row>
        <row r="12">
          <cell r="B12">
            <v>6.1899999999999997E-2</v>
          </cell>
          <cell r="C12">
            <v>5.3900000000000003E-2</v>
          </cell>
          <cell r="D12">
            <v>5.8000000000000003E-2</v>
          </cell>
          <cell r="F12" t="str">
            <v>August</v>
          </cell>
          <cell r="H12">
            <v>0.93</v>
          </cell>
        </row>
        <row r="13">
          <cell r="B13">
            <v>6.2399999999999997E-2</v>
          </cell>
          <cell r="C13">
            <v>5.0500000000000003E-2</v>
          </cell>
          <cell r="D13">
            <v>5.6599999999999998E-2</v>
          </cell>
          <cell r="F13" t="str">
            <v>September</v>
          </cell>
          <cell r="H13">
            <v>0.79</v>
          </cell>
        </row>
        <row r="14">
          <cell r="B14">
            <v>5.9200000000000003E-2</v>
          </cell>
          <cell r="C14">
            <v>4.2900000000000001E-2</v>
          </cell>
          <cell r="D14">
            <v>5.1200000000000002E-2</v>
          </cell>
          <cell r="F14" t="str">
            <v>October</v>
          </cell>
          <cell r="H14">
            <v>1.04</v>
          </cell>
        </row>
        <row r="15">
          <cell r="B15">
            <v>6.1600000000000002E-2</v>
          </cell>
          <cell r="C15">
            <v>4.8300000000000003E-2</v>
          </cell>
          <cell r="D15">
            <v>5.5100000000000003E-2</v>
          </cell>
          <cell r="F15" t="str">
            <v>November</v>
          </cell>
          <cell r="H15">
            <v>1.04</v>
          </cell>
        </row>
        <row r="16">
          <cell r="B16">
            <v>6.7299999999999999E-2</v>
          </cell>
          <cell r="C16">
            <v>5.5399999999999998E-2</v>
          </cell>
          <cell r="D16">
            <v>6.1499999999999999E-2</v>
          </cell>
          <cell r="F16" t="str">
            <v>December</v>
          </cell>
          <cell r="H16">
            <v>1.02</v>
          </cell>
        </row>
        <row r="17">
          <cell r="B17">
            <v>6.83E-2</v>
          </cell>
          <cell r="C17">
            <v>6.3500000000000001E-2</v>
          </cell>
          <cell r="D17">
            <v>6.6000000000000003E-2</v>
          </cell>
        </row>
        <row r="18">
          <cell r="B18">
            <v>6.3E-2</v>
          </cell>
          <cell r="C18">
            <v>6.6100000000000006E-2</v>
          </cell>
          <cell r="D18">
            <v>6.4500000000000002E-2</v>
          </cell>
        </row>
        <row r="19">
          <cell r="B19">
            <v>6.1600000000000002E-2</v>
          </cell>
          <cell r="C19">
            <v>6.7000000000000004E-2</v>
          </cell>
          <cell r="D19">
            <v>6.4299999999999996E-2</v>
          </cell>
        </row>
        <row r="20">
          <cell r="B20">
            <v>6.8400000000000002E-2</v>
          </cell>
          <cell r="C20">
            <v>7.2300000000000003E-2</v>
          </cell>
          <cell r="D20">
            <v>7.0300000000000001E-2</v>
          </cell>
        </row>
        <row r="21">
          <cell r="B21">
            <v>7.7200000000000005E-2</v>
          </cell>
          <cell r="C21">
            <v>7.6399999999999996E-2</v>
          </cell>
          <cell r="D21">
            <v>7.6799999999999993E-2</v>
          </cell>
        </row>
        <row r="22">
          <cell r="B22">
            <v>8.3099999999999993E-2</v>
          </cell>
          <cell r="C22">
            <v>7.85E-2</v>
          </cell>
          <cell r="D22">
            <v>8.0799999999999997E-2</v>
          </cell>
        </row>
        <row r="23">
          <cell r="B23">
            <v>6.1600000000000002E-2</v>
          </cell>
          <cell r="C23">
            <v>6.2E-2</v>
          </cell>
          <cell r="D23">
            <v>6.1800000000000001E-2</v>
          </cell>
        </row>
        <row r="24">
          <cell r="B24">
            <v>4.2200000000000001E-2</v>
          </cell>
          <cell r="C24">
            <v>0.05</v>
          </cell>
          <cell r="D24">
            <v>4.5999999999999999E-2</v>
          </cell>
        </row>
        <row r="25">
          <cell r="B25">
            <v>3.04E-2</v>
          </cell>
          <cell r="C25">
            <v>4.2500000000000003E-2</v>
          </cell>
          <cell r="D25">
            <v>3.6299999999999999E-2</v>
          </cell>
        </row>
        <row r="26">
          <cell r="B26">
            <v>2.2499999999999999E-2</v>
          </cell>
          <cell r="C26">
            <v>3.6200000000000003E-2</v>
          </cell>
          <cell r="D26">
            <v>2.92E-2</v>
          </cell>
        </row>
        <row r="27">
          <cell r="B27">
            <v>1.6799999999999999E-2</v>
          </cell>
          <cell r="C27">
            <v>2.6499999999999999E-2</v>
          </cell>
          <cell r="D27">
            <v>2.1499999999999998E-2</v>
          </cell>
        </row>
        <row r="28">
          <cell r="B28">
            <v>1.11E-2</v>
          </cell>
          <cell r="C28">
            <v>1.77E-2</v>
          </cell>
          <cell r="D28">
            <v>1.43E-2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8.8000000000000005E-3</v>
          </cell>
          <cell r="C5">
            <v>1.0500000000000001E-2</v>
          </cell>
          <cell r="D5">
            <v>9.5999999999999992E-3</v>
          </cell>
          <cell r="F5" t="str">
            <v>January</v>
          </cell>
          <cell r="H5">
            <v>1.02</v>
          </cell>
        </row>
        <row r="6">
          <cell r="B6">
            <v>6.8999999999999999E-3</v>
          </cell>
          <cell r="C6">
            <v>6.7999999999999996E-3</v>
          </cell>
          <cell r="D6">
            <v>6.7999999999999996E-3</v>
          </cell>
          <cell r="F6" t="str">
            <v>February</v>
          </cell>
          <cell r="H6">
            <v>1.1000000000000001</v>
          </cell>
        </row>
        <row r="7">
          <cell r="B7">
            <v>6.0000000000000001E-3</v>
          </cell>
          <cell r="C7">
            <v>4.5999999999999999E-3</v>
          </cell>
          <cell r="D7">
            <v>5.3E-3</v>
          </cell>
          <cell r="F7" t="str">
            <v>March</v>
          </cell>
          <cell r="H7">
            <v>1.1100000000000001</v>
          </cell>
        </row>
        <row r="8">
          <cell r="B8">
            <v>6.4999999999999997E-3</v>
          </cell>
          <cell r="C8">
            <v>3.2000000000000002E-3</v>
          </cell>
          <cell r="D8">
            <v>4.8999999999999998E-3</v>
          </cell>
          <cell r="F8" t="str">
            <v>April</v>
          </cell>
          <cell r="H8">
            <v>1.03</v>
          </cell>
        </row>
        <row r="9">
          <cell r="B9">
            <v>1.0500000000000001E-2</v>
          </cell>
          <cell r="C9">
            <v>5.1000000000000004E-3</v>
          </cell>
          <cell r="D9">
            <v>7.9000000000000008E-3</v>
          </cell>
          <cell r="F9" t="str">
            <v>May</v>
          </cell>
          <cell r="H9">
            <v>0.94</v>
          </cell>
        </row>
        <row r="10">
          <cell r="B10">
            <v>1.83E-2</v>
          </cell>
          <cell r="C10">
            <v>1.67E-2</v>
          </cell>
          <cell r="D10">
            <v>1.7500000000000002E-2</v>
          </cell>
          <cell r="F10" t="str">
            <v>June</v>
          </cell>
          <cell r="H10">
            <v>0.89</v>
          </cell>
        </row>
        <row r="11">
          <cell r="B11">
            <v>4.0300000000000002E-2</v>
          </cell>
          <cell r="C11">
            <v>4.6100000000000002E-2</v>
          </cell>
          <cell r="D11">
            <v>4.3099999999999999E-2</v>
          </cell>
          <cell r="F11" t="str">
            <v>July</v>
          </cell>
          <cell r="H11">
            <v>0.93</v>
          </cell>
        </row>
        <row r="12">
          <cell r="B12">
            <v>6.1899999999999997E-2</v>
          </cell>
          <cell r="C12">
            <v>5.8200000000000002E-2</v>
          </cell>
          <cell r="D12">
            <v>6.0100000000000001E-2</v>
          </cell>
          <cell r="F12" t="str">
            <v>August</v>
          </cell>
          <cell r="H12">
            <v>0.94</v>
          </cell>
        </row>
        <row r="13">
          <cell r="B13">
            <v>6.1800000000000001E-2</v>
          </cell>
          <cell r="C13">
            <v>5.3900000000000003E-2</v>
          </cell>
          <cell r="D13">
            <v>5.8000000000000003E-2</v>
          </cell>
          <cell r="F13" t="str">
            <v>September</v>
          </cell>
          <cell r="H13">
            <v>0.96</v>
          </cell>
        </row>
        <row r="14">
          <cell r="B14">
            <v>5.8200000000000002E-2</v>
          </cell>
          <cell r="C14">
            <v>4.4999999999999998E-2</v>
          </cell>
          <cell r="D14">
            <v>5.1900000000000002E-2</v>
          </cell>
          <cell r="F14" t="str">
            <v>October</v>
          </cell>
          <cell r="H14">
            <v>1.1000000000000001</v>
          </cell>
        </row>
        <row r="15">
          <cell r="B15">
            <v>5.9900000000000002E-2</v>
          </cell>
          <cell r="C15">
            <v>4.9200000000000001E-2</v>
          </cell>
          <cell r="D15">
            <v>5.4800000000000001E-2</v>
          </cell>
          <cell r="F15" t="str">
            <v>November</v>
          </cell>
          <cell r="H15">
            <v>1</v>
          </cell>
        </row>
        <row r="16">
          <cell r="B16">
            <v>6.4799999999999996E-2</v>
          </cell>
          <cell r="C16">
            <v>5.5199999999999999E-2</v>
          </cell>
          <cell r="D16">
            <v>6.0100000000000001E-2</v>
          </cell>
          <cell r="F16" t="str">
            <v>December</v>
          </cell>
          <cell r="H16">
            <v>0.96</v>
          </cell>
        </row>
        <row r="17">
          <cell r="B17">
            <v>6.6100000000000006E-2</v>
          </cell>
          <cell r="C17">
            <v>6.3299999999999995E-2</v>
          </cell>
          <cell r="D17">
            <v>6.4799999999999996E-2</v>
          </cell>
        </row>
        <row r="18">
          <cell r="B18">
            <v>6.0699999999999997E-2</v>
          </cell>
          <cell r="C18">
            <v>6.5600000000000006E-2</v>
          </cell>
          <cell r="D18">
            <v>6.3100000000000003E-2</v>
          </cell>
        </row>
        <row r="19">
          <cell r="B19">
            <v>6.0100000000000001E-2</v>
          </cell>
          <cell r="C19">
            <v>6.6100000000000006E-2</v>
          </cell>
          <cell r="D19">
            <v>6.3E-2</v>
          </cell>
        </row>
        <row r="20">
          <cell r="B20">
            <v>6.8000000000000005E-2</v>
          </cell>
          <cell r="C20">
            <v>7.0499999999999993E-2</v>
          </cell>
          <cell r="D20">
            <v>6.9199999999999998E-2</v>
          </cell>
        </row>
        <row r="21">
          <cell r="B21">
            <v>7.5700000000000003E-2</v>
          </cell>
          <cell r="C21">
            <v>7.5800000000000006E-2</v>
          </cell>
          <cell r="D21">
            <v>7.5700000000000003E-2</v>
          </cell>
        </row>
        <row r="22">
          <cell r="B22">
            <v>7.9899999999999999E-2</v>
          </cell>
          <cell r="C22">
            <v>7.7299999999999994E-2</v>
          </cell>
          <cell r="D22">
            <v>7.8600000000000003E-2</v>
          </cell>
        </row>
        <row r="23">
          <cell r="B23">
            <v>5.9700000000000003E-2</v>
          </cell>
          <cell r="C23">
            <v>6.13E-2</v>
          </cell>
          <cell r="D23">
            <v>6.0499999999999998E-2</v>
          </cell>
        </row>
        <row r="24">
          <cell r="B24">
            <v>4.1700000000000001E-2</v>
          </cell>
          <cell r="C24">
            <v>4.8399999999999999E-2</v>
          </cell>
          <cell r="D24">
            <v>4.4900000000000002E-2</v>
          </cell>
        </row>
        <row r="25">
          <cell r="B25">
            <v>3.0800000000000001E-2</v>
          </cell>
          <cell r="C25">
            <v>4.1000000000000002E-2</v>
          </cell>
          <cell r="D25">
            <v>3.5700000000000003E-2</v>
          </cell>
        </row>
        <row r="26">
          <cell r="B26">
            <v>2.3099999999999999E-2</v>
          </cell>
          <cell r="C26">
            <v>3.4799999999999998E-2</v>
          </cell>
          <cell r="D26">
            <v>2.87E-2</v>
          </cell>
        </row>
        <row r="27">
          <cell r="B27">
            <v>1.77E-2</v>
          </cell>
          <cell r="C27">
            <v>2.5100000000000001E-2</v>
          </cell>
          <cell r="D27">
            <v>2.12E-2</v>
          </cell>
        </row>
        <row r="28">
          <cell r="B28">
            <v>1.2800000000000001E-2</v>
          </cell>
          <cell r="C28">
            <v>1.6400000000000001E-2</v>
          </cell>
          <cell r="D28">
            <v>1.4500000000000001E-2</v>
          </cell>
        </row>
      </sheetData>
      <sheetData sheetId="1" refreshError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8.8000000000000005E-3</v>
          </cell>
          <cell r="C5">
            <v>1.0500000000000001E-2</v>
          </cell>
          <cell r="D5">
            <v>9.5999999999999992E-3</v>
          </cell>
          <cell r="F5" t="str">
            <v>January</v>
          </cell>
          <cell r="H5">
            <v>1.02</v>
          </cell>
        </row>
        <row r="6">
          <cell r="B6">
            <v>6.8999999999999999E-3</v>
          </cell>
          <cell r="C6">
            <v>6.7999999999999996E-3</v>
          </cell>
          <cell r="D6">
            <v>6.7999999999999996E-3</v>
          </cell>
          <cell r="F6" t="str">
            <v>February</v>
          </cell>
          <cell r="H6">
            <v>1.1000000000000001</v>
          </cell>
        </row>
        <row r="7">
          <cell r="B7">
            <v>6.0000000000000001E-3</v>
          </cell>
          <cell r="C7">
            <v>4.5999999999999999E-3</v>
          </cell>
          <cell r="D7">
            <v>5.3E-3</v>
          </cell>
          <cell r="F7" t="str">
            <v>March</v>
          </cell>
          <cell r="H7">
            <v>1.1100000000000001</v>
          </cell>
        </row>
        <row r="8">
          <cell r="B8">
            <v>6.4999999999999997E-3</v>
          </cell>
          <cell r="C8">
            <v>3.2000000000000002E-3</v>
          </cell>
          <cell r="D8">
            <v>4.8999999999999998E-3</v>
          </cell>
          <cell r="F8" t="str">
            <v>April</v>
          </cell>
          <cell r="H8">
            <v>1.03</v>
          </cell>
        </row>
        <row r="9">
          <cell r="B9">
            <v>1.0500000000000001E-2</v>
          </cell>
          <cell r="C9">
            <v>5.1000000000000004E-3</v>
          </cell>
          <cell r="D9">
            <v>7.9000000000000008E-3</v>
          </cell>
          <cell r="F9" t="str">
            <v>May</v>
          </cell>
          <cell r="H9">
            <v>0.94</v>
          </cell>
        </row>
        <row r="10">
          <cell r="B10">
            <v>1.83E-2</v>
          </cell>
          <cell r="C10">
            <v>1.67E-2</v>
          </cell>
          <cell r="D10">
            <v>1.7500000000000002E-2</v>
          </cell>
          <cell r="F10" t="str">
            <v>June</v>
          </cell>
          <cell r="H10">
            <v>0.89</v>
          </cell>
        </row>
        <row r="11">
          <cell r="B11">
            <v>4.0300000000000002E-2</v>
          </cell>
          <cell r="C11">
            <v>4.6100000000000002E-2</v>
          </cell>
          <cell r="D11">
            <v>4.3099999999999999E-2</v>
          </cell>
          <cell r="F11" t="str">
            <v>July</v>
          </cell>
          <cell r="H11">
            <v>0.93</v>
          </cell>
        </row>
        <row r="12">
          <cell r="B12">
            <v>6.1899999999999997E-2</v>
          </cell>
          <cell r="C12">
            <v>5.8200000000000002E-2</v>
          </cell>
          <cell r="D12">
            <v>6.0100000000000001E-2</v>
          </cell>
          <cell r="F12" t="str">
            <v>August</v>
          </cell>
          <cell r="H12">
            <v>0.94</v>
          </cell>
        </row>
        <row r="13">
          <cell r="B13">
            <v>6.1800000000000001E-2</v>
          </cell>
          <cell r="C13">
            <v>5.3900000000000003E-2</v>
          </cell>
          <cell r="D13">
            <v>5.8000000000000003E-2</v>
          </cell>
          <cell r="F13" t="str">
            <v>September</v>
          </cell>
          <cell r="H13">
            <v>0.96</v>
          </cell>
        </row>
        <row r="14">
          <cell r="B14">
            <v>5.8200000000000002E-2</v>
          </cell>
          <cell r="C14">
            <v>4.4999999999999998E-2</v>
          </cell>
          <cell r="D14">
            <v>5.1900000000000002E-2</v>
          </cell>
          <cell r="F14" t="str">
            <v>October</v>
          </cell>
          <cell r="H14">
            <v>1.1000000000000001</v>
          </cell>
        </row>
        <row r="15">
          <cell r="B15">
            <v>5.9900000000000002E-2</v>
          </cell>
          <cell r="C15">
            <v>4.9200000000000001E-2</v>
          </cell>
          <cell r="D15">
            <v>5.4800000000000001E-2</v>
          </cell>
          <cell r="F15" t="str">
            <v>November</v>
          </cell>
          <cell r="H15">
            <v>1</v>
          </cell>
        </row>
        <row r="16">
          <cell r="B16">
            <v>6.4799999999999996E-2</v>
          </cell>
          <cell r="C16">
            <v>5.5199999999999999E-2</v>
          </cell>
          <cell r="D16">
            <v>6.0100000000000001E-2</v>
          </cell>
          <cell r="F16" t="str">
            <v>December</v>
          </cell>
          <cell r="H16">
            <v>0.96</v>
          </cell>
        </row>
        <row r="17">
          <cell r="B17">
            <v>6.6100000000000006E-2</v>
          </cell>
          <cell r="C17">
            <v>6.3299999999999995E-2</v>
          </cell>
          <cell r="D17">
            <v>6.4799999999999996E-2</v>
          </cell>
        </row>
        <row r="18">
          <cell r="B18">
            <v>6.0699999999999997E-2</v>
          </cell>
          <cell r="C18">
            <v>6.5600000000000006E-2</v>
          </cell>
          <cell r="D18">
            <v>6.3100000000000003E-2</v>
          </cell>
        </row>
        <row r="19">
          <cell r="B19">
            <v>6.0100000000000001E-2</v>
          </cell>
          <cell r="C19">
            <v>6.6100000000000006E-2</v>
          </cell>
          <cell r="D19">
            <v>6.3E-2</v>
          </cell>
        </row>
        <row r="20">
          <cell r="B20">
            <v>6.8000000000000005E-2</v>
          </cell>
          <cell r="C20">
            <v>7.0499999999999993E-2</v>
          </cell>
          <cell r="D20">
            <v>6.9199999999999998E-2</v>
          </cell>
        </row>
        <row r="21">
          <cell r="B21">
            <v>7.5700000000000003E-2</v>
          </cell>
          <cell r="C21">
            <v>7.5800000000000006E-2</v>
          </cell>
          <cell r="D21">
            <v>7.5700000000000003E-2</v>
          </cell>
        </row>
        <row r="22">
          <cell r="B22">
            <v>7.9899999999999999E-2</v>
          </cell>
          <cell r="C22">
            <v>7.7299999999999994E-2</v>
          </cell>
          <cell r="D22">
            <v>7.8600000000000003E-2</v>
          </cell>
        </row>
        <row r="23">
          <cell r="B23">
            <v>5.9700000000000003E-2</v>
          </cell>
          <cell r="C23">
            <v>6.13E-2</v>
          </cell>
          <cell r="D23">
            <v>6.0499999999999998E-2</v>
          </cell>
        </row>
        <row r="24">
          <cell r="B24">
            <v>4.1700000000000001E-2</v>
          </cell>
          <cell r="C24">
            <v>4.8399999999999999E-2</v>
          </cell>
          <cell r="D24">
            <v>4.4900000000000002E-2</v>
          </cell>
        </row>
        <row r="25">
          <cell r="B25">
            <v>3.0800000000000001E-2</v>
          </cell>
          <cell r="C25">
            <v>4.1000000000000002E-2</v>
          </cell>
          <cell r="D25">
            <v>3.5700000000000003E-2</v>
          </cell>
        </row>
        <row r="26">
          <cell r="B26">
            <v>2.3099999999999999E-2</v>
          </cell>
          <cell r="C26">
            <v>3.4799999999999998E-2</v>
          </cell>
          <cell r="D26">
            <v>2.87E-2</v>
          </cell>
        </row>
        <row r="27">
          <cell r="B27">
            <v>1.77E-2</v>
          </cell>
          <cell r="C27">
            <v>2.5100000000000001E-2</v>
          </cell>
          <cell r="D27">
            <v>2.12E-2</v>
          </cell>
        </row>
        <row r="28">
          <cell r="B28">
            <v>1.2800000000000001E-2</v>
          </cell>
          <cell r="C28">
            <v>1.6400000000000001E-2</v>
          </cell>
          <cell r="D28">
            <v>1.4500000000000001E-2</v>
          </cell>
        </row>
      </sheetData>
      <sheetData sheetId="1" refreshError="1"/>
      <sheetData sheetId="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5.1000000000000004E-3</v>
          </cell>
          <cell r="C5">
            <v>6.4999999999999997E-3</v>
          </cell>
          <cell r="D5">
            <v>5.7999999999999996E-3</v>
          </cell>
          <cell r="F5" t="str">
            <v>January</v>
          </cell>
          <cell r="H5">
            <v>1.01</v>
          </cell>
        </row>
        <row r="6">
          <cell r="B6">
            <v>2.8999999999999998E-3</v>
          </cell>
          <cell r="C6">
            <v>4.1000000000000003E-3</v>
          </cell>
          <cell r="D6">
            <v>3.5000000000000001E-3</v>
          </cell>
          <cell r="F6" t="str">
            <v>February</v>
          </cell>
          <cell r="H6">
            <v>1.07</v>
          </cell>
        </row>
        <row r="7">
          <cell r="B7">
            <v>2.7000000000000001E-3</v>
          </cell>
          <cell r="C7">
            <v>3.2000000000000002E-3</v>
          </cell>
          <cell r="D7">
            <v>2.8999999999999998E-3</v>
          </cell>
          <cell r="F7" t="str">
            <v>March</v>
          </cell>
          <cell r="H7">
            <v>1.08</v>
          </cell>
        </row>
        <row r="8">
          <cell r="B8">
            <v>2.3999999999999998E-3</v>
          </cell>
          <cell r="C8">
            <v>1.9E-3</v>
          </cell>
          <cell r="D8">
            <v>2.0999999999999999E-3</v>
          </cell>
          <cell r="F8" t="str">
            <v>April</v>
          </cell>
          <cell r="H8">
            <v>1.08</v>
          </cell>
        </row>
        <row r="9">
          <cell r="B9">
            <v>5.5999999999999999E-3</v>
          </cell>
          <cell r="C9">
            <v>6.4999999999999997E-3</v>
          </cell>
          <cell r="D9">
            <v>6.0000000000000001E-3</v>
          </cell>
          <cell r="F9" t="str">
            <v>May</v>
          </cell>
          <cell r="H9">
            <v>0.87</v>
          </cell>
        </row>
        <row r="10">
          <cell r="B10">
            <v>1.9900000000000001E-2</v>
          </cell>
          <cell r="C10">
            <v>1.5900000000000001E-2</v>
          </cell>
          <cell r="D10">
            <v>1.7899999999999999E-2</v>
          </cell>
          <cell r="F10" t="str">
            <v>June</v>
          </cell>
          <cell r="H10">
            <v>0.91</v>
          </cell>
        </row>
        <row r="11">
          <cell r="B11">
            <v>6.5799999999999997E-2</v>
          </cell>
          <cell r="C11">
            <v>3.9600000000000003E-2</v>
          </cell>
          <cell r="D11">
            <v>5.28E-2</v>
          </cell>
          <cell r="F11" t="str">
            <v>July</v>
          </cell>
          <cell r="H11">
            <v>0.85</v>
          </cell>
        </row>
        <row r="12">
          <cell r="B12">
            <v>6.2300000000000001E-2</v>
          </cell>
          <cell r="C12">
            <v>4.7E-2</v>
          </cell>
          <cell r="D12">
            <v>5.4600000000000003E-2</v>
          </cell>
          <cell r="F12" t="str">
            <v>August</v>
          </cell>
          <cell r="H12">
            <v>0.98</v>
          </cell>
        </row>
        <row r="13">
          <cell r="B13">
            <v>6.1699999999999998E-2</v>
          </cell>
          <cell r="C13">
            <v>5.4199999999999998E-2</v>
          </cell>
          <cell r="D13">
            <v>5.79E-2</v>
          </cell>
          <cell r="F13" t="str">
            <v>September</v>
          </cell>
          <cell r="H13">
            <v>1.07</v>
          </cell>
        </row>
        <row r="14">
          <cell r="B14">
            <v>5.5899999999999998E-2</v>
          </cell>
          <cell r="C14">
            <v>5.1200000000000002E-2</v>
          </cell>
          <cell r="D14">
            <v>5.3600000000000002E-2</v>
          </cell>
          <cell r="F14" t="str">
            <v>October</v>
          </cell>
          <cell r="H14">
            <v>1.02</v>
          </cell>
        </row>
        <row r="15">
          <cell r="B15">
            <v>5.5800000000000002E-2</v>
          </cell>
          <cell r="C15">
            <v>5.0999999999999997E-2</v>
          </cell>
          <cell r="D15">
            <v>5.3400000000000003E-2</v>
          </cell>
          <cell r="F15" t="str">
            <v>November</v>
          </cell>
          <cell r="H15">
            <v>1</v>
          </cell>
        </row>
        <row r="16">
          <cell r="B16">
            <v>5.5800000000000002E-2</v>
          </cell>
          <cell r="C16">
            <v>5.4899999999999997E-2</v>
          </cell>
          <cell r="D16">
            <v>5.5300000000000002E-2</v>
          </cell>
          <cell r="F16" t="str">
            <v>December</v>
          </cell>
          <cell r="H16">
            <v>1.04</v>
          </cell>
        </row>
        <row r="17">
          <cell r="B17">
            <v>5.8299999999999998E-2</v>
          </cell>
          <cell r="C17">
            <v>6.3899999999999998E-2</v>
          </cell>
          <cell r="D17">
            <v>6.1100000000000002E-2</v>
          </cell>
        </row>
        <row r="18">
          <cell r="B18">
            <v>6.6299999999999998E-2</v>
          </cell>
          <cell r="C18">
            <v>7.6499999999999999E-2</v>
          </cell>
          <cell r="D18">
            <v>7.1400000000000005E-2</v>
          </cell>
        </row>
        <row r="19">
          <cell r="B19">
            <v>6.0299999999999999E-2</v>
          </cell>
          <cell r="C19">
            <v>6.7599999999999993E-2</v>
          </cell>
          <cell r="D19">
            <v>6.4000000000000001E-2</v>
          </cell>
        </row>
        <row r="20">
          <cell r="B20">
            <v>6.6799999999999998E-2</v>
          </cell>
          <cell r="C20">
            <v>7.6899999999999996E-2</v>
          </cell>
          <cell r="D20">
            <v>7.1800000000000003E-2</v>
          </cell>
        </row>
        <row r="21">
          <cell r="B21">
            <v>7.7200000000000005E-2</v>
          </cell>
          <cell r="C21">
            <v>7.9000000000000001E-2</v>
          </cell>
          <cell r="D21">
            <v>7.8100000000000003E-2</v>
          </cell>
        </row>
        <row r="22">
          <cell r="B22">
            <v>7.7899999999999997E-2</v>
          </cell>
          <cell r="C22">
            <v>8.2600000000000007E-2</v>
          </cell>
          <cell r="D22">
            <v>8.0199999999999994E-2</v>
          </cell>
        </row>
        <row r="23">
          <cell r="B23">
            <v>6.3700000000000007E-2</v>
          </cell>
          <cell r="C23">
            <v>6.4799999999999996E-2</v>
          </cell>
          <cell r="D23">
            <v>6.4199999999999993E-2</v>
          </cell>
        </row>
        <row r="24">
          <cell r="B24">
            <v>4.4999999999999998E-2</v>
          </cell>
          <cell r="C24">
            <v>5.0200000000000002E-2</v>
          </cell>
          <cell r="D24">
            <v>4.7600000000000003E-2</v>
          </cell>
        </row>
        <row r="25">
          <cell r="B25">
            <v>3.4700000000000002E-2</v>
          </cell>
          <cell r="C25">
            <v>4.1000000000000002E-2</v>
          </cell>
          <cell r="D25">
            <v>3.7900000000000003E-2</v>
          </cell>
        </row>
        <row r="26">
          <cell r="B26">
            <v>2.6100000000000002E-2</v>
          </cell>
          <cell r="C26">
            <v>2.9499999999999998E-2</v>
          </cell>
          <cell r="D26">
            <v>2.7799999999999998E-2</v>
          </cell>
        </row>
        <row r="27">
          <cell r="B27">
            <v>1.7299999999999999E-2</v>
          </cell>
          <cell r="C27">
            <v>2.0299999999999999E-2</v>
          </cell>
          <cell r="D27">
            <v>1.8800000000000001E-2</v>
          </cell>
        </row>
        <row r="28">
          <cell r="B28">
            <v>1.0699999999999999E-2</v>
          </cell>
          <cell r="C28">
            <v>1.17E-2</v>
          </cell>
          <cell r="D28">
            <v>1.12E-2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4.7999999999999996E-3</v>
          </cell>
          <cell r="C5">
            <v>6.4000000000000003E-3</v>
          </cell>
          <cell r="D5">
            <v>5.5999999999999999E-3</v>
          </cell>
          <cell r="F5" t="str">
            <v>January</v>
          </cell>
          <cell r="H5">
            <v>1.05</v>
          </cell>
        </row>
        <row r="6">
          <cell r="B6">
            <v>2.8E-3</v>
          </cell>
          <cell r="C6">
            <v>4.3E-3</v>
          </cell>
          <cell r="D6">
            <v>3.5999999999999999E-3</v>
          </cell>
          <cell r="F6" t="str">
            <v>February</v>
          </cell>
          <cell r="H6">
            <v>1.05</v>
          </cell>
        </row>
        <row r="7">
          <cell r="B7">
            <v>2E-3</v>
          </cell>
          <cell r="C7">
            <v>2.7000000000000001E-3</v>
          </cell>
          <cell r="D7">
            <v>2.3E-3</v>
          </cell>
          <cell r="F7" t="str">
            <v>March</v>
          </cell>
          <cell r="H7">
            <v>1.1100000000000001</v>
          </cell>
        </row>
        <row r="8">
          <cell r="B8">
            <v>2.8E-3</v>
          </cell>
          <cell r="C8">
            <v>2.5999999999999999E-3</v>
          </cell>
          <cell r="D8">
            <v>2.5999999999999999E-3</v>
          </cell>
          <cell r="F8" t="str">
            <v>April</v>
          </cell>
          <cell r="H8">
            <v>1.02</v>
          </cell>
        </row>
        <row r="9">
          <cell r="B9">
            <v>6.7000000000000002E-3</v>
          </cell>
          <cell r="C9">
            <v>7.0000000000000001E-3</v>
          </cell>
          <cell r="D9">
            <v>6.8999999999999999E-3</v>
          </cell>
          <cell r="F9" t="str">
            <v>May</v>
          </cell>
          <cell r="H9">
            <v>1</v>
          </cell>
        </row>
        <row r="10">
          <cell r="B10">
            <v>2.0299999999999999E-2</v>
          </cell>
          <cell r="C10">
            <v>1.5599999999999999E-2</v>
          </cell>
          <cell r="D10">
            <v>1.7999999999999999E-2</v>
          </cell>
          <cell r="F10" t="str">
            <v>June</v>
          </cell>
          <cell r="H10">
            <v>0.84</v>
          </cell>
        </row>
        <row r="11">
          <cell r="B11">
            <v>6.6799999999999998E-2</v>
          </cell>
          <cell r="C11">
            <v>4.1200000000000001E-2</v>
          </cell>
          <cell r="D11">
            <v>5.3999999999999999E-2</v>
          </cell>
          <cell r="F11" t="str">
            <v>July</v>
          </cell>
          <cell r="H11">
            <v>0.84</v>
          </cell>
        </row>
        <row r="12">
          <cell r="B12">
            <v>6.0600000000000001E-2</v>
          </cell>
          <cell r="C12">
            <v>4.82E-2</v>
          </cell>
          <cell r="D12">
            <v>5.45E-2</v>
          </cell>
          <cell r="F12" t="str">
            <v>August</v>
          </cell>
          <cell r="H12">
            <v>0.97</v>
          </cell>
        </row>
        <row r="13">
          <cell r="B13">
            <v>6.5500000000000003E-2</v>
          </cell>
          <cell r="C13">
            <v>5.67E-2</v>
          </cell>
          <cell r="D13">
            <v>6.0100000000000001E-2</v>
          </cell>
          <cell r="F13" t="str">
            <v>September</v>
          </cell>
          <cell r="H13">
            <v>0.9</v>
          </cell>
        </row>
        <row r="14">
          <cell r="B14">
            <v>5.8400000000000001E-2</v>
          </cell>
          <cell r="C14">
            <v>5.3199999999999997E-2</v>
          </cell>
          <cell r="D14">
            <v>5.5199999999999999E-2</v>
          </cell>
          <cell r="F14" t="str">
            <v>October</v>
          </cell>
          <cell r="H14">
            <v>1.05</v>
          </cell>
        </row>
        <row r="15">
          <cell r="B15">
            <v>5.7799999999999997E-2</v>
          </cell>
          <cell r="C15">
            <v>5.28E-2</v>
          </cell>
          <cell r="D15">
            <v>5.4699999999999999E-2</v>
          </cell>
          <cell r="F15" t="str">
            <v>November</v>
          </cell>
          <cell r="H15">
            <v>1.03</v>
          </cell>
        </row>
        <row r="16">
          <cell r="B16">
            <v>5.8500000000000003E-2</v>
          </cell>
          <cell r="C16">
            <v>5.67E-2</v>
          </cell>
          <cell r="D16">
            <v>5.6599999999999998E-2</v>
          </cell>
          <cell r="F16" t="str">
            <v>December</v>
          </cell>
          <cell r="H16">
            <v>1.1000000000000001</v>
          </cell>
        </row>
        <row r="17">
          <cell r="B17">
            <v>5.9299999999999999E-2</v>
          </cell>
          <cell r="C17">
            <v>6.4299999999999996E-2</v>
          </cell>
          <cell r="D17">
            <v>6.1800000000000001E-2</v>
          </cell>
        </row>
        <row r="18">
          <cell r="B18">
            <v>6.7199999999999996E-2</v>
          </cell>
          <cell r="C18">
            <v>7.6899999999999996E-2</v>
          </cell>
          <cell r="D18">
            <v>7.2300000000000003E-2</v>
          </cell>
        </row>
        <row r="19">
          <cell r="B19">
            <v>6.1899999999999997E-2</v>
          </cell>
          <cell r="C19">
            <v>6.6900000000000001E-2</v>
          </cell>
          <cell r="D19">
            <v>6.4699999999999994E-2</v>
          </cell>
        </row>
        <row r="20">
          <cell r="B20">
            <v>6.6199999999999995E-2</v>
          </cell>
          <cell r="C20">
            <v>7.6100000000000001E-2</v>
          </cell>
          <cell r="D20">
            <v>7.1599999999999997E-2</v>
          </cell>
        </row>
        <row r="21">
          <cell r="B21">
            <v>7.4300000000000005E-2</v>
          </cell>
          <cell r="C21">
            <v>7.85E-2</v>
          </cell>
          <cell r="D21">
            <v>7.6799999999999993E-2</v>
          </cell>
        </row>
        <row r="22">
          <cell r="B22">
            <v>7.5800000000000006E-2</v>
          </cell>
          <cell r="C22">
            <v>8.2900000000000001E-2</v>
          </cell>
          <cell r="D22">
            <v>7.9799999999999996E-2</v>
          </cell>
        </row>
        <row r="23">
          <cell r="B23">
            <v>6.3100000000000003E-2</v>
          </cell>
          <cell r="C23">
            <v>6.3299999999999995E-2</v>
          </cell>
          <cell r="D23">
            <v>6.3500000000000001E-2</v>
          </cell>
        </row>
        <row r="24">
          <cell r="B24">
            <v>4.4499999999999998E-2</v>
          </cell>
          <cell r="C24">
            <v>4.8899999999999999E-2</v>
          </cell>
          <cell r="D24">
            <v>4.7E-2</v>
          </cell>
        </row>
        <row r="25">
          <cell r="B25">
            <v>3.32E-2</v>
          </cell>
          <cell r="C25">
            <v>3.8800000000000001E-2</v>
          </cell>
          <cell r="D25">
            <v>3.6299999999999999E-2</v>
          </cell>
        </row>
        <row r="26">
          <cell r="B26">
            <v>2.3599999999999999E-2</v>
          </cell>
          <cell r="C26">
            <v>2.76E-2</v>
          </cell>
          <cell r="D26">
            <v>2.58E-2</v>
          </cell>
        </row>
        <row r="27">
          <cell r="B27">
            <v>1.4999999999999999E-2</v>
          </cell>
          <cell r="C27">
            <v>1.7999999999999999E-2</v>
          </cell>
          <cell r="D27">
            <v>1.66E-2</v>
          </cell>
        </row>
        <row r="28">
          <cell r="B28">
            <v>8.8999999999999999E-3</v>
          </cell>
          <cell r="C28">
            <v>1.04E-2</v>
          </cell>
          <cell r="D28">
            <v>9.7000000000000003E-3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5.1000000000000004E-3</v>
          </cell>
          <cell r="C5">
            <v>6.1999999999999998E-3</v>
          </cell>
          <cell r="D5">
            <v>5.7000000000000002E-3</v>
          </cell>
          <cell r="F5" t="str">
            <v>January</v>
          </cell>
          <cell r="H5">
            <v>0.99</v>
          </cell>
        </row>
        <row r="6">
          <cell r="B6">
            <v>3.2000000000000002E-3</v>
          </cell>
          <cell r="C6">
            <v>4.1000000000000003E-3</v>
          </cell>
          <cell r="D6">
            <v>3.5999999999999999E-3</v>
          </cell>
          <cell r="F6" t="str">
            <v>February</v>
          </cell>
          <cell r="H6">
            <v>1.0900000000000001</v>
          </cell>
        </row>
        <row r="7">
          <cell r="B7">
            <v>2.5000000000000001E-3</v>
          </cell>
          <cell r="C7">
            <v>2.5999999999999999E-3</v>
          </cell>
          <cell r="D7">
            <v>2.5000000000000001E-3</v>
          </cell>
          <cell r="F7" t="str">
            <v>March</v>
          </cell>
          <cell r="H7">
            <v>1.01</v>
          </cell>
        </row>
        <row r="8">
          <cell r="B8">
            <v>3.3E-3</v>
          </cell>
          <cell r="C8">
            <v>2.5999999999999999E-3</v>
          </cell>
          <cell r="D8">
            <v>3.0000000000000001E-3</v>
          </cell>
          <cell r="F8" t="str">
            <v>April</v>
          </cell>
          <cell r="H8">
            <v>1.05</v>
          </cell>
        </row>
        <row r="9">
          <cell r="B9">
            <v>8.6999999999999994E-3</v>
          </cell>
          <cell r="C9">
            <v>7.4999999999999997E-3</v>
          </cell>
          <cell r="D9">
            <v>8.0999999999999996E-3</v>
          </cell>
          <cell r="F9" t="str">
            <v>May</v>
          </cell>
          <cell r="H9">
            <v>1.04</v>
          </cell>
        </row>
        <row r="10">
          <cell r="B10">
            <v>2.6700000000000002E-2</v>
          </cell>
          <cell r="C10">
            <v>1.9400000000000001E-2</v>
          </cell>
          <cell r="D10">
            <v>2.3E-2</v>
          </cell>
          <cell r="F10" t="str">
            <v>June</v>
          </cell>
          <cell r="H10">
            <v>0.86</v>
          </cell>
        </row>
        <row r="11">
          <cell r="B11">
            <v>6.3E-2</v>
          </cell>
          <cell r="C11">
            <v>4.2700000000000002E-2</v>
          </cell>
          <cell r="D11">
            <v>5.2699999999999997E-2</v>
          </cell>
          <cell r="F11" t="str">
            <v>July</v>
          </cell>
          <cell r="H11">
            <v>0.85</v>
          </cell>
        </row>
        <row r="12">
          <cell r="B12">
            <v>6.0499999999999998E-2</v>
          </cell>
          <cell r="C12">
            <v>5.3100000000000001E-2</v>
          </cell>
          <cell r="D12">
            <v>5.6800000000000003E-2</v>
          </cell>
          <cell r="F12" t="str">
            <v>August</v>
          </cell>
          <cell r="H12">
            <v>0.9</v>
          </cell>
        </row>
        <row r="13">
          <cell r="B13">
            <v>6.3200000000000006E-2</v>
          </cell>
          <cell r="C13">
            <v>5.3499999999999999E-2</v>
          </cell>
          <cell r="D13">
            <v>5.8299999999999998E-2</v>
          </cell>
          <cell r="F13" t="str">
            <v>September</v>
          </cell>
          <cell r="H13">
            <v>1.04</v>
          </cell>
        </row>
        <row r="14">
          <cell r="B14">
            <v>5.6800000000000003E-2</v>
          </cell>
          <cell r="C14">
            <v>5.1700000000000003E-2</v>
          </cell>
          <cell r="D14">
            <v>5.4199999999999998E-2</v>
          </cell>
          <cell r="F14" t="str">
            <v>October</v>
          </cell>
          <cell r="H14">
            <v>1.1000000000000001</v>
          </cell>
        </row>
        <row r="15">
          <cell r="B15">
            <v>5.7299999999999997E-2</v>
          </cell>
          <cell r="C15">
            <v>5.21E-2</v>
          </cell>
          <cell r="D15">
            <v>5.4699999999999999E-2</v>
          </cell>
          <cell r="F15" t="str">
            <v>November</v>
          </cell>
          <cell r="H15">
            <v>1.04</v>
          </cell>
        </row>
        <row r="16">
          <cell r="B16">
            <v>5.8700000000000002E-2</v>
          </cell>
          <cell r="C16">
            <v>5.74E-2</v>
          </cell>
          <cell r="D16">
            <v>5.8000000000000003E-2</v>
          </cell>
          <cell r="F16" t="str">
            <v>December</v>
          </cell>
          <cell r="H16">
            <v>0.99</v>
          </cell>
        </row>
        <row r="17">
          <cell r="B17">
            <v>6.2100000000000002E-2</v>
          </cell>
          <cell r="C17">
            <v>6.8000000000000005E-2</v>
          </cell>
          <cell r="D17">
            <v>6.5100000000000005E-2</v>
          </cell>
        </row>
        <row r="18">
          <cell r="B18">
            <v>6.6699999999999995E-2</v>
          </cell>
          <cell r="C18">
            <v>7.46E-2</v>
          </cell>
          <cell r="D18">
            <v>7.0699999999999999E-2</v>
          </cell>
        </row>
        <row r="19">
          <cell r="B19">
            <v>6.3899999999999998E-2</v>
          </cell>
          <cell r="C19">
            <v>6.8000000000000005E-2</v>
          </cell>
          <cell r="D19">
            <v>6.6000000000000003E-2</v>
          </cell>
        </row>
        <row r="20">
          <cell r="B20">
            <v>6.8599999999999994E-2</v>
          </cell>
          <cell r="C20">
            <v>7.5899999999999995E-2</v>
          </cell>
          <cell r="D20">
            <v>7.2300000000000003E-2</v>
          </cell>
        </row>
        <row r="21">
          <cell r="B21">
            <v>7.4999999999999997E-2</v>
          </cell>
          <cell r="C21">
            <v>7.8299999999999995E-2</v>
          </cell>
          <cell r="D21">
            <v>7.6700000000000004E-2</v>
          </cell>
        </row>
        <row r="22">
          <cell r="B22">
            <v>7.5300000000000006E-2</v>
          </cell>
          <cell r="C22">
            <v>7.9399999999999998E-2</v>
          </cell>
          <cell r="D22">
            <v>7.7399999999999997E-2</v>
          </cell>
        </row>
        <row r="23">
          <cell r="B23">
            <v>0.06</v>
          </cell>
          <cell r="C23">
            <v>6.1400000000000003E-2</v>
          </cell>
          <cell r="D23">
            <v>6.0699999999999997E-2</v>
          </cell>
        </row>
        <row r="24">
          <cell r="B24">
            <v>4.19E-2</v>
          </cell>
          <cell r="C24">
            <v>4.6600000000000003E-2</v>
          </cell>
          <cell r="D24">
            <v>4.4299999999999999E-2</v>
          </cell>
        </row>
        <row r="25">
          <cell r="B25">
            <v>3.1E-2</v>
          </cell>
          <cell r="C25">
            <v>3.7600000000000001E-2</v>
          </cell>
          <cell r="D25">
            <v>3.4299999999999997E-2</v>
          </cell>
        </row>
        <row r="26">
          <cell r="B26">
            <v>2.2100000000000002E-2</v>
          </cell>
          <cell r="C26">
            <v>2.8400000000000002E-2</v>
          </cell>
          <cell r="D26">
            <v>2.53E-2</v>
          </cell>
        </row>
        <row r="27">
          <cell r="B27">
            <v>1.4500000000000001E-2</v>
          </cell>
          <cell r="C27">
            <v>1.78E-2</v>
          </cell>
          <cell r="D27">
            <v>1.6199999999999999E-2</v>
          </cell>
        </row>
        <row r="28">
          <cell r="B28">
            <v>9.7000000000000003E-3</v>
          </cell>
          <cell r="C28">
            <v>1.0999999999999999E-2</v>
          </cell>
          <cell r="D28">
            <v>1.03E-2</v>
          </cell>
        </row>
      </sheetData>
      <sheetData sheetId="1" refreshError="1"/>
      <sheetData sheetId="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5.1000000000000004E-3</v>
          </cell>
          <cell r="C5">
            <v>6.1999999999999998E-3</v>
          </cell>
          <cell r="D5">
            <v>5.7000000000000002E-3</v>
          </cell>
          <cell r="F5" t="str">
            <v>January</v>
          </cell>
          <cell r="H5">
            <v>0.99</v>
          </cell>
        </row>
        <row r="6">
          <cell r="B6">
            <v>3.2000000000000002E-3</v>
          </cell>
          <cell r="C6">
            <v>4.1000000000000003E-3</v>
          </cell>
          <cell r="D6">
            <v>3.5999999999999999E-3</v>
          </cell>
          <cell r="F6" t="str">
            <v>February</v>
          </cell>
          <cell r="H6">
            <v>1.0900000000000001</v>
          </cell>
        </row>
        <row r="7">
          <cell r="B7">
            <v>2.5000000000000001E-3</v>
          </cell>
          <cell r="C7">
            <v>2.5999999999999999E-3</v>
          </cell>
          <cell r="D7">
            <v>2.5000000000000001E-3</v>
          </cell>
          <cell r="F7" t="str">
            <v>March</v>
          </cell>
          <cell r="H7">
            <v>1.01</v>
          </cell>
        </row>
        <row r="8">
          <cell r="B8">
            <v>3.3E-3</v>
          </cell>
          <cell r="C8">
            <v>2.5999999999999999E-3</v>
          </cell>
          <cell r="D8">
            <v>3.0000000000000001E-3</v>
          </cell>
          <cell r="F8" t="str">
            <v>April</v>
          </cell>
          <cell r="H8">
            <v>1.05</v>
          </cell>
        </row>
        <row r="9">
          <cell r="B9">
            <v>8.6999999999999994E-3</v>
          </cell>
          <cell r="C9">
            <v>7.4999999999999997E-3</v>
          </cell>
          <cell r="D9">
            <v>8.0999999999999996E-3</v>
          </cell>
          <cell r="F9" t="str">
            <v>May</v>
          </cell>
          <cell r="H9">
            <v>1.04</v>
          </cell>
        </row>
        <row r="10">
          <cell r="B10">
            <v>2.6700000000000002E-2</v>
          </cell>
          <cell r="C10">
            <v>1.9400000000000001E-2</v>
          </cell>
          <cell r="D10">
            <v>2.3E-2</v>
          </cell>
          <cell r="F10" t="str">
            <v>June</v>
          </cell>
          <cell r="H10">
            <v>0.86</v>
          </cell>
        </row>
        <row r="11">
          <cell r="B11">
            <v>6.3E-2</v>
          </cell>
          <cell r="C11">
            <v>4.2700000000000002E-2</v>
          </cell>
          <cell r="D11">
            <v>5.2699999999999997E-2</v>
          </cell>
          <cell r="F11" t="str">
            <v>July</v>
          </cell>
          <cell r="H11">
            <v>0.85</v>
          </cell>
        </row>
        <row r="12">
          <cell r="B12">
            <v>6.0499999999999998E-2</v>
          </cell>
          <cell r="C12">
            <v>5.3100000000000001E-2</v>
          </cell>
          <cell r="D12">
            <v>5.6800000000000003E-2</v>
          </cell>
          <cell r="F12" t="str">
            <v>August</v>
          </cell>
          <cell r="H12">
            <v>0.9</v>
          </cell>
        </row>
        <row r="13">
          <cell r="B13">
            <v>6.3200000000000006E-2</v>
          </cell>
          <cell r="C13">
            <v>5.3499999999999999E-2</v>
          </cell>
          <cell r="D13">
            <v>5.8299999999999998E-2</v>
          </cell>
          <cell r="F13" t="str">
            <v>September</v>
          </cell>
          <cell r="H13">
            <v>1.04</v>
          </cell>
        </row>
        <row r="14">
          <cell r="B14">
            <v>5.6800000000000003E-2</v>
          </cell>
          <cell r="C14">
            <v>5.1700000000000003E-2</v>
          </cell>
          <cell r="D14">
            <v>5.4199999999999998E-2</v>
          </cell>
          <cell r="F14" t="str">
            <v>October</v>
          </cell>
          <cell r="H14">
            <v>1.1000000000000001</v>
          </cell>
        </row>
        <row r="15">
          <cell r="B15">
            <v>5.7299999999999997E-2</v>
          </cell>
          <cell r="C15">
            <v>5.21E-2</v>
          </cell>
          <cell r="D15">
            <v>5.4699999999999999E-2</v>
          </cell>
          <cell r="F15" t="str">
            <v>November</v>
          </cell>
          <cell r="H15">
            <v>1.04</v>
          </cell>
        </row>
        <row r="16">
          <cell r="B16">
            <v>5.8700000000000002E-2</v>
          </cell>
          <cell r="C16">
            <v>5.74E-2</v>
          </cell>
          <cell r="D16">
            <v>5.8000000000000003E-2</v>
          </cell>
          <cell r="F16" t="str">
            <v>December</v>
          </cell>
          <cell r="H16">
            <v>0.99</v>
          </cell>
        </row>
        <row r="17">
          <cell r="B17">
            <v>6.2100000000000002E-2</v>
          </cell>
          <cell r="C17">
            <v>6.8000000000000005E-2</v>
          </cell>
          <cell r="D17">
            <v>6.5100000000000005E-2</v>
          </cell>
        </row>
        <row r="18">
          <cell r="B18">
            <v>6.6699999999999995E-2</v>
          </cell>
          <cell r="C18">
            <v>7.46E-2</v>
          </cell>
          <cell r="D18">
            <v>7.0699999999999999E-2</v>
          </cell>
        </row>
        <row r="19">
          <cell r="B19">
            <v>6.3899999999999998E-2</v>
          </cell>
          <cell r="C19">
            <v>6.8000000000000005E-2</v>
          </cell>
          <cell r="D19">
            <v>6.6000000000000003E-2</v>
          </cell>
        </row>
        <row r="20">
          <cell r="B20">
            <v>6.8599999999999994E-2</v>
          </cell>
          <cell r="C20">
            <v>7.5899999999999995E-2</v>
          </cell>
          <cell r="D20">
            <v>7.2300000000000003E-2</v>
          </cell>
        </row>
        <row r="21">
          <cell r="B21">
            <v>7.4999999999999997E-2</v>
          </cell>
          <cell r="C21">
            <v>7.8299999999999995E-2</v>
          </cell>
          <cell r="D21">
            <v>7.6700000000000004E-2</v>
          </cell>
        </row>
        <row r="22">
          <cell r="B22">
            <v>7.5300000000000006E-2</v>
          </cell>
          <cell r="C22">
            <v>7.9399999999999998E-2</v>
          </cell>
          <cell r="D22">
            <v>7.7399999999999997E-2</v>
          </cell>
        </row>
        <row r="23">
          <cell r="B23">
            <v>0.06</v>
          </cell>
          <cell r="C23">
            <v>6.1400000000000003E-2</v>
          </cell>
          <cell r="D23">
            <v>6.0699999999999997E-2</v>
          </cell>
        </row>
        <row r="24">
          <cell r="B24">
            <v>4.19E-2</v>
          </cell>
          <cell r="C24">
            <v>4.6600000000000003E-2</v>
          </cell>
          <cell r="D24">
            <v>4.4299999999999999E-2</v>
          </cell>
        </row>
        <row r="25">
          <cell r="B25">
            <v>3.1E-2</v>
          </cell>
          <cell r="C25">
            <v>3.7600000000000001E-2</v>
          </cell>
          <cell r="D25">
            <v>3.4299999999999997E-2</v>
          </cell>
        </row>
        <row r="26">
          <cell r="B26">
            <v>2.2100000000000002E-2</v>
          </cell>
          <cell r="C26">
            <v>2.8400000000000002E-2</v>
          </cell>
          <cell r="D26">
            <v>2.53E-2</v>
          </cell>
        </row>
        <row r="27">
          <cell r="B27">
            <v>1.4500000000000001E-2</v>
          </cell>
          <cell r="C27">
            <v>1.78E-2</v>
          </cell>
          <cell r="D27">
            <v>1.6199999999999999E-2</v>
          </cell>
        </row>
        <row r="28">
          <cell r="B28">
            <v>9.7000000000000003E-3</v>
          </cell>
          <cell r="C28">
            <v>1.0999999999999999E-2</v>
          </cell>
          <cell r="D28">
            <v>1.03E-2</v>
          </cell>
        </row>
      </sheetData>
      <sheetData sheetId="1" refreshError="1"/>
      <sheetData sheetId="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3.3999999999999998E-3</v>
          </cell>
          <cell r="C5">
            <v>7.7999999999999996E-3</v>
          </cell>
          <cell r="D5">
            <v>5.5999999999999999E-3</v>
          </cell>
          <cell r="F5" t="str">
            <v>January</v>
          </cell>
          <cell r="H5">
            <v>1.01</v>
          </cell>
        </row>
        <row r="6">
          <cell r="B6">
            <v>2.3E-3</v>
          </cell>
          <cell r="C6">
            <v>4.8999999999999998E-3</v>
          </cell>
          <cell r="D6">
            <v>3.5999999999999999E-3</v>
          </cell>
          <cell r="F6" t="str">
            <v>February</v>
          </cell>
          <cell r="H6">
            <v>1.1499999999999999</v>
          </cell>
        </row>
        <row r="7">
          <cell r="B7">
            <v>2.7000000000000001E-3</v>
          </cell>
          <cell r="C7">
            <v>4.0000000000000001E-3</v>
          </cell>
          <cell r="D7">
            <v>3.3E-3</v>
          </cell>
          <cell r="F7" t="str">
            <v>March</v>
          </cell>
          <cell r="H7">
            <v>1.19</v>
          </cell>
        </row>
        <row r="8">
          <cell r="B8">
            <v>5.8999999999999999E-3</v>
          </cell>
          <cell r="C8">
            <v>3.0000000000000001E-3</v>
          </cell>
          <cell r="D8">
            <v>4.4999999999999997E-3</v>
          </cell>
          <cell r="F8" t="str">
            <v>April</v>
          </cell>
          <cell r="H8">
            <v>1.07</v>
          </cell>
        </row>
        <row r="9">
          <cell r="B9">
            <v>1.0999999999999999E-2</v>
          </cell>
          <cell r="C9">
            <v>4.4999999999999997E-3</v>
          </cell>
          <cell r="D9">
            <v>7.7000000000000002E-3</v>
          </cell>
          <cell r="F9" t="str">
            <v>May</v>
          </cell>
          <cell r="H9">
            <v>0.94</v>
          </cell>
        </row>
        <row r="10">
          <cell r="B10">
            <v>2.58E-2</v>
          </cell>
          <cell r="C10">
            <v>0.01</v>
          </cell>
          <cell r="D10">
            <v>1.78E-2</v>
          </cell>
          <cell r="F10" t="str">
            <v>June</v>
          </cell>
          <cell r="H10">
            <v>0.89</v>
          </cell>
        </row>
        <row r="11">
          <cell r="B11">
            <v>4.7300000000000002E-2</v>
          </cell>
          <cell r="C11">
            <v>2.4400000000000002E-2</v>
          </cell>
          <cell r="D11">
            <v>3.5799999999999998E-2</v>
          </cell>
          <cell r="F11" t="str">
            <v>July</v>
          </cell>
          <cell r="H11">
            <v>0.91</v>
          </cell>
        </row>
        <row r="12">
          <cell r="B12">
            <v>7.4899999999999994E-2</v>
          </cell>
          <cell r="C12">
            <v>3.8399999999999997E-2</v>
          </cell>
          <cell r="D12">
            <v>5.6599999999999998E-2</v>
          </cell>
          <cell r="F12" t="str">
            <v>August</v>
          </cell>
          <cell r="H12">
            <v>0.88</v>
          </cell>
        </row>
        <row r="13">
          <cell r="B13">
            <v>7.1300000000000002E-2</v>
          </cell>
          <cell r="C13">
            <v>4.4900000000000002E-2</v>
          </cell>
          <cell r="D13">
            <v>5.8000000000000003E-2</v>
          </cell>
          <cell r="F13" t="str">
            <v>September</v>
          </cell>
          <cell r="H13">
            <v>0.89</v>
          </cell>
        </row>
        <row r="14">
          <cell r="B14">
            <v>6.9199999999999998E-2</v>
          </cell>
          <cell r="C14">
            <v>5.0700000000000002E-2</v>
          </cell>
          <cell r="D14">
            <v>5.9900000000000002E-2</v>
          </cell>
          <cell r="F14" t="str">
            <v>October</v>
          </cell>
          <cell r="H14">
            <v>0.96</v>
          </cell>
        </row>
        <row r="15">
          <cell r="B15">
            <v>7.1300000000000002E-2</v>
          </cell>
          <cell r="C15">
            <v>5.7500000000000002E-2</v>
          </cell>
          <cell r="D15">
            <v>6.4399999999999999E-2</v>
          </cell>
          <cell r="F15" t="str">
            <v>November</v>
          </cell>
          <cell r="H15">
            <v>1.02</v>
          </cell>
        </row>
        <row r="16">
          <cell r="B16">
            <v>7.0699999999999999E-2</v>
          </cell>
          <cell r="C16">
            <v>6.5500000000000003E-2</v>
          </cell>
          <cell r="D16">
            <v>6.8000000000000005E-2</v>
          </cell>
          <cell r="F16" t="str">
            <v>December</v>
          </cell>
          <cell r="H16">
            <v>1.02</v>
          </cell>
        </row>
        <row r="17">
          <cell r="B17">
            <v>7.0499999999999993E-2</v>
          </cell>
          <cell r="C17">
            <v>6.9900000000000004E-2</v>
          </cell>
          <cell r="D17">
            <v>7.0199999999999999E-2</v>
          </cell>
        </row>
        <row r="18">
          <cell r="B18">
            <v>6.6100000000000006E-2</v>
          </cell>
          <cell r="C18">
            <v>7.3599999999999999E-2</v>
          </cell>
          <cell r="D18">
            <v>6.9900000000000004E-2</v>
          </cell>
        </row>
        <row r="19">
          <cell r="B19">
            <v>6.6699999999999995E-2</v>
          </cell>
          <cell r="C19">
            <v>7.5999999999999998E-2</v>
          </cell>
          <cell r="D19">
            <v>7.1400000000000005E-2</v>
          </cell>
        </row>
        <row r="20">
          <cell r="B20">
            <v>6.5100000000000005E-2</v>
          </cell>
          <cell r="C20">
            <v>7.9399999999999998E-2</v>
          </cell>
          <cell r="D20">
            <v>7.2300000000000003E-2</v>
          </cell>
        </row>
        <row r="21">
          <cell r="B21">
            <v>6.4699999999999994E-2</v>
          </cell>
          <cell r="C21">
            <v>8.7999999999999995E-2</v>
          </cell>
          <cell r="D21">
            <v>7.6399999999999996E-2</v>
          </cell>
        </row>
        <row r="22">
          <cell r="B22">
            <v>5.9799999999999999E-2</v>
          </cell>
          <cell r="C22">
            <v>9.0300000000000005E-2</v>
          </cell>
          <cell r="D22">
            <v>7.51E-2</v>
          </cell>
        </row>
        <row r="23">
          <cell r="B23">
            <v>4.9099999999999998E-2</v>
          </cell>
          <cell r="C23">
            <v>6.5199999999999994E-2</v>
          </cell>
          <cell r="D23">
            <v>5.7200000000000001E-2</v>
          </cell>
        </row>
        <row r="24">
          <cell r="B24">
            <v>3.5400000000000001E-2</v>
          </cell>
          <cell r="C24">
            <v>4.6199999999999998E-2</v>
          </cell>
          <cell r="D24">
            <v>4.0800000000000003E-2</v>
          </cell>
        </row>
        <row r="25">
          <cell r="B25">
            <v>2.75E-2</v>
          </cell>
          <cell r="C25">
            <v>3.5499999999999997E-2</v>
          </cell>
          <cell r="D25">
            <v>3.15E-2</v>
          </cell>
        </row>
        <row r="26">
          <cell r="B26">
            <v>0.02</v>
          </cell>
          <cell r="C26">
            <v>2.7699999999999999E-2</v>
          </cell>
          <cell r="D26">
            <v>2.3900000000000001E-2</v>
          </cell>
        </row>
        <row r="27">
          <cell r="B27">
            <v>1.23E-2</v>
          </cell>
          <cell r="C27">
            <v>1.9900000000000001E-2</v>
          </cell>
          <cell r="D27">
            <v>1.61E-2</v>
          </cell>
        </row>
        <row r="28">
          <cell r="B28">
            <v>6.7999999999999996E-3</v>
          </cell>
          <cell r="C28">
            <v>1.2800000000000001E-2</v>
          </cell>
          <cell r="D28">
            <v>9.7999999999999997E-3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3.5999999999999999E-3</v>
          </cell>
          <cell r="C5">
            <v>8.0999999999999996E-3</v>
          </cell>
          <cell r="D5">
            <v>5.8999999999999999E-3</v>
          </cell>
          <cell r="F5" t="str">
            <v>January</v>
          </cell>
          <cell r="H5">
            <v>1.08</v>
          </cell>
        </row>
        <row r="6">
          <cell r="B6">
            <v>2.8E-3</v>
          </cell>
          <cell r="C6">
            <v>5.1999999999999998E-3</v>
          </cell>
          <cell r="D6">
            <v>4.0000000000000001E-3</v>
          </cell>
          <cell r="F6" t="str">
            <v>February</v>
          </cell>
          <cell r="H6">
            <v>1.19</v>
          </cell>
        </row>
        <row r="7">
          <cell r="B7">
            <v>3.0000000000000001E-3</v>
          </cell>
          <cell r="C7">
            <v>3.7000000000000002E-3</v>
          </cell>
          <cell r="D7">
            <v>3.3999999999999998E-3</v>
          </cell>
          <cell r="F7" t="str">
            <v>March</v>
          </cell>
          <cell r="H7">
            <v>1.22</v>
          </cell>
        </row>
        <row r="8">
          <cell r="B8">
            <v>6.1999999999999998E-3</v>
          </cell>
          <cell r="C8">
            <v>3.2000000000000002E-3</v>
          </cell>
          <cell r="D8">
            <v>4.7000000000000002E-3</v>
          </cell>
          <cell r="F8" t="str">
            <v>April</v>
          </cell>
          <cell r="H8">
            <v>1.0900000000000001</v>
          </cell>
        </row>
        <row r="9">
          <cell r="B9">
            <v>1.2500000000000001E-2</v>
          </cell>
          <cell r="C9">
            <v>4.3E-3</v>
          </cell>
          <cell r="D9">
            <v>8.3999999999999995E-3</v>
          </cell>
          <cell r="F9" t="str">
            <v>May</v>
          </cell>
          <cell r="H9">
            <v>0.97</v>
          </cell>
        </row>
        <row r="10">
          <cell r="B10">
            <v>2.5700000000000001E-2</v>
          </cell>
          <cell r="C10">
            <v>1.0699999999999999E-2</v>
          </cell>
          <cell r="D10">
            <v>1.8200000000000001E-2</v>
          </cell>
          <cell r="F10" t="str">
            <v>June</v>
          </cell>
          <cell r="H10">
            <v>0.9</v>
          </cell>
        </row>
        <row r="11">
          <cell r="B11">
            <v>4.8399999999999999E-2</v>
          </cell>
          <cell r="C11">
            <v>2.3599999999999999E-2</v>
          </cell>
          <cell r="D11">
            <v>3.5900000000000001E-2</v>
          </cell>
          <cell r="F11" t="str">
            <v>July</v>
          </cell>
          <cell r="H11">
            <v>0.91</v>
          </cell>
        </row>
        <row r="12">
          <cell r="B12">
            <v>7.4499999999999997E-2</v>
          </cell>
          <cell r="C12">
            <v>3.5299999999999998E-2</v>
          </cell>
          <cell r="D12">
            <v>5.4800000000000001E-2</v>
          </cell>
          <cell r="F12" t="str">
            <v>August</v>
          </cell>
          <cell r="H12">
            <v>0.81</v>
          </cell>
        </row>
        <row r="13">
          <cell r="B13">
            <v>7.1900000000000006E-2</v>
          </cell>
          <cell r="C13">
            <v>4.3499999999999997E-2</v>
          </cell>
          <cell r="D13">
            <v>5.7599999999999998E-2</v>
          </cell>
          <cell r="F13" t="str">
            <v>September</v>
          </cell>
          <cell r="H13">
            <v>0.82</v>
          </cell>
        </row>
        <row r="14">
          <cell r="B14">
            <v>7.0300000000000001E-2</v>
          </cell>
          <cell r="C14">
            <v>5.0099999999999999E-2</v>
          </cell>
          <cell r="D14">
            <v>6.0100000000000001E-2</v>
          </cell>
          <cell r="F14" t="str">
            <v>October</v>
          </cell>
          <cell r="H14">
            <v>0.97</v>
          </cell>
        </row>
        <row r="15">
          <cell r="B15">
            <v>7.2400000000000006E-2</v>
          </cell>
          <cell r="C15">
            <v>5.7700000000000001E-2</v>
          </cell>
          <cell r="D15">
            <v>6.5000000000000002E-2</v>
          </cell>
          <cell r="F15" t="str">
            <v>November</v>
          </cell>
          <cell r="H15">
            <v>1.01</v>
          </cell>
        </row>
        <row r="16">
          <cell r="B16">
            <v>7.1800000000000003E-2</v>
          </cell>
          <cell r="C16">
            <v>6.59E-2</v>
          </cell>
          <cell r="D16">
            <v>6.8900000000000003E-2</v>
          </cell>
          <cell r="F16" t="str">
            <v>December</v>
          </cell>
          <cell r="H16">
            <v>1.01</v>
          </cell>
        </row>
        <row r="17">
          <cell r="B17">
            <v>7.0599999999999996E-2</v>
          </cell>
          <cell r="C17">
            <v>7.1099999999999997E-2</v>
          </cell>
          <cell r="D17">
            <v>7.0900000000000005E-2</v>
          </cell>
        </row>
        <row r="18">
          <cell r="B18">
            <v>6.6699999999999995E-2</v>
          </cell>
          <cell r="C18">
            <v>7.3200000000000001E-2</v>
          </cell>
          <cell r="D18">
            <v>7.0000000000000007E-2</v>
          </cell>
        </row>
        <row r="19">
          <cell r="B19">
            <v>6.4699999999999994E-2</v>
          </cell>
          <cell r="C19">
            <v>7.5899999999999995E-2</v>
          </cell>
          <cell r="D19">
            <v>7.0300000000000001E-2</v>
          </cell>
        </row>
        <row r="20">
          <cell r="B20">
            <v>6.4199999999999993E-2</v>
          </cell>
          <cell r="C20">
            <v>8.0299999999999996E-2</v>
          </cell>
          <cell r="D20">
            <v>7.2300000000000003E-2</v>
          </cell>
        </row>
        <row r="21">
          <cell r="B21">
            <v>6.3799999999999996E-2</v>
          </cell>
          <cell r="C21">
            <v>9.0200000000000002E-2</v>
          </cell>
          <cell r="D21">
            <v>7.7100000000000002E-2</v>
          </cell>
        </row>
        <row r="22">
          <cell r="B22">
            <v>5.8299999999999998E-2</v>
          </cell>
          <cell r="C22">
            <v>9.0499999999999997E-2</v>
          </cell>
          <cell r="D22">
            <v>7.4499999999999997E-2</v>
          </cell>
        </row>
        <row r="23">
          <cell r="B23">
            <v>4.7800000000000002E-2</v>
          </cell>
          <cell r="C23">
            <v>6.4000000000000001E-2</v>
          </cell>
          <cell r="D23">
            <v>5.5899999999999998E-2</v>
          </cell>
        </row>
        <row r="24">
          <cell r="B24">
            <v>3.5700000000000003E-2</v>
          </cell>
          <cell r="C24">
            <v>4.5699999999999998E-2</v>
          </cell>
          <cell r="D24">
            <v>4.07E-2</v>
          </cell>
        </row>
        <row r="25">
          <cell r="B25">
            <v>2.69E-2</v>
          </cell>
          <cell r="C25">
            <v>3.6200000000000003E-2</v>
          </cell>
          <cell r="D25">
            <v>3.1600000000000003E-2</v>
          </cell>
        </row>
        <row r="26">
          <cell r="B26">
            <v>1.9800000000000002E-2</v>
          </cell>
          <cell r="C26">
            <v>2.7300000000000001E-2</v>
          </cell>
          <cell r="D26">
            <v>2.3599999999999999E-2</v>
          </cell>
        </row>
        <row r="27">
          <cell r="B27">
            <v>1.15E-2</v>
          </cell>
          <cell r="C27">
            <v>2.0299999999999999E-2</v>
          </cell>
          <cell r="D27">
            <v>1.5900000000000001E-2</v>
          </cell>
        </row>
        <row r="28">
          <cell r="B28">
            <v>6.7999999999999996E-3</v>
          </cell>
          <cell r="C28">
            <v>1.37E-2</v>
          </cell>
          <cell r="D28">
            <v>1.0200000000000001E-2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1.0800000000000001E-2</v>
          </cell>
          <cell r="C5">
            <v>6.1999999999999998E-3</v>
          </cell>
          <cell r="D5">
            <v>8.8000000000000005E-3</v>
          </cell>
          <cell r="F5" t="str">
            <v>January</v>
          </cell>
          <cell r="H5">
            <v>1.01</v>
          </cell>
        </row>
        <row r="6">
          <cell r="B6">
            <v>8.9999999999999993E-3</v>
          </cell>
          <cell r="C6">
            <v>4.1000000000000003E-3</v>
          </cell>
          <cell r="D6">
            <v>6.8999999999999999E-3</v>
          </cell>
          <cell r="F6" t="str">
            <v>February</v>
          </cell>
          <cell r="H6">
            <v>1.0900000000000001</v>
          </cell>
        </row>
        <row r="7">
          <cell r="B7">
            <v>8.3999999999999995E-3</v>
          </cell>
          <cell r="C7">
            <v>3.3999999999999998E-3</v>
          </cell>
          <cell r="D7">
            <v>6.1999999999999998E-3</v>
          </cell>
          <cell r="F7" t="str">
            <v>March</v>
          </cell>
          <cell r="H7">
            <v>1.1100000000000001</v>
          </cell>
        </row>
        <row r="8">
          <cell r="B8">
            <v>3.7000000000000002E-3</v>
          </cell>
          <cell r="C8">
            <v>3.3E-3</v>
          </cell>
          <cell r="D8">
            <v>3.5000000000000001E-3</v>
          </cell>
          <cell r="F8" t="str">
            <v>April</v>
          </cell>
          <cell r="H8">
            <v>1.06</v>
          </cell>
        </row>
        <row r="9">
          <cell r="B9">
            <v>5.1999999999999998E-3</v>
          </cell>
          <cell r="C9">
            <v>8.2000000000000007E-3</v>
          </cell>
          <cell r="D9">
            <v>6.4999999999999997E-3</v>
          </cell>
          <cell r="F9" t="str">
            <v>May</v>
          </cell>
          <cell r="H9">
            <v>0.99</v>
          </cell>
        </row>
        <row r="10">
          <cell r="B10">
            <v>9.9000000000000008E-3</v>
          </cell>
          <cell r="C10">
            <v>2.1100000000000001E-2</v>
          </cell>
          <cell r="D10">
            <v>1.4800000000000001E-2</v>
          </cell>
          <cell r="F10" t="str">
            <v>June</v>
          </cell>
          <cell r="H10">
            <v>0.94</v>
          </cell>
        </row>
        <row r="11">
          <cell r="B11">
            <v>2.1899999999999999E-2</v>
          </cell>
          <cell r="C11">
            <v>6.5600000000000006E-2</v>
          </cell>
          <cell r="D11">
            <v>4.1099999999999998E-2</v>
          </cell>
          <cell r="F11" t="str">
            <v>July</v>
          </cell>
          <cell r="H11">
            <v>0.91</v>
          </cell>
        </row>
        <row r="12">
          <cell r="B12">
            <v>3.4099999999999998E-2</v>
          </cell>
          <cell r="C12">
            <v>9.9699999999999997E-2</v>
          </cell>
          <cell r="D12">
            <v>6.2899999999999998E-2</v>
          </cell>
          <cell r="F12" t="str">
            <v>August</v>
          </cell>
          <cell r="H12">
            <v>0.96</v>
          </cell>
        </row>
        <row r="13">
          <cell r="B13">
            <v>3.6499999999999998E-2</v>
          </cell>
          <cell r="C13">
            <v>8.3900000000000002E-2</v>
          </cell>
          <cell r="D13">
            <v>5.7299999999999997E-2</v>
          </cell>
          <cell r="F13" t="str">
            <v>September</v>
          </cell>
          <cell r="H13">
            <v>0.93</v>
          </cell>
        </row>
        <row r="14">
          <cell r="B14">
            <v>4.07E-2</v>
          </cell>
          <cell r="C14">
            <v>6.9099999999999995E-2</v>
          </cell>
          <cell r="D14">
            <v>5.3100000000000001E-2</v>
          </cell>
          <cell r="F14" t="str">
            <v>October</v>
          </cell>
          <cell r="H14">
            <v>1</v>
          </cell>
        </row>
        <row r="15">
          <cell r="B15">
            <v>4.7899999999999998E-2</v>
          </cell>
          <cell r="C15">
            <v>6.6400000000000001E-2</v>
          </cell>
          <cell r="D15">
            <v>5.6000000000000001E-2</v>
          </cell>
          <cell r="F15" t="str">
            <v>November</v>
          </cell>
          <cell r="H15">
            <v>1.01</v>
          </cell>
        </row>
        <row r="16">
          <cell r="B16">
            <v>5.6599999999999998E-2</v>
          </cell>
          <cell r="C16">
            <v>6.3899999999999998E-2</v>
          </cell>
          <cell r="D16">
            <v>5.9799999999999999E-2</v>
          </cell>
          <cell r="F16" t="str">
            <v>December</v>
          </cell>
          <cell r="H16">
            <v>1.01</v>
          </cell>
        </row>
        <row r="17">
          <cell r="B17">
            <v>6.3899999999999998E-2</v>
          </cell>
          <cell r="C17">
            <v>6.4899999999999999E-2</v>
          </cell>
          <cell r="D17">
            <v>6.4399999999999999E-2</v>
          </cell>
        </row>
        <row r="18">
          <cell r="B18">
            <v>6.59E-2</v>
          </cell>
          <cell r="C18">
            <v>6.2399999999999997E-2</v>
          </cell>
          <cell r="D18">
            <v>6.4299999999999996E-2</v>
          </cell>
        </row>
        <row r="19">
          <cell r="B19">
            <v>7.0199999999999999E-2</v>
          </cell>
          <cell r="C19">
            <v>0.06</v>
          </cell>
          <cell r="D19">
            <v>6.5699999999999995E-2</v>
          </cell>
        </row>
        <row r="20">
          <cell r="B20">
            <v>8.1000000000000003E-2</v>
          </cell>
          <cell r="C20">
            <v>5.6899999999999999E-2</v>
          </cell>
          <cell r="D20">
            <v>7.0499999999999993E-2</v>
          </cell>
        </row>
        <row r="21">
          <cell r="B21">
            <v>9.1600000000000001E-2</v>
          </cell>
          <cell r="C21">
            <v>5.62E-2</v>
          </cell>
          <cell r="D21">
            <v>7.6100000000000001E-2</v>
          </cell>
        </row>
        <row r="22">
          <cell r="B22">
            <v>9.4899999999999998E-2</v>
          </cell>
          <cell r="C22">
            <v>5.4300000000000001E-2</v>
          </cell>
          <cell r="D22">
            <v>7.7100000000000002E-2</v>
          </cell>
        </row>
        <row r="23">
          <cell r="B23">
            <v>6.8699999999999997E-2</v>
          </cell>
          <cell r="C23">
            <v>4.6699999999999998E-2</v>
          </cell>
          <cell r="D23">
            <v>5.91E-2</v>
          </cell>
        </row>
        <row r="24">
          <cell r="B24">
            <v>5.3600000000000002E-2</v>
          </cell>
          <cell r="C24">
            <v>3.3099999999999997E-2</v>
          </cell>
          <cell r="D24">
            <v>4.4600000000000001E-2</v>
          </cell>
        </row>
        <row r="25">
          <cell r="B25">
            <v>4.48E-2</v>
          </cell>
          <cell r="C25">
            <v>2.5600000000000001E-2</v>
          </cell>
          <cell r="D25">
            <v>3.6400000000000002E-2</v>
          </cell>
        </row>
        <row r="26">
          <cell r="B26">
            <v>3.9600000000000003E-2</v>
          </cell>
          <cell r="C26">
            <v>2.0799999999999999E-2</v>
          </cell>
          <cell r="D26">
            <v>3.1399999999999997E-2</v>
          </cell>
        </row>
        <row r="27">
          <cell r="B27">
            <v>2.53E-2</v>
          </cell>
          <cell r="C27">
            <v>1.4500000000000001E-2</v>
          </cell>
          <cell r="D27">
            <v>2.06E-2</v>
          </cell>
        </row>
        <row r="28">
          <cell r="B28">
            <v>1.5900000000000001E-2</v>
          </cell>
          <cell r="C28">
            <v>9.5999999999999992E-3</v>
          </cell>
          <cell r="D28">
            <v>1.32E-2</v>
          </cell>
        </row>
      </sheetData>
      <sheetData sheetId="1" refreshError="1"/>
      <sheetData sheetId="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3.7000000000000002E-3</v>
          </cell>
          <cell r="C5">
            <v>8.2000000000000007E-3</v>
          </cell>
          <cell r="D5">
            <v>6.0000000000000001E-3</v>
          </cell>
          <cell r="F5" t="str">
            <v>January</v>
          </cell>
          <cell r="H5">
            <v>1.03</v>
          </cell>
        </row>
        <row r="6">
          <cell r="B6">
            <v>2.7000000000000001E-3</v>
          </cell>
          <cell r="C6">
            <v>5.3E-3</v>
          </cell>
          <cell r="D6">
            <v>4.0000000000000001E-3</v>
          </cell>
          <cell r="F6" t="str">
            <v>February</v>
          </cell>
          <cell r="H6">
            <v>1.17</v>
          </cell>
        </row>
        <row r="7">
          <cell r="B7">
            <v>3.8E-3</v>
          </cell>
          <cell r="C7">
            <v>3.8E-3</v>
          </cell>
          <cell r="D7">
            <v>3.8E-3</v>
          </cell>
          <cell r="F7" t="str">
            <v>March</v>
          </cell>
          <cell r="H7">
            <v>1.2</v>
          </cell>
        </row>
        <row r="8">
          <cell r="B8">
            <v>6.0000000000000001E-3</v>
          </cell>
          <cell r="C8">
            <v>3.0000000000000001E-3</v>
          </cell>
          <cell r="D8">
            <v>4.4999999999999997E-3</v>
          </cell>
          <cell r="F8" t="str">
            <v>April</v>
          </cell>
          <cell r="H8">
            <v>1.07</v>
          </cell>
        </row>
        <row r="9">
          <cell r="B9">
            <v>1.37E-2</v>
          </cell>
          <cell r="C9">
            <v>4.1000000000000003E-3</v>
          </cell>
          <cell r="D9">
            <v>8.8000000000000005E-3</v>
          </cell>
          <cell r="F9" t="str">
            <v>May</v>
          </cell>
          <cell r="H9">
            <v>0.93</v>
          </cell>
        </row>
        <row r="10">
          <cell r="B10">
            <v>2.81E-2</v>
          </cell>
          <cell r="C10">
            <v>1.18E-2</v>
          </cell>
          <cell r="D10">
            <v>1.9800000000000002E-2</v>
          </cell>
          <cell r="F10" t="str">
            <v>June</v>
          </cell>
          <cell r="H10">
            <v>0.94</v>
          </cell>
        </row>
        <row r="11">
          <cell r="B11">
            <v>5.0200000000000002E-2</v>
          </cell>
          <cell r="C11">
            <v>2.7E-2</v>
          </cell>
          <cell r="D11">
            <v>3.8399999999999997E-2</v>
          </cell>
          <cell r="F11" t="str">
            <v>July</v>
          </cell>
          <cell r="H11">
            <v>0.92</v>
          </cell>
        </row>
        <row r="12">
          <cell r="B12">
            <v>7.5399999999999995E-2</v>
          </cell>
          <cell r="C12">
            <v>3.7199999999999997E-2</v>
          </cell>
          <cell r="D12">
            <v>5.6000000000000001E-2</v>
          </cell>
          <cell r="F12" t="str">
            <v>August</v>
          </cell>
          <cell r="H12">
            <v>0.91</v>
          </cell>
        </row>
        <row r="13">
          <cell r="B13">
            <v>7.2900000000000006E-2</v>
          </cell>
          <cell r="C13">
            <v>4.3799999999999999E-2</v>
          </cell>
          <cell r="D13">
            <v>5.8099999999999999E-2</v>
          </cell>
          <cell r="F13" t="str">
            <v>September</v>
          </cell>
          <cell r="H13">
            <v>0.88</v>
          </cell>
        </row>
        <row r="14">
          <cell r="B14">
            <v>7.0599999999999996E-2</v>
          </cell>
          <cell r="C14">
            <v>4.8800000000000003E-2</v>
          </cell>
          <cell r="D14">
            <v>5.9499999999999997E-2</v>
          </cell>
          <cell r="F14" t="str">
            <v>October</v>
          </cell>
          <cell r="H14">
            <v>0.98</v>
          </cell>
        </row>
        <row r="15">
          <cell r="B15">
            <v>7.2800000000000004E-2</v>
          </cell>
          <cell r="C15">
            <v>5.5800000000000002E-2</v>
          </cell>
          <cell r="D15">
            <v>6.4199999999999993E-2</v>
          </cell>
          <cell r="F15" t="str">
            <v>November</v>
          </cell>
          <cell r="H15">
            <v>1.01</v>
          </cell>
        </row>
        <row r="16">
          <cell r="B16">
            <v>7.1499999999999994E-2</v>
          </cell>
          <cell r="C16">
            <v>6.4699999999999994E-2</v>
          </cell>
          <cell r="D16">
            <v>6.8099999999999994E-2</v>
          </cell>
          <cell r="F16" t="str">
            <v>December</v>
          </cell>
          <cell r="H16">
            <v>1.01</v>
          </cell>
        </row>
        <row r="17">
          <cell r="B17">
            <v>7.0099999999999996E-2</v>
          </cell>
          <cell r="C17">
            <v>7.0499999999999993E-2</v>
          </cell>
          <cell r="D17">
            <v>7.0400000000000004E-2</v>
          </cell>
        </row>
        <row r="18">
          <cell r="B18">
            <v>6.59E-2</v>
          </cell>
          <cell r="C18">
            <v>7.4200000000000002E-2</v>
          </cell>
          <cell r="D18">
            <v>7.0099999999999996E-2</v>
          </cell>
        </row>
        <row r="19">
          <cell r="B19">
            <v>6.3399999999999998E-2</v>
          </cell>
          <cell r="C19">
            <v>7.7100000000000002E-2</v>
          </cell>
          <cell r="D19">
            <v>7.0300000000000001E-2</v>
          </cell>
        </row>
        <row r="20">
          <cell r="B20">
            <v>6.3500000000000001E-2</v>
          </cell>
          <cell r="C20">
            <v>8.14E-2</v>
          </cell>
          <cell r="D20">
            <v>7.2599999999999998E-2</v>
          </cell>
        </row>
        <row r="21">
          <cell r="B21">
            <v>6.2600000000000003E-2</v>
          </cell>
          <cell r="C21">
            <v>8.9800000000000005E-2</v>
          </cell>
          <cell r="D21">
            <v>7.6399999999999996E-2</v>
          </cell>
        </row>
        <row r="22">
          <cell r="B22">
            <v>5.8599999999999999E-2</v>
          </cell>
          <cell r="C22">
            <v>8.8900000000000007E-2</v>
          </cell>
          <cell r="D22">
            <v>7.3899999999999993E-2</v>
          </cell>
        </row>
        <row r="23">
          <cell r="B23">
            <v>4.6399999999999997E-2</v>
          </cell>
          <cell r="C23">
            <v>6.2300000000000001E-2</v>
          </cell>
          <cell r="D23">
            <v>5.45E-2</v>
          </cell>
        </row>
        <row r="24">
          <cell r="B24">
            <v>3.4000000000000002E-2</v>
          </cell>
          <cell r="C24">
            <v>4.5400000000000003E-2</v>
          </cell>
          <cell r="D24">
            <v>3.9800000000000002E-2</v>
          </cell>
        </row>
        <row r="25">
          <cell r="B25">
            <v>2.6100000000000002E-2</v>
          </cell>
          <cell r="C25">
            <v>3.49E-2</v>
          </cell>
          <cell r="D25">
            <v>3.0599999999999999E-2</v>
          </cell>
        </row>
        <row r="26">
          <cell r="B26">
            <v>1.9199999999999998E-2</v>
          </cell>
          <cell r="C26">
            <v>2.76E-2</v>
          </cell>
          <cell r="D26">
            <v>2.3400000000000001E-2</v>
          </cell>
        </row>
        <row r="27">
          <cell r="B27">
            <v>1.2200000000000001E-2</v>
          </cell>
          <cell r="C27">
            <v>2.0400000000000001E-2</v>
          </cell>
          <cell r="D27">
            <v>1.6299999999999999E-2</v>
          </cell>
        </row>
        <row r="28">
          <cell r="B28">
            <v>6.7000000000000002E-3</v>
          </cell>
          <cell r="C28">
            <v>1.3899999999999999E-2</v>
          </cell>
          <cell r="D28">
            <v>1.04E-2</v>
          </cell>
        </row>
      </sheetData>
      <sheetData sheetId="1" refreshError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3.7000000000000002E-3</v>
          </cell>
          <cell r="C5">
            <v>8.2000000000000007E-3</v>
          </cell>
          <cell r="D5">
            <v>6.0000000000000001E-3</v>
          </cell>
          <cell r="F5" t="str">
            <v>January</v>
          </cell>
          <cell r="H5">
            <v>1.03</v>
          </cell>
        </row>
        <row r="6">
          <cell r="B6">
            <v>2.7000000000000001E-3</v>
          </cell>
          <cell r="C6">
            <v>5.3E-3</v>
          </cell>
          <cell r="D6">
            <v>4.0000000000000001E-3</v>
          </cell>
          <cell r="F6" t="str">
            <v>February</v>
          </cell>
          <cell r="H6">
            <v>1.17</v>
          </cell>
        </row>
        <row r="7">
          <cell r="B7">
            <v>3.8E-3</v>
          </cell>
          <cell r="C7">
            <v>3.8E-3</v>
          </cell>
          <cell r="D7">
            <v>3.8E-3</v>
          </cell>
          <cell r="F7" t="str">
            <v>March</v>
          </cell>
          <cell r="H7">
            <v>1.2</v>
          </cell>
        </row>
        <row r="8">
          <cell r="B8">
            <v>6.0000000000000001E-3</v>
          </cell>
          <cell r="C8">
            <v>3.0000000000000001E-3</v>
          </cell>
          <cell r="D8">
            <v>4.4999999999999997E-3</v>
          </cell>
          <cell r="F8" t="str">
            <v>April</v>
          </cell>
          <cell r="H8">
            <v>1.07</v>
          </cell>
        </row>
        <row r="9">
          <cell r="B9">
            <v>1.37E-2</v>
          </cell>
          <cell r="C9">
            <v>4.1000000000000003E-3</v>
          </cell>
          <cell r="D9">
            <v>8.8000000000000005E-3</v>
          </cell>
          <cell r="F9" t="str">
            <v>May</v>
          </cell>
          <cell r="H9">
            <v>0.93</v>
          </cell>
        </row>
        <row r="10">
          <cell r="B10">
            <v>2.81E-2</v>
          </cell>
          <cell r="C10">
            <v>1.18E-2</v>
          </cell>
          <cell r="D10">
            <v>1.9800000000000002E-2</v>
          </cell>
          <cell r="F10" t="str">
            <v>June</v>
          </cell>
          <cell r="H10">
            <v>0.94</v>
          </cell>
        </row>
        <row r="11">
          <cell r="B11">
            <v>5.0200000000000002E-2</v>
          </cell>
          <cell r="C11">
            <v>2.7E-2</v>
          </cell>
          <cell r="D11">
            <v>3.8399999999999997E-2</v>
          </cell>
          <cell r="F11" t="str">
            <v>July</v>
          </cell>
          <cell r="H11">
            <v>0.92</v>
          </cell>
        </row>
        <row r="12">
          <cell r="B12">
            <v>7.5399999999999995E-2</v>
          </cell>
          <cell r="C12">
            <v>3.7199999999999997E-2</v>
          </cell>
          <cell r="D12">
            <v>5.6000000000000001E-2</v>
          </cell>
          <cell r="F12" t="str">
            <v>August</v>
          </cell>
          <cell r="H12">
            <v>0.91</v>
          </cell>
        </row>
        <row r="13">
          <cell r="B13">
            <v>7.2900000000000006E-2</v>
          </cell>
          <cell r="C13">
            <v>4.3799999999999999E-2</v>
          </cell>
          <cell r="D13">
            <v>5.8099999999999999E-2</v>
          </cell>
          <cell r="F13" t="str">
            <v>September</v>
          </cell>
          <cell r="H13">
            <v>0.88</v>
          </cell>
        </row>
        <row r="14">
          <cell r="B14">
            <v>7.0599999999999996E-2</v>
          </cell>
          <cell r="C14">
            <v>4.8800000000000003E-2</v>
          </cell>
          <cell r="D14">
            <v>5.9499999999999997E-2</v>
          </cell>
          <cell r="F14" t="str">
            <v>October</v>
          </cell>
          <cell r="H14">
            <v>0.98</v>
          </cell>
        </row>
        <row r="15">
          <cell r="B15">
            <v>7.2800000000000004E-2</v>
          </cell>
          <cell r="C15">
            <v>5.5800000000000002E-2</v>
          </cell>
          <cell r="D15">
            <v>6.4199999999999993E-2</v>
          </cell>
          <cell r="F15" t="str">
            <v>November</v>
          </cell>
          <cell r="H15">
            <v>1.01</v>
          </cell>
        </row>
        <row r="16">
          <cell r="B16">
            <v>7.1499999999999994E-2</v>
          </cell>
          <cell r="C16">
            <v>6.4699999999999994E-2</v>
          </cell>
          <cell r="D16">
            <v>6.8099999999999994E-2</v>
          </cell>
          <cell r="F16" t="str">
            <v>December</v>
          </cell>
          <cell r="H16">
            <v>1.01</v>
          </cell>
        </row>
        <row r="17">
          <cell r="B17">
            <v>7.0099999999999996E-2</v>
          </cell>
          <cell r="C17">
            <v>7.0499999999999993E-2</v>
          </cell>
          <cell r="D17">
            <v>7.0400000000000004E-2</v>
          </cell>
        </row>
        <row r="18">
          <cell r="B18">
            <v>6.59E-2</v>
          </cell>
          <cell r="C18">
            <v>7.4200000000000002E-2</v>
          </cell>
          <cell r="D18">
            <v>7.0099999999999996E-2</v>
          </cell>
        </row>
        <row r="19">
          <cell r="B19">
            <v>6.3399999999999998E-2</v>
          </cell>
          <cell r="C19">
            <v>7.7100000000000002E-2</v>
          </cell>
          <cell r="D19">
            <v>7.0300000000000001E-2</v>
          </cell>
        </row>
        <row r="20">
          <cell r="B20">
            <v>6.3500000000000001E-2</v>
          </cell>
          <cell r="C20">
            <v>8.14E-2</v>
          </cell>
          <cell r="D20">
            <v>7.2599999999999998E-2</v>
          </cell>
        </row>
        <row r="21">
          <cell r="B21">
            <v>6.2600000000000003E-2</v>
          </cell>
          <cell r="C21">
            <v>8.9800000000000005E-2</v>
          </cell>
          <cell r="D21">
            <v>7.6399999999999996E-2</v>
          </cell>
        </row>
        <row r="22">
          <cell r="B22">
            <v>5.8599999999999999E-2</v>
          </cell>
          <cell r="C22">
            <v>8.8900000000000007E-2</v>
          </cell>
          <cell r="D22">
            <v>7.3899999999999993E-2</v>
          </cell>
        </row>
        <row r="23">
          <cell r="B23">
            <v>4.6399999999999997E-2</v>
          </cell>
          <cell r="C23">
            <v>6.2300000000000001E-2</v>
          </cell>
          <cell r="D23">
            <v>5.45E-2</v>
          </cell>
        </row>
        <row r="24">
          <cell r="B24">
            <v>3.4000000000000002E-2</v>
          </cell>
          <cell r="C24">
            <v>4.5400000000000003E-2</v>
          </cell>
          <cell r="D24">
            <v>3.9800000000000002E-2</v>
          </cell>
        </row>
        <row r="25">
          <cell r="B25">
            <v>2.6100000000000002E-2</v>
          </cell>
          <cell r="C25">
            <v>3.49E-2</v>
          </cell>
          <cell r="D25">
            <v>3.0599999999999999E-2</v>
          </cell>
        </row>
        <row r="26">
          <cell r="B26">
            <v>1.9199999999999998E-2</v>
          </cell>
          <cell r="C26">
            <v>2.76E-2</v>
          </cell>
          <cell r="D26">
            <v>2.3400000000000001E-2</v>
          </cell>
        </row>
        <row r="27">
          <cell r="B27">
            <v>1.2200000000000001E-2</v>
          </cell>
          <cell r="C27">
            <v>2.0400000000000001E-2</v>
          </cell>
          <cell r="D27">
            <v>1.6299999999999999E-2</v>
          </cell>
        </row>
        <row r="28">
          <cell r="B28">
            <v>6.7000000000000002E-3</v>
          </cell>
          <cell r="C28">
            <v>1.3899999999999999E-2</v>
          </cell>
          <cell r="D28">
            <v>1.04E-2</v>
          </cell>
        </row>
      </sheetData>
      <sheetData sheetId="1" refreshError="1"/>
      <sheetData sheetId="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5.1999999999999998E-3</v>
          </cell>
          <cell r="C5">
            <v>8.8999999999999999E-3</v>
          </cell>
          <cell r="D5">
            <v>7.0000000000000001E-3</v>
          </cell>
          <cell r="F5" t="str">
            <v>January</v>
          </cell>
          <cell r="H5"/>
        </row>
        <row r="6">
          <cell r="B6">
            <v>3.3E-3</v>
          </cell>
          <cell r="C6">
            <v>5.8999999999999999E-3</v>
          </cell>
          <cell r="D6">
            <v>4.7000000000000002E-3</v>
          </cell>
          <cell r="F6" t="str">
            <v>February</v>
          </cell>
          <cell r="H6"/>
        </row>
        <row r="7">
          <cell r="B7">
            <v>2.3999999999999998E-3</v>
          </cell>
          <cell r="C7">
            <v>4.3E-3</v>
          </cell>
          <cell r="D7">
            <v>3.3E-3</v>
          </cell>
          <cell r="F7" t="str">
            <v>March</v>
          </cell>
          <cell r="H7"/>
        </row>
        <row r="8">
          <cell r="B8">
            <v>2.8E-3</v>
          </cell>
          <cell r="C8">
            <v>2.3999999999999998E-3</v>
          </cell>
          <cell r="D8">
            <v>2.5999999999999999E-3</v>
          </cell>
          <cell r="F8" t="str">
            <v>April</v>
          </cell>
          <cell r="H8"/>
        </row>
        <row r="9">
          <cell r="B9">
            <v>6.1999999999999998E-3</v>
          </cell>
          <cell r="C9">
            <v>2.2000000000000001E-3</v>
          </cell>
          <cell r="D9">
            <v>4.1999999999999997E-3</v>
          </cell>
          <cell r="F9" t="str">
            <v>May</v>
          </cell>
          <cell r="H9"/>
        </row>
        <row r="10">
          <cell r="B10">
            <v>1.89E-2</v>
          </cell>
          <cell r="C10">
            <v>4.4000000000000003E-3</v>
          </cell>
          <cell r="D10">
            <v>1.18E-2</v>
          </cell>
          <cell r="F10" t="str">
            <v>June</v>
          </cell>
          <cell r="H10"/>
        </row>
        <row r="11">
          <cell r="B11">
            <v>5.7299999999999997E-2</v>
          </cell>
          <cell r="C11">
            <v>1.3899999999999999E-2</v>
          </cell>
          <cell r="D11">
            <v>3.5799999999999998E-2</v>
          </cell>
          <cell r="F11" t="str">
            <v>July</v>
          </cell>
          <cell r="H11"/>
        </row>
        <row r="12">
          <cell r="B12">
            <v>7.22E-2</v>
          </cell>
          <cell r="C12">
            <v>2.75E-2</v>
          </cell>
          <cell r="D12">
            <v>4.99E-2</v>
          </cell>
          <cell r="F12" t="str">
            <v>August</v>
          </cell>
          <cell r="H12"/>
        </row>
        <row r="13">
          <cell r="B13">
            <v>7.3700000000000002E-2</v>
          </cell>
          <cell r="C13">
            <v>3.8100000000000002E-2</v>
          </cell>
          <cell r="D13">
            <v>5.6000000000000001E-2</v>
          </cell>
          <cell r="F13" t="str">
            <v>September</v>
          </cell>
          <cell r="H13"/>
        </row>
        <row r="14">
          <cell r="B14">
            <v>7.4899999999999994E-2</v>
          </cell>
          <cell r="C14">
            <v>4.7399999999999998E-2</v>
          </cell>
          <cell r="D14">
            <v>6.1100000000000002E-2</v>
          </cell>
          <cell r="F14" t="str">
            <v>October</v>
          </cell>
          <cell r="H14"/>
        </row>
        <row r="15">
          <cell r="B15">
            <v>7.3899999999999993E-2</v>
          </cell>
          <cell r="C15">
            <v>5.4600000000000003E-2</v>
          </cell>
          <cell r="D15">
            <v>6.4199999999999993E-2</v>
          </cell>
          <cell r="F15" t="str">
            <v>November</v>
          </cell>
          <cell r="H15"/>
        </row>
        <row r="16">
          <cell r="B16">
            <v>7.0499999999999993E-2</v>
          </cell>
          <cell r="C16">
            <v>6.25E-2</v>
          </cell>
          <cell r="D16">
            <v>6.6199999999999995E-2</v>
          </cell>
          <cell r="F16" t="str">
            <v>December</v>
          </cell>
          <cell r="H16"/>
        </row>
        <row r="17">
          <cell r="B17">
            <v>6.88E-2</v>
          </cell>
          <cell r="C17">
            <v>6.8099999999999994E-2</v>
          </cell>
          <cell r="D17">
            <v>6.8500000000000005E-2</v>
          </cell>
        </row>
        <row r="18">
          <cell r="B18">
            <v>6.5699999999999995E-2</v>
          </cell>
          <cell r="C18">
            <v>6.8699999999999997E-2</v>
          </cell>
          <cell r="D18">
            <v>6.7299999999999999E-2</v>
          </cell>
        </row>
        <row r="19">
          <cell r="B19">
            <v>6.2899999999999998E-2</v>
          </cell>
          <cell r="C19">
            <v>7.3099999999999998E-2</v>
          </cell>
          <cell r="D19">
            <v>6.83E-2</v>
          </cell>
        </row>
        <row r="20">
          <cell r="B20">
            <v>6.0900000000000003E-2</v>
          </cell>
          <cell r="C20">
            <v>7.9899999999999999E-2</v>
          </cell>
          <cell r="D20">
            <v>7.0999999999999994E-2</v>
          </cell>
        </row>
        <row r="21">
          <cell r="B21">
            <v>6.0299999999999999E-2</v>
          </cell>
          <cell r="C21">
            <v>8.7400000000000005E-2</v>
          </cell>
          <cell r="D21">
            <v>7.4399999999999994E-2</v>
          </cell>
        </row>
        <row r="22">
          <cell r="B22">
            <v>5.8500000000000003E-2</v>
          </cell>
          <cell r="C22">
            <v>9.3899999999999997E-2</v>
          </cell>
          <cell r="D22">
            <v>7.6300000000000007E-2</v>
          </cell>
        </row>
        <row r="23">
          <cell r="B23">
            <v>5.0299999999999997E-2</v>
          </cell>
          <cell r="C23">
            <v>7.6300000000000007E-2</v>
          </cell>
          <cell r="D23">
            <v>6.3200000000000006E-2</v>
          </cell>
        </row>
        <row r="24">
          <cell r="B24">
            <v>3.7600000000000001E-2</v>
          </cell>
          <cell r="C24">
            <v>5.7700000000000001E-2</v>
          </cell>
          <cell r="D24">
            <v>4.7800000000000002E-2</v>
          </cell>
        </row>
        <row r="25">
          <cell r="B25">
            <v>2.86E-2</v>
          </cell>
          <cell r="C25">
            <v>4.6899999999999997E-2</v>
          </cell>
          <cell r="D25">
            <v>3.73E-2</v>
          </cell>
        </row>
        <row r="26">
          <cell r="B26">
            <v>2.12E-2</v>
          </cell>
          <cell r="C26">
            <v>3.61E-2</v>
          </cell>
          <cell r="D26">
            <v>2.7900000000000001E-2</v>
          </cell>
        </row>
        <row r="27">
          <cell r="B27">
            <v>1.5100000000000001E-2</v>
          </cell>
          <cell r="C27">
            <v>2.4799999999999999E-2</v>
          </cell>
          <cell r="D27">
            <v>1.9400000000000001E-2</v>
          </cell>
        </row>
        <row r="28">
          <cell r="B28">
            <v>8.9999999999999993E-3</v>
          </cell>
          <cell r="C28">
            <v>1.5100000000000001E-2</v>
          </cell>
          <cell r="D28">
            <v>1.18E-2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5.0000000000000001E-3</v>
          </cell>
          <cell r="C5">
            <v>8.8000000000000005E-3</v>
          </cell>
          <cell r="D5">
            <v>6.8999999999999999E-3</v>
          </cell>
          <cell r="F5" t="str">
            <v>January</v>
          </cell>
          <cell r="H5">
            <v>1.05</v>
          </cell>
        </row>
        <row r="6">
          <cell r="B6">
            <v>3.0999999999999999E-3</v>
          </cell>
          <cell r="C6">
            <v>5.7000000000000002E-3</v>
          </cell>
          <cell r="D6">
            <v>4.4000000000000003E-3</v>
          </cell>
          <cell r="F6" t="str">
            <v>February</v>
          </cell>
          <cell r="H6">
            <v>1.1200000000000001</v>
          </cell>
        </row>
        <row r="7">
          <cell r="B7">
            <v>2.3E-3</v>
          </cell>
          <cell r="C7">
            <v>4.3E-3</v>
          </cell>
          <cell r="D7">
            <v>3.3E-3</v>
          </cell>
          <cell r="F7" t="str">
            <v>March</v>
          </cell>
          <cell r="H7">
            <v>1.1200000000000001</v>
          </cell>
        </row>
        <row r="8">
          <cell r="B8">
            <v>2.8E-3</v>
          </cell>
          <cell r="C8">
            <v>2.8E-3</v>
          </cell>
          <cell r="D8">
            <v>2.8E-3</v>
          </cell>
          <cell r="F8" t="str">
            <v>April</v>
          </cell>
          <cell r="H8">
            <v>1.05</v>
          </cell>
        </row>
        <row r="9">
          <cell r="B9">
            <v>6.1999999999999998E-3</v>
          </cell>
          <cell r="C9">
            <v>2.3E-3</v>
          </cell>
          <cell r="D9">
            <v>4.1999999999999997E-3</v>
          </cell>
          <cell r="F9" t="str">
            <v>May</v>
          </cell>
          <cell r="H9">
            <v>0.97</v>
          </cell>
        </row>
        <row r="10">
          <cell r="B10">
            <v>1.9199999999999998E-2</v>
          </cell>
          <cell r="C10">
            <v>4.4999999999999997E-3</v>
          </cell>
          <cell r="D10">
            <v>1.1599999999999999E-2</v>
          </cell>
          <cell r="F10" t="str">
            <v>June</v>
          </cell>
          <cell r="H10">
            <v>0.91</v>
          </cell>
        </row>
        <row r="11">
          <cell r="B11">
            <v>5.7799999999999997E-2</v>
          </cell>
          <cell r="C11">
            <v>1.4500000000000001E-2</v>
          </cell>
          <cell r="D11">
            <v>3.56E-2</v>
          </cell>
          <cell r="F11" t="str">
            <v>July</v>
          </cell>
          <cell r="H11">
            <v>0.96</v>
          </cell>
        </row>
        <row r="12">
          <cell r="B12">
            <v>7.0599999999999996E-2</v>
          </cell>
          <cell r="C12">
            <v>2.86E-2</v>
          </cell>
          <cell r="D12">
            <v>4.9099999999999998E-2</v>
          </cell>
          <cell r="F12" t="str">
            <v>August</v>
          </cell>
          <cell r="H12">
            <v>0.94</v>
          </cell>
        </row>
        <row r="13">
          <cell r="B13">
            <v>7.4899999999999994E-2</v>
          </cell>
          <cell r="C13">
            <v>3.85E-2</v>
          </cell>
          <cell r="D13">
            <v>5.62E-2</v>
          </cell>
          <cell r="F13" t="str">
            <v>September</v>
          </cell>
          <cell r="H13">
            <v>0.88</v>
          </cell>
        </row>
        <row r="14">
          <cell r="B14">
            <v>7.46E-2</v>
          </cell>
          <cell r="C14">
            <v>4.7100000000000003E-2</v>
          </cell>
          <cell r="D14">
            <v>6.0499999999999998E-2</v>
          </cell>
          <cell r="F14" t="str">
            <v>October</v>
          </cell>
          <cell r="H14">
            <v>0.98</v>
          </cell>
        </row>
        <row r="15">
          <cell r="B15">
            <v>7.4300000000000005E-2</v>
          </cell>
          <cell r="C15">
            <v>5.4600000000000003E-2</v>
          </cell>
          <cell r="D15">
            <v>6.4199999999999993E-2</v>
          </cell>
          <cell r="F15" t="str">
            <v>November</v>
          </cell>
          <cell r="H15">
            <v>1</v>
          </cell>
        </row>
        <row r="16">
          <cell r="B16">
            <v>7.1400000000000005E-2</v>
          </cell>
          <cell r="C16">
            <v>6.25E-2</v>
          </cell>
          <cell r="D16">
            <v>6.6799999999999998E-2</v>
          </cell>
          <cell r="F16" t="str">
            <v>December</v>
          </cell>
          <cell r="H16">
            <v>0.99</v>
          </cell>
        </row>
        <row r="17">
          <cell r="B17">
            <v>6.8900000000000003E-2</v>
          </cell>
          <cell r="C17">
            <v>6.8599999999999994E-2</v>
          </cell>
          <cell r="D17">
            <v>6.8699999999999997E-2</v>
          </cell>
        </row>
        <row r="18">
          <cell r="B18">
            <v>6.6000000000000003E-2</v>
          </cell>
          <cell r="C18">
            <v>6.8599999999999994E-2</v>
          </cell>
          <cell r="D18">
            <v>6.7299999999999999E-2</v>
          </cell>
        </row>
        <row r="19">
          <cell r="B19">
            <v>6.25E-2</v>
          </cell>
          <cell r="C19">
            <v>7.3999999999999996E-2</v>
          </cell>
          <cell r="D19">
            <v>6.8400000000000002E-2</v>
          </cell>
        </row>
        <row r="20">
          <cell r="B20">
            <v>6.08E-2</v>
          </cell>
          <cell r="C20">
            <v>8.0299999999999996E-2</v>
          </cell>
          <cell r="D20">
            <v>7.0800000000000002E-2</v>
          </cell>
        </row>
        <row r="21">
          <cell r="B21">
            <v>6.0199999999999997E-2</v>
          </cell>
          <cell r="C21">
            <v>8.8099999999999998E-2</v>
          </cell>
          <cell r="D21">
            <v>7.4499999999999997E-2</v>
          </cell>
        </row>
        <row r="22">
          <cell r="B22">
            <v>5.8700000000000002E-2</v>
          </cell>
          <cell r="C22">
            <v>9.3399999999999997E-2</v>
          </cell>
          <cell r="D22">
            <v>7.6499999999999999E-2</v>
          </cell>
        </row>
        <row r="23">
          <cell r="B23">
            <v>5.0299999999999997E-2</v>
          </cell>
          <cell r="C23">
            <v>7.5200000000000003E-2</v>
          </cell>
          <cell r="D23">
            <v>6.3E-2</v>
          </cell>
        </row>
        <row r="24">
          <cell r="B24">
            <v>3.7199999999999997E-2</v>
          </cell>
          <cell r="C24">
            <v>5.6899999999999999E-2</v>
          </cell>
          <cell r="D24">
            <v>4.7300000000000002E-2</v>
          </cell>
        </row>
        <row r="25">
          <cell r="B25">
            <v>2.8799999999999999E-2</v>
          </cell>
          <cell r="C25">
            <v>4.6199999999999998E-2</v>
          </cell>
          <cell r="D25">
            <v>3.7699999999999997E-2</v>
          </cell>
        </row>
        <row r="26">
          <cell r="B26">
            <v>2.12E-2</v>
          </cell>
          <cell r="C26">
            <v>3.5999999999999997E-2</v>
          </cell>
          <cell r="D26">
            <v>2.8799999999999999E-2</v>
          </cell>
        </row>
        <row r="27">
          <cell r="B27">
            <v>1.49E-2</v>
          </cell>
          <cell r="C27">
            <v>2.4299999999999999E-2</v>
          </cell>
          <cell r="D27">
            <v>1.9699999999999999E-2</v>
          </cell>
        </row>
        <row r="28">
          <cell r="B28">
            <v>8.3999999999999995E-3</v>
          </cell>
          <cell r="C28">
            <v>1.44E-2</v>
          </cell>
          <cell r="D28">
            <v>1.15E-2</v>
          </cell>
        </row>
      </sheetData>
      <sheetData sheetId="1" refreshError="1"/>
      <sheetData sheetId="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5.0000000000000001E-3</v>
          </cell>
          <cell r="C5">
            <v>8.8000000000000005E-3</v>
          </cell>
          <cell r="D5">
            <v>6.8999999999999999E-3</v>
          </cell>
          <cell r="F5" t="str">
            <v>January</v>
          </cell>
          <cell r="H5">
            <v>1.05</v>
          </cell>
        </row>
        <row r="6">
          <cell r="B6">
            <v>3.0999999999999999E-3</v>
          </cell>
          <cell r="C6">
            <v>5.7000000000000002E-3</v>
          </cell>
          <cell r="D6">
            <v>4.4000000000000003E-3</v>
          </cell>
          <cell r="F6" t="str">
            <v>February</v>
          </cell>
          <cell r="H6">
            <v>1.1200000000000001</v>
          </cell>
        </row>
        <row r="7">
          <cell r="B7">
            <v>2.3E-3</v>
          </cell>
          <cell r="C7">
            <v>4.3E-3</v>
          </cell>
          <cell r="D7">
            <v>3.3E-3</v>
          </cell>
          <cell r="F7" t="str">
            <v>March</v>
          </cell>
          <cell r="H7">
            <v>1.1200000000000001</v>
          </cell>
        </row>
        <row r="8">
          <cell r="B8">
            <v>2.8E-3</v>
          </cell>
          <cell r="C8">
            <v>2.8E-3</v>
          </cell>
          <cell r="D8">
            <v>2.8E-3</v>
          </cell>
          <cell r="F8" t="str">
            <v>April</v>
          </cell>
          <cell r="H8">
            <v>1.05</v>
          </cell>
        </row>
        <row r="9">
          <cell r="B9">
            <v>6.1999999999999998E-3</v>
          </cell>
          <cell r="C9">
            <v>2.3E-3</v>
          </cell>
          <cell r="D9">
            <v>4.1999999999999997E-3</v>
          </cell>
          <cell r="F9" t="str">
            <v>May</v>
          </cell>
          <cell r="H9">
            <v>0.97</v>
          </cell>
        </row>
        <row r="10">
          <cell r="B10">
            <v>1.9199999999999998E-2</v>
          </cell>
          <cell r="C10">
            <v>4.4999999999999997E-3</v>
          </cell>
          <cell r="D10">
            <v>1.1599999999999999E-2</v>
          </cell>
          <cell r="F10" t="str">
            <v>June</v>
          </cell>
          <cell r="H10">
            <v>0.91</v>
          </cell>
        </row>
        <row r="11">
          <cell r="B11">
            <v>5.7799999999999997E-2</v>
          </cell>
          <cell r="C11">
            <v>1.4500000000000001E-2</v>
          </cell>
          <cell r="D11">
            <v>3.56E-2</v>
          </cell>
          <cell r="F11" t="str">
            <v>July</v>
          </cell>
          <cell r="H11">
            <v>0.96</v>
          </cell>
        </row>
        <row r="12">
          <cell r="B12">
            <v>7.0599999999999996E-2</v>
          </cell>
          <cell r="C12">
            <v>2.86E-2</v>
          </cell>
          <cell r="D12">
            <v>4.9099999999999998E-2</v>
          </cell>
          <cell r="F12" t="str">
            <v>August</v>
          </cell>
          <cell r="H12">
            <v>0.94</v>
          </cell>
        </row>
        <row r="13">
          <cell r="B13">
            <v>7.4899999999999994E-2</v>
          </cell>
          <cell r="C13">
            <v>3.85E-2</v>
          </cell>
          <cell r="D13">
            <v>5.62E-2</v>
          </cell>
          <cell r="F13" t="str">
            <v>September</v>
          </cell>
          <cell r="H13">
            <v>0.88</v>
          </cell>
        </row>
        <row r="14">
          <cell r="B14">
            <v>7.46E-2</v>
          </cell>
          <cell r="C14">
            <v>4.7100000000000003E-2</v>
          </cell>
          <cell r="D14">
            <v>6.0499999999999998E-2</v>
          </cell>
          <cell r="F14" t="str">
            <v>October</v>
          </cell>
          <cell r="H14">
            <v>0.98</v>
          </cell>
        </row>
        <row r="15">
          <cell r="B15">
            <v>7.4300000000000005E-2</v>
          </cell>
          <cell r="C15">
            <v>5.4600000000000003E-2</v>
          </cell>
          <cell r="D15">
            <v>6.4199999999999993E-2</v>
          </cell>
          <cell r="F15" t="str">
            <v>November</v>
          </cell>
          <cell r="H15">
            <v>1</v>
          </cell>
        </row>
        <row r="16">
          <cell r="B16">
            <v>7.1400000000000005E-2</v>
          </cell>
          <cell r="C16">
            <v>6.25E-2</v>
          </cell>
          <cell r="D16">
            <v>6.6799999999999998E-2</v>
          </cell>
          <cell r="F16" t="str">
            <v>December</v>
          </cell>
          <cell r="H16">
            <v>0.99</v>
          </cell>
        </row>
        <row r="17">
          <cell r="B17">
            <v>6.8900000000000003E-2</v>
          </cell>
          <cell r="C17">
            <v>6.8599999999999994E-2</v>
          </cell>
          <cell r="D17">
            <v>6.8699999999999997E-2</v>
          </cell>
        </row>
        <row r="18">
          <cell r="B18">
            <v>6.6000000000000003E-2</v>
          </cell>
          <cell r="C18">
            <v>6.8599999999999994E-2</v>
          </cell>
          <cell r="D18">
            <v>6.7299999999999999E-2</v>
          </cell>
        </row>
        <row r="19">
          <cell r="B19">
            <v>6.25E-2</v>
          </cell>
          <cell r="C19">
            <v>7.3999999999999996E-2</v>
          </cell>
          <cell r="D19">
            <v>6.8400000000000002E-2</v>
          </cell>
        </row>
        <row r="20">
          <cell r="B20">
            <v>6.08E-2</v>
          </cell>
          <cell r="C20">
            <v>8.0299999999999996E-2</v>
          </cell>
          <cell r="D20">
            <v>7.0800000000000002E-2</v>
          </cell>
        </row>
        <row r="21">
          <cell r="B21">
            <v>6.0199999999999997E-2</v>
          </cell>
          <cell r="C21">
            <v>8.8099999999999998E-2</v>
          </cell>
          <cell r="D21">
            <v>7.4499999999999997E-2</v>
          </cell>
        </row>
        <row r="22">
          <cell r="B22">
            <v>5.8700000000000002E-2</v>
          </cell>
          <cell r="C22">
            <v>9.3399999999999997E-2</v>
          </cell>
          <cell r="D22">
            <v>7.6499999999999999E-2</v>
          </cell>
        </row>
        <row r="23">
          <cell r="B23">
            <v>5.0299999999999997E-2</v>
          </cell>
          <cell r="C23">
            <v>7.5200000000000003E-2</v>
          </cell>
          <cell r="D23">
            <v>6.3E-2</v>
          </cell>
        </row>
        <row r="24">
          <cell r="B24">
            <v>3.7199999999999997E-2</v>
          </cell>
          <cell r="C24">
            <v>5.6899999999999999E-2</v>
          </cell>
          <cell r="D24">
            <v>4.7300000000000002E-2</v>
          </cell>
        </row>
        <row r="25">
          <cell r="B25">
            <v>2.8799999999999999E-2</v>
          </cell>
          <cell r="C25">
            <v>4.6199999999999998E-2</v>
          </cell>
          <cell r="D25">
            <v>3.7699999999999997E-2</v>
          </cell>
        </row>
        <row r="26">
          <cell r="B26">
            <v>2.12E-2</v>
          </cell>
          <cell r="C26">
            <v>3.5999999999999997E-2</v>
          </cell>
          <cell r="D26">
            <v>2.8799999999999999E-2</v>
          </cell>
        </row>
        <row r="27">
          <cell r="B27">
            <v>1.49E-2</v>
          </cell>
          <cell r="C27">
            <v>2.4299999999999999E-2</v>
          </cell>
          <cell r="D27">
            <v>1.9699999999999999E-2</v>
          </cell>
        </row>
        <row r="28">
          <cell r="B28">
            <v>8.3999999999999995E-3</v>
          </cell>
          <cell r="C28">
            <v>1.44E-2</v>
          </cell>
          <cell r="D28">
            <v>1.15E-2</v>
          </cell>
        </row>
      </sheetData>
      <sheetData sheetId="1" refreshError="1"/>
      <sheetData sheetId="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6.1000000000000004E-3</v>
          </cell>
          <cell r="C5">
            <v>9.4000000000000004E-3</v>
          </cell>
          <cell r="D5">
            <v>7.7000000000000002E-3</v>
          </cell>
          <cell r="F5" t="str">
            <v>January</v>
          </cell>
          <cell r="H5">
            <v>0.98</v>
          </cell>
        </row>
        <row r="6">
          <cell r="B6">
            <v>4.1000000000000003E-3</v>
          </cell>
          <cell r="C6">
            <v>6.1000000000000004E-3</v>
          </cell>
          <cell r="D6">
            <v>5.0000000000000001E-3</v>
          </cell>
          <cell r="F6" t="str">
            <v>February</v>
          </cell>
          <cell r="H6">
            <v>1.06</v>
          </cell>
        </row>
        <row r="7">
          <cell r="B7">
            <v>3.8E-3</v>
          </cell>
          <cell r="C7">
            <v>5.0000000000000001E-3</v>
          </cell>
          <cell r="D7">
            <v>4.4000000000000003E-3</v>
          </cell>
          <cell r="F7" t="str">
            <v>March</v>
          </cell>
          <cell r="H7">
            <v>1.0900000000000001</v>
          </cell>
        </row>
        <row r="8">
          <cell r="B8">
            <v>5.1999999999999998E-3</v>
          </cell>
          <cell r="C8">
            <v>3.2000000000000002E-3</v>
          </cell>
          <cell r="D8">
            <v>4.1999999999999997E-3</v>
          </cell>
          <cell r="F8" t="str">
            <v>April</v>
          </cell>
          <cell r="H8">
            <v>1.02</v>
          </cell>
        </row>
        <row r="9">
          <cell r="B9">
            <v>1.09E-2</v>
          </cell>
          <cell r="C9">
            <v>3.5999999999999999E-3</v>
          </cell>
          <cell r="D9">
            <v>7.4999999999999997E-3</v>
          </cell>
          <cell r="F9" t="str">
            <v>May</v>
          </cell>
          <cell r="H9">
            <v>0.98</v>
          </cell>
        </row>
        <row r="10">
          <cell r="B10">
            <v>2.5399999999999999E-2</v>
          </cell>
          <cell r="C10">
            <v>8.6E-3</v>
          </cell>
          <cell r="D10">
            <v>1.7500000000000002E-2</v>
          </cell>
          <cell r="F10" t="str">
            <v>June</v>
          </cell>
          <cell r="H10">
            <v>0.97</v>
          </cell>
        </row>
        <row r="11">
          <cell r="B11">
            <v>6.3500000000000001E-2</v>
          </cell>
          <cell r="C11">
            <v>2.2599999999999999E-2</v>
          </cell>
          <cell r="D11">
            <v>4.41E-2</v>
          </cell>
          <cell r="F11" t="str">
            <v>July</v>
          </cell>
          <cell r="H11">
            <v>0.95</v>
          </cell>
        </row>
        <row r="12">
          <cell r="B12">
            <v>7.4399999999999994E-2</v>
          </cell>
          <cell r="C12">
            <v>4.1599999999999998E-2</v>
          </cell>
          <cell r="D12">
            <v>5.8900000000000001E-2</v>
          </cell>
          <cell r="F12" t="str">
            <v>August</v>
          </cell>
          <cell r="H12">
            <v>0.99</v>
          </cell>
        </row>
        <row r="13">
          <cell r="B13">
            <v>7.3099999999999998E-2</v>
          </cell>
          <cell r="C13">
            <v>4.6800000000000001E-2</v>
          </cell>
          <cell r="D13">
            <v>6.0699999999999997E-2</v>
          </cell>
          <cell r="F13" t="str">
            <v>September</v>
          </cell>
          <cell r="H13">
            <v>0.96</v>
          </cell>
        </row>
        <row r="14">
          <cell r="B14">
            <v>6.6400000000000001E-2</v>
          </cell>
          <cell r="C14">
            <v>4.6800000000000001E-2</v>
          </cell>
          <cell r="D14">
            <v>5.7099999999999998E-2</v>
          </cell>
          <cell r="F14" t="str">
            <v>October</v>
          </cell>
          <cell r="H14">
            <v>0.98</v>
          </cell>
        </row>
        <row r="15">
          <cell r="B15">
            <v>6.6799999999999998E-2</v>
          </cell>
          <cell r="C15">
            <v>4.9500000000000002E-2</v>
          </cell>
          <cell r="D15">
            <v>5.8599999999999999E-2</v>
          </cell>
          <cell r="F15" t="str">
            <v>November</v>
          </cell>
          <cell r="H15">
            <v>1</v>
          </cell>
        </row>
        <row r="16">
          <cell r="B16">
            <v>6.6500000000000004E-2</v>
          </cell>
          <cell r="C16">
            <v>5.6099999999999997E-2</v>
          </cell>
          <cell r="D16">
            <v>6.1600000000000002E-2</v>
          </cell>
          <cell r="F16" t="str">
            <v>December</v>
          </cell>
          <cell r="H16">
            <v>1.02</v>
          </cell>
        </row>
        <row r="17">
          <cell r="B17">
            <v>6.6900000000000001E-2</v>
          </cell>
          <cell r="C17">
            <v>6.3899999999999998E-2</v>
          </cell>
          <cell r="D17">
            <v>6.5500000000000003E-2</v>
          </cell>
        </row>
        <row r="18">
          <cell r="B18">
            <v>6.2300000000000001E-2</v>
          </cell>
          <cell r="C18">
            <v>6.6299999999999998E-2</v>
          </cell>
          <cell r="D18">
            <v>6.4199999999999993E-2</v>
          </cell>
        </row>
        <row r="19">
          <cell r="B19">
            <v>6.25E-2</v>
          </cell>
          <cell r="C19">
            <v>7.1499999999999994E-2</v>
          </cell>
          <cell r="D19">
            <v>6.6799999999999998E-2</v>
          </cell>
        </row>
        <row r="20">
          <cell r="B20">
            <v>6.25E-2</v>
          </cell>
          <cell r="C20">
            <v>8.1900000000000001E-2</v>
          </cell>
          <cell r="D20">
            <v>7.17E-2</v>
          </cell>
        </row>
        <row r="21">
          <cell r="B21">
            <v>6.0400000000000002E-2</v>
          </cell>
          <cell r="C21">
            <v>8.8200000000000001E-2</v>
          </cell>
          <cell r="D21">
            <v>7.3599999999999999E-2</v>
          </cell>
        </row>
        <row r="22">
          <cell r="B22">
            <v>5.7500000000000002E-2</v>
          </cell>
          <cell r="C22">
            <v>9.0200000000000002E-2</v>
          </cell>
          <cell r="D22">
            <v>7.2999999999999995E-2</v>
          </cell>
        </row>
        <row r="23">
          <cell r="B23">
            <v>4.7E-2</v>
          </cell>
          <cell r="C23">
            <v>7.0900000000000005E-2</v>
          </cell>
          <cell r="D23">
            <v>5.8299999999999998E-2</v>
          </cell>
        </row>
        <row r="24">
          <cell r="B24">
            <v>3.56E-2</v>
          </cell>
          <cell r="C24">
            <v>5.2400000000000002E-2</v>
          </cell>
          <cell r="D24">
            <v>4.36E-2</v>
          </cell>
        </row>
        <row r="25">
          <cell r="B25">
            <v>2.7799999999999998E-2</v>
          </cell>
          <cell r="C25">
            <v>4.24E-2</v>
          </cell>
          <cell r="D25">
            <v>3.4700000000000002E-2</v>
          </cell>
        </row>
        <row r="26">
          <cell r="B26">
            <v>2.3099999999999999E-2</v>
          </cell>
          <cell r="C26">
            <v>3.5000000000000003E-2</v>
          </cell>
          <cell r="D26">
            <v>2.8799999999999999E-2</v>
          </cell>
        </row>
        <row r="27">
          <cell r="B27">
            <v>1.6899999999999998E-2</v>
          </cell>
          <cell r="C27">
            <v>2.3300000000000001E-2</v>
          </cell>
          <cell r="D27">
            <v>0.02</v>
          </cell>
        </row>
        <row r="28">
          <cell r="B28">
            <v>1.09E-2</v>
          </cell>
          <cell r="C28">
            <v>1.46E-2</v>
          </cell>
          <cell r="D28">
            <v>1.2699999999999999E-2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6.1000000000000004E-3</v>
          </cell>
          <cell r="C5">
            <v>9.4000000000000004E-3</v>
          </cell>
          <cell r="D5">
            <v>7.7000000000000002E-3</v>
          </cell>
          <cell r="F5" t="str">
            <v>January</v>
          </cell>
          <cell r="H5">
            <v>1</v>
          </cell>
        </row>
        <row r="6">
          <cell r="B6">
            <v>4.1000000000000003E-3</v>
          </cell>
          <cell r="C6">
            <v>6.0000000000000001E-3</v>
          </cell>
          <cell r="D6">
            <v>5.0000000000000001E-3</v>
          </cell>
          <cell r="F6" t="str">
            <v>February</v>
          </cell>
          <cell r="H6">
            <v>1.07</v>
          </cell>
        </row>
        <row r="7">
          <cell r="B7">
            <v>3.7000000000000002E-3</v>
          </cell>
          <cell r="C7">
            <v>5.0000000000000001E-3</v>
          </cell>
          <cell r="D7">
            <v>4.3E-3</v>
          </cell>
          <cell r="F7" t="str">
            <v>March</v>
          </cell>
          <cell r="H7">
            <v>1.0900000000000001</v>
          </cell>
        </row>
        <row r="8">
          <cell r="B8">
            <v>5.1999999999999998E-3</v>
          </cell>
          <cell r="C8">
            <v>3.0999999999999999E-3</v>
          </cell>
          <cell r="D8">
            <v>4.1999999999999997E-3</v>
          </cell>
          <cell r="F8" t="str">
            <v>April</v>
          </cell>
          <cell r="H8">
            <v>1.01</v>
          </cell>
        </row>
        <row r="9">
          <cell r="B9">
            <v>1.12E-2</v>
          </cell>
          <cell r="C9">
            <v>3.5000000000000001E-3</v>
          </cell>
          <cell r="D9">
            <v>7.6E-3</v>
          </cell>
          <cell r="F9" t="str">
            <v>May</v>
          </cell>
          <cell r="H9">
            <v>1.01</v>
          </cell>
        </row>
        <row r="10">
          <cell r="B10">
            <v>2.58E-2</v>
          </cell>
          <cell r="C10">
            <v>8.3000000000000001E-3</v>
          </cell>
          <cell r="D10">
            <v>1.7600000000000001E-2</v>
          </cell>
          <cell r="F10" t="str">
            <v>June</v>
          </cell>
          <cell r="H10">
            <v>0.9</v>
          </cell>
        </row>
        <row r="11">
          <cell r="B11">
            <v>6.3299999999999995E-2</v>
          </cell>
          <cell r="C11">
            <v>2.29E-2</v>
          </cell>
          <cell r="D11">
            <v>4.4200000000000003E-2</v>
          </cell>
          <cell r="F11" t="str">
            <v>July</v>
          </cell>
          <cell r="H11">
            <v>0.94</v>
          </cell>
        </row>
        <row r="12">
          <cell r="B12">
            <v>7.22E-2</v>
          </cell>
          <cell r="C12">
            <v>4.19E-2</v>
          </cell>
          <cell r="D12">
            <v>5.79E-2</v>
          </cell>
          <cell r="F12" t="str">
            <v>August</v>
          </cell>
          <cell r="H12">
            <v>0.98</v>
          </cell>
        </row>
        <row r="13">
          <cell r="B13">
            <v>7.2900000000000006E-2</v>
          </cell>
          <cell r="C13">
            <v>4.7699999999999999E-2</v>
          </cell>
          <cell r="D13">
            <v>6.0999999999999999E-2</v>
          </cell>
          <cell r="F13" t="str">
            <v>September</v>
          </cell>
          <cell r="H13">
            <v>0.89</v>
          </cell>
        </row>
        <row r="14">
          <cell r="B14">
            <v>6.6100000000000006E-2</v>
          </cell>
          <cell r="C14">
            <v>4.7800000000000002E-2</v>
          </cell>
          <cell r="D14">
            <v>5.74E-2</v>
          </cell>
          <cell r="F14" t="str">
            <v>October</v>
          </cell>
          <cell r="H14">
            <v>1.03</v>
          </cell>
        </row>
        <row r="15">
          <cell r="B15">
            <v>6.6900000000000001E-2</v>
          </cell>
          <cell r="C15">
            <v>5.0099999999999999E-2</v>
          </cell>
          <cell r="D15">
            <v>5.8900000000000001E-2</v>
          </cell>
          <cell r="F15" t="str">
            <v>November</v>
          </cell>
          <cell r="H15">
            <v>1.03</v>
          </cell>
        </row>
        <row r="16">
          <cell r="B16">
            <v>6.6400000000000001E-2</v>
          </cell>
          <cell r="C16">
            <v>5.6500000000000002E-2</v>
          </cell>
          <cell r="D16">
            <v>6.1699999999999998E-2</v>
          </cell>
          <cell r="F16" t="str">
            <v>December</v>
          </cell>
          <cell r="H16">
            <v>1.04</v>
          </cell>
        </row>
        <row r="17">
          <cell r="B17">
            <v>6.7100000000000007E-2</v>
          </cell>
          <cell r="C17">
            <v>6.3700000000000007E-2</v>
          </cell>
          <cell r="D17">
            <v>6.5500000000000003E-2</v>
          </cell>
        </row>
        <row r="18">
          <cell r="B18">
            <v>6.2600000000000003E-2</v>
          </cell>
          <cell r="C18">
            <v>6.6299999999999998E-2</v>
          </cell>
          <cell r="D18">
            <v>6.4399999999999999E-2</v>
          </cell>
        </row>
        <row r="19">
          <cell r="B19">
            <v>6.3E-2</v>
          </cell>
          <cell r="C19">
            <v>7.2400000000000006E-2</v>
          </cell>
          <cell r="D19">
            <v>6.7500000000000004E-2</v>
          </cell>
        </row>
        <row r="20">
          <cell r="B20">
            <v>6.2300000000000001E-2</v>
          </cell>
          <cell r="C20">
            <v>8.1299999999999997E-2</v>
          </cell>
          <cell r="D20">
            <v>7.1300000000000002E-2</v>
          </cell>
        </row>
        <row r="21">
          <cell r="B21">
            <v>6.0999999999999999E-2</v>
          </cell>
          <cell r="C21">
            <v>8.7499999999999994E-2</v>
          </cell>
          <cell r="D21">
            <v>7.3599999999999999E-2</v>
          </cell>
        </row>
        <row r="22">
          <cell r="B22">
            <v>5.7200000000000001E-2</v>
          </cell>
          <cell r="C22">
            <v>8.8099999999999998E-2</v>
          </cell>
          <cell r="D22">
            <v>7.1800000000000003E-2</v>
          </cell>
        </row>
        <row r="23">
          <cell r="B23">
            <v>4.7399999999999998E-2</v>
          </cell>
          <cell r="C23">
            <v>7.0999999999999994E-2</v>
          </cell>
          <cell r="D23">
            <v>5.8599999999999999E-2</v>
          </cell>
        </row>
        <row r="24">
          <cell r="B24">
            <v>3.5499999999999997E-2</v>
          </cell>
          <cell r="C24">
            <v>5.2699999999999997E-2</v>
          </cell>
          <cell r="D24">
            <v>4.3700000000000003E-2</v>
          </cell>
        </row>
        <row r="25">
          <cell r="B25">
            <v>2.81E-2</v>
          </cell>
          <cell r="C25">
            <v>4.2299999999999997E-2</v>
          </cell>
          <cell r="D25">
            <v>3.4799999999999998E-2</v>
          </cell>
        </row>
        <row r="26">
          <cell r="B26">
            <v>2.3800000000000002E-2</v>
          </cell>
          <cell r="C26">
            <v>3.4799999999999998E-2</v>
          </cell>
          <cell r="D26">
            <v>2.9000000000000001E-2</v>
          </cell>
        </row>
        <row r="27">
          <cell r="B27">
            <v>1.7000000000000001E-2</v>
          </cell>
          <cell r="C27">
            <v>2.2800000000000001E-2</v>
          </cell>
          <cell r="D27">
            <v>1.9699999999999999E-2</v>
          </cell>
        </row>
        <row r="28">
          <cell r="B28">
            <v>1.11E-2</v>
          </cell>
          <cell r="C28">
            <v>1.49E-2</v>
          </cell>
          <cell r="D28">
            <v>1.29E-2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6.3E-3</v>
          </cell>
          <cell r="C5">
            <v>9.4999999999999998E-3</v>
          </cell>
          <cell r="D5">
            <v>7.7999999999999996E-3</v>
          </cell>
          <cell r="F5" t="str">
            <v>January</v>
          </cell>
          <cell r="H5">
            <v>1.03</v>
          </cell>
        </row>
        <row r="6">
          <cell r="B6">
            <v>4.1000000000000003E-3</v>
          </cell>
          <cell r="C6">
            <v>6.1000000000000004E-3</v>
          </cell>
          <cell r="D6">
            <v>5.1000000000000004E-3</v>
          </cell>
          <cell r="F6" t="str">
            <v>February</v>
          </cell>
          <cell r="H6">
            <v>1.07</v>
          </cell>
        </row>
        <row r="7">
          <cell r="B7">
            <v>3.8999999999999998E-3</v>
          </cell>
          <cell r="C7">
            <v>5.1000000000000004E-3</v>
          </cell>
          <cell r="D7">
            <v>4.4999999999999997E-3</v>
          </cell>
          <cell r="F7" t="str">
            <v>March</v>
          </cell>
          <cell r="H7">
            <v>1.08</v>
          </cell>
        </row>
        <row r="8">
          <cell r="B8">
            <v>5.3E-3</v>
          </cell>
          <cell r="C8">
            <v>3.0999999999999999E-3</v>
          </cell>
          <cell r="D8">
            <v>4.3E-3</v>
          </cell>
          <cell r="F8" t="str">
            <v>April</v>
          </cell>
          <cell r="H8">
            <v>1.02</v>
          </cell>
        </row>
        <row r="9">
          <cell r="B9">
            <v>1.12E-2</v>
          </cell>
          <cell r="C9">
            <v>3.5000000000000001E-3</v>
          </cell>
          <cell r="D9">
            <v>7.4999999999999997E-3</v>
          </cell>
          <cell r="F9" t="str">
            <v>May</v>
          </cell>
          <cell r="H9">
            <v>0.99</v>
          </cell>
        </row>
        <row r="10">
          <cell r="B10">
            <v>2.7799999999999998E-2</v>
          </cell>
          <cell r="C10">
            <v>8.3000000000000001E-3</v>
          </cell>
          <cell r="D10">
            <v>1.8499999999999999E-2</v>
          </cell>
          <cell r="F10" t="str">
            <v>June</v>
          </cell>
          <cell r="H10">
            <v>0.97</v>
          </cell>
        </row>
        <row r="11">
          <cell r="B11">
            <v>6.5500000000000003E-2</v>
          </cell>
          <cell r="C11">
            <v>2.3699999999999999E-2</v>
          </cell>
          <cell r="D11">
            <v>4.5600000000000002E-2</v>
          </cell>
          <cell r="F11" t="str">
            <v>July</v>
          </cell>
          <cell r="H11">
            <v>0.95</v>
          </cell>
        </row>
        <row r="12">
          <cell r="B12">
            <v>7.0900000000000005E-2</v>
          </cell>
          <cell r="C12">
            <v>4.1000000000000002E-2</v>
          </cell>
          <cell r="D12">
            <v>5.6599999999999998E-2</v>
          </cell>
          <cell r="F12" t="str">
            <v>August</v>
          </cell>
          <cell r="H12">
            <v>0.98</v>
          </cell>
        </row>
        <row r="13">
          <cell r="B13">
            <v>7.2099999999999997E-2</v>
          </cell>
          <cell r="C13">
            <v>4.8099999999999997E-2</v>
          </cell>
          <cell r="D13">
            <v>6.0699999999999997E-2</v>
          </cell>
          <cell r="F13" t="str">
            <v>September</v>
          </cell>
          <cell r="H13">
            <v>0.94</v>
          </cell>
        </row>
        <row r="14">
          <cell r="B14">
            <v>6.5500000000000003E-2</v>
          </cell>
          <cell r="C14">
            <v>4.7399999999999998E-2</v>
          </cell>
          <cell r="D14">
            <v>5.6899999999999999E-2</v>
          </cell>
          <cell r="F14" t="str">
            <v>October</v>
          </cell>
          <cell r="H14">
            <v>1</v>
          </cell>
        </row>
        <row r="15">
          <cell r="B15">
            <v>6.6600000000000006E-2</v>
          </cell>
          <cell r="C15">
            <v>5.0099999999999999E-2</v>
          </cell>
          <cell r="D15">
            <v>5.8700000000000002E-2</v>
          </cell>
          <cell r="F15" t="str">
            <v>November</v>
          </cell>
          <cell r="H15">
            <v>1</v>
          </cell>
        </row>
        <row r="16">
          <cell r="B16">
            <v>6.6100000000000006E-2</v>
          </cell>
          <cell r="C16">
            <v>5.6399999999999999E-2</v>
          </cell>
          <cell r="D16">
            <v>6.1499999999999999E-2</v>
          </cell>
          <cell r="F16" t="str">
            <v>December</v>
          </cell>
          <cell r="H16">
            <v>0.99</v>
          </cell>
        </row>
        <row r="17">
          <cell r="B17">
            <v>6.7100000000000007E-2</v>
          </cell>
          <cell r="C17">
            <v>6.3600000000000004E-2</v>
          </cell>
          <cell r="D17">
            <v>6.54E-2</v>
          </cell>
        </row>
        <row r="18">
          <cell r="B18">
            <v>6.2700000000000006E-2</v>
          </cell>
          <cell r="C18">
            <v>6.6199999999999995E-2</v>
          </cell>
          <cell r="D18">
            <v>6.4399999999999999E-2</v>
          </cell>
        </row>
        <row r="19">
          <cell r="B19">
            <v>6.25E-2</v>
          </cell>
          <cell r="C19">
            <v>7.1999999999999995E-2</v>
          </cell>
          <cell r="D19">
            <v>6.7000000000000004E-2</v>
          </cell>
        </row>
        <row r="20">
          <cell r="B20">
            <v>6.1699999999999998E-2</v>
          </cell>
          <cell r="C20">
            <v>8.1799999999999998E-2</v>
          </cell>
          <cell r="D20">
            <v>7.1300000000000002E-2</v>
          </cell>
        </row>
        <row r="21">
          <cell r="B21">
            <v>6.0699999999999997E-2</v>
          </cell>
          <cell r="C21">
            <v>8.77E-2</v>
          </cell>
          <cell r="D21">
            <v>7.3599999999999999E-2</v>
          </cell>
        </row>
        <row r="22">
          <cell r="B22">
            <v>5.7500000000000002E-2</v>
          </cell>
          <cell r="C22">
            <v>8.8400000000000006E-2</v>
          </cell>
          <cell r="D22">
            <v>7.22E-2</v>
          </cell>
        </row>
        <row r="23">
          <cell r="B23">
            <v>4.7399999999999998E-2</v>
          </cell>
          <cell r="C23">
            <v>7.0499999999999993E-2</v>
          </cell>
          <cell r="D23">
            <v>5.8400000000000001E-2</v>
          </cell>
        </row>
        <row r="24">
          <cell r="B24">
            <v>3.56E-2</v>
          </cell>
          <cell r="C24">
            <v>5.2600000000000001E-2</v>
          </cell>
          <cell r="D24">
            <v>4.3700000000000003E-2</v>
          </cell>
        </row>
        <row r="25">
          <cell r="B25">
            <v>2.81E-2</v>
          </cell>
          <cell r="C25">
            <v>4.2099999999999999E-2</v>
          </cell>
          <cell r="D25">
            <v>3.4799999999999998E-2</v>
          </cell>
        </row>
        <row r="26">
          <cell r="B26">
            <v>2.3300000000000001E-2</v>
          </cell>
          <cell r="C26">
            <v>3.4799999999999998E-2</v>
          </cell>
          <cell r="D26">
            <v>2.8799999999999999E-2</v>
          </cell>
        </row>
        <row r="27">
          <cell r="B27">
            <v>1.6899999999999998E-2</v>
          </cell>
          <cell r="C27">
            <v>2.3199999999999998E-2</v>
          </cell>
          <cell r="D27">
            <v>1.9900000000000001E-2</v>
          </cell>
        </row>
        <row r="28">
          <cell r="B28">
            <v>1.11E-2</v>
          </cell>
          <cell r="C28">
            <v>1.4999999999999999E-2</v>
          </cell>
          <cell r="D28">
            <v>1.29E-2</v>
          </cell>
        </row>
      </sheetData>
      <sheetData sheetId="1" refreshError="1"/>
      <sheetData sheetId="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6.3E-3</v>
          </cell>
          <cell r="C5">
            <v>9.4999999999999998E-3</v>
          </cell>
          <cell r="D5">
            <v>7.7999999999999996E-3</v>
          </cell>
          <cell r="F5" t="str">
            <v>January</v>
          </cell>
          <cell r="H5">
            <v>1.03</v>
          </cell>
        </row>
        <row r="6">
          <cell r="B6">
            <v>4.1000000000000003E-3</v>
          </cell>
          <cell r="C6">
            <v>6.1000000000000004E-3</v>
          </cell>
          <cell r="D6">
            <v>5.1000000000000004E-3</v>
          </cell>
          <cell r="F6" t="str">
            <v>February</v>
          </cell>
          <cell r="H6">
            <v>1.07</v>
          </cell>
        </row>
        <row r="7">
          <cell r="B7">
            <v>3.8999999999999998E-3</v>
          </cell>
          <cell r="C7">
            <v>5.1000000000000004E-3</v>
          </cell>
          <cell r="D7">
            <v>4.4999999999999997E-3</v>
          </cell>
          <cell r="F7" t="str">
            <v>March</v>
          </cell>
          <cell r="H7">
            <v>1.08</v>
          </cell>
        </row>
        <row r="8">
          <cell r="B8">
            <v>5.3E-3</v>
          </cell>
          <cell r="C8">
            <v>3.0999999999999999E-3</v>
          </cell>
          <cell r="D8">
            <v>4.3E-3</v>
          </cell>
          <cell r="F8" t="str">
            <v>April</v>
          </cell>
          <cell r="H8">
            <v>1.02</v>
          </cell>
        </row>
        <row r="9">
          <cell r="B9">
            <v>1.12E-2</v>
          </cell>
          <cell r="C9">
            <v>3.5000000000000001E-3</v>
          </cell>
          <cell r="D9">
            <v>7.4999999999999997E-3</v>
          </cell>
          <cell r="F9" t="str">
            <v>May</v>
          </cell>
          <cell r="H9">
            <v>0.99</v>
          </cell>
        </row>
        <row r="10">
          <cell r="B10">
            <v>2.7799999999999998E-2</v>
          </cell>
          <cell r="C10">
            <v>8.3000000000000001E-3</v>
          </cell>
          <cell r="D10">
            <v>1.8499999999999999E-2</v>
          </cell>
          <cell r="F10" t="str">
            <v>June</v>
          </cell>
          <cell r="H10">
            <v>0.97</v>
          </cell>
        </row>
        <row r="11">
          <cell r="B11">
            <v>6.5500000000000003E-2</v>
          </cell>
          <cell r="C11">
            <v>2.3699999999999999E-2</v>
          </cell>
          <cell r="D11">
            <v>4.5600000000000002E-2</v>
          </cell>
          <cell r="F11" t="str">
            <v>July</v>
          </cell>
          <cell r="H11">
            <v>0.95</v>
          </cell>
        </row>
        <row r="12">
          <cell r="B12">
            <v>7.0900000000000005E-2</v>
          </cell>
          <cell r="C12">
            <v>4.1000000000000002E-2</v>
          </cell>
          <cell r="D12">
            <v>5.6599999999999998E-2</v>
          </cell>
          <cell r="F12" t="str">
            <v>August</v>
          </cell>
          <cell r="H12">
            <v>0.98</v>
          </cell>
        </row>
        <row r="13">
          <cell r="B13">
            <v>7.2099999999999997E-2</v>
          </cell>
          <cell r="C13">
            <v>4.8099999999999997E-2</v>
          </cell>
          <cell r="D13">
            <v>6.0699999999999997E-2</v>
          </cell>
          <cell r="F13" t="str">
            <v>September</v>
          </cell>
          <cell r="H13">
            <v>0.94</v>
          </cell>
        </row>
        <row r="14">
          <cell r="B14">
            <v>6.5500000000000003E-2</v>
          </cell>
          <cell r="C14">
            <v>4.7399999999999998E-2</v>
          </cell>
          <cell r="D14">
            <v>5.6899999999999999E-2</v>
          </cell>
          <cell r="F14" t="str">
            <v>October</v>
          </cell>
          <cell r="H14">
            <v>1</v>
          </cell>
        </row>
        <row r="15">
          <cell r="B15">
            <v>6.6600000000000006E-2</v>
          </cell>
          <cell r="C15">
            <v>5.0099999999999999E-2</v>
          </cell>
          <cell r="D15">
            <v>5.8700000000000002E-2</v>
          </cell>
          <cell r="F15" t="str">
            <v>November</v>
          </cell>
          <cell r="H15">
            <v>1</v>
          </cell>
        </row>
        <row r="16">
          <cell r="B16">
            <v>6.6100000000000006E-2</v>
          </cell>
          <cell r="C16">
            <v>5.6399999999999999E-2</v>
          </cell>
          <cell r="D16">
            <v>6.1499999999999999E-2</v>
          </cell>
          <cell r="F16" t="str">
            <v>December</v>
          </cell>
          <cell r="H16">
            <v>0.99</v>
          </cell>
        </row>
        <row r="17">
          <cell r="B17">
            <v>6.7100000000000007E-2</v>
          </cell>
          <cell r="C17">
            <v>6.3600000000000004E-2</v>
          </cell>
          <cell r="D17">
            <v>6.54E-2</v>
          </cell>
        </row>
        <row r="18">
          <cell r="B18">
            <v>6.2700000000000006E-2</v>
          </cell>
          <cell r="C18">
            <v>6.6199999999999995E-2</v>
          </cell>
          <cell r="D18">
            <v>6.4399999999999999E-2</v>
          </cell>
        </row>
        <row r="19">
          <cell r="B19">
            <v>6.25E-2</v>
          </cell>
          <cell r="C19">
            <v>7.1999999999999995E-2</v>
          </cell>
          <cell r="D19">
            <v>6.7000000000000004E-2</v>
          </cell>
        </row>
        <row r="20">
          <cell r="B20">
            <v>6.1699999999999998E-2</v>
          </cell>
          <cell r="C20">
            <v>8.1799999999999998E-2</v>
          </cell>
          <cell r="D20">
            <v>7.1300000000000002E-2</v>
          </cell>
        </row>
        <row r="21">
          <cell r="B21">
            <v>6.0699999999999997E-2</v>
          </cell>
          <cell r="C21">
            <v>8.77E-2</v>
          </cell>
          <cell r="D21">
            <v>7.3599999999999999E-2</v>
          </cell>
        </row>
        <row r="22">
          <cell r="B22">
            <v>5.7500000000000002E-2</v>
          </cell>
          <cell r="C22">
            <v>8.8400000000000006E-2</v>
          </cell>
          <cell r="D22">
            <v>7.22E-2</v>
          </cell>
        </row>
        <row r="23">
          <cell r="B23">
            <v>4.7399999999999998E-2</v>
          </cell>
          <cell r="C23">
            <v>7.0499999999999993E-2</v>
          </cell>
          <cell r="D23">
            <v>5.8400000000000001E-2</v>
          </cell>
        </row>
        <row r="24">
          <cell r="B24">
            <v>3.56E-2</v>
          </cell>
          <cell r="C24">
            <v>5.2600000000000001E-2</v>
          </cell>
          <cell r="D24">
            <v>4.3700000000000003E-2</v>
          </cell>
        </row>
        <row r="25">
          <cell r="B25">
            <v>2.81E-2</v>
          </cell>
          <cell r="C25">
            <v>4.2099999999999999E-2</v>
          </cell>
          <cell r="D25">
            <v>3.4799999999999998E-2</v>
          </cell>
        </row>
        <row r="26">
          <cell r="B26">
            <v>2.3300000000000001E-2</v>
          </cell>
          <cell r="C26">
            <v>3.4799999999999998E-2</v>
          </cell>
          <cell r="D26">
            <v>2.8799999999999999E-2</v>
          </cell>
        </row>
        <row r="27">
          <cell r="B27">
            <v>1.6899999999999998E-2</v>
          </cell>
          <cell r="C27">
            <v>2.3199999999999998E-2</v>
          </cell>
          <cell r="D27">
            <v>1.9900000000000001E-2</v>
          </cell>
        </row>
        <row r="28">
          <cell r="B28">
            <v>1.11E-2</v>
          </cell>
          <cell r="C28">
            <v>1.4999999999999999E-2</v>
          </cell>
          <cell r="D28">
            <v>1.29E-2</v>
          </cell>
        </row>
      </sheetData>
      <sheetData sheetId="1" refreshError="1"/>
      <sheetData sheetId="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5.7000000000000002E-3</v>
          </cell>
          <cell r="C5">
            <v>6.4999999999999997E-3</v>
          </cell>
          <cell r="D5">
            <v>6.1999999999999998E-3</v>
          </cell>
          <cell r="F5" t="str">
            <v>January</v>
          </cell>
          <cell r="H5">
            <v>1.03</v>
          </cell>
        </row>
        <row r="6">
          <cell r="B6">
            <v>3.0999999999999999E-3</v>
          </cell>
          <cell r="C6">
            <v>3.8999999999999998E-3</v>
          </cell>
          <cell r="D6">
            <v>3.5000000000000001E-3</v>
          </cell>
          <cell r="F6" t="str">
            <v>February</v>
          </cell>
          <cell r="H6">
            <v>1.2</v>
          </cell>
        </row>
        <row r="7">
          <cell r="B7">
            <v>2.3999999999999998E-3</v>
          </cell>
          <cell r="C7">
            <v>3.0000000000000001E-3</v>
          </cell>
          <cell r="D7">
            <v>2.7000000000000001E-3</v>
          </cell>
          <cell r="F7" t="str">
            <v>March</v>
          </cell>
          <cell r="H7">
            <v>1.22</v>
          </cell>
        </row>
        <row r="8">
          <cell r="B8">
            <v>2.5999999999999999E-3</v>
          </cell>
          <cell r="C8">
            <v>2.3E-3</v>
          </cell>
          <cell r="D8">
            <v>2.5000000000000001E-3</v>
          </cell>
          <cell r="F8" t="str">
            <v>April</v>
          </cell>
          <cell r="H8">
            <v>1.07</v>
          </cell>
        </row>
        <row r="9">
          <cell r="B9">
            <v>5.3E-3</v>
          </cell>
          <cell r="C9">
            <v>4.4000000000000003E-3</v>
          </cell>
          <cell r="D9">
            <v>4.7999999999999996E-3</v>
          </cell>
          <cell r="F9" t="str">
            <v>May</v>
          </cell>
          <cell r="H9">
            <v>0.93</v>
          </cell>
        </row>
        <row r="10">
          <cell r="B10">
            <v>1.12E-2</v>
          </cell>
          <cell r="C10">
            <v>1.3599999999999999E-2</v>
          </cell>
          <cell r="D10">
            <v>1.24E-2</v>
          </cell>
          <cell r="F10" t="str">
            <v>June</v>
          </cell>
          <cell r="H10">
            <v>0.87</v>
          </cell>
        </row>
        <row r="11">
          <cell r="B11">
            <v>2.81E-2</v>
          </cell>
          <cell r="C11">
            <v>3.7699999999999997E-2</v>
          </cell>
          <cell r="D11">
            <v>3.2899999999999999E-2</v>
          </cell>
          <cell r="F11" t="str">
            <v>July</v>
          </cell>
          <cell r="H11">
            <v>0.86</v>
          </cell>
        </row>
        <row r="12">
          <cell r="B12">
            <v>4.5900000000000003E-2</v>
          </cell>
          <cell r="C12">
            <v>6.3E-2</v>
          </cell>
          <cell r="D12">
            <v>5.45E-2</v>
          </cell>
          <cell r="F12" t="str">
            <v>August</v>
          </cell>
          <cell r="H12">
            <v>0.89</v>
          </cell>
        </row>
        <row r="13">
          <cell r="B13">
            <v>4.99E-2</v>
          </cell>
          <cell r="C13">
            <v>6.93E-2</v>
          </cell>
          <cell r="D13">
            <v>5.9700000000000003E-2</v>
          </cell>
          <cell r="F13" t="str">
            <v>September</v>
          </cell>
          <cell r="H13">
            <v>0.91</v>
          </cell>
        </row>
        <row r="14">
          <cell r="B14">
            <v>5.1799999999999999E-2</v>
          </cell>
          <cell r="C14">
            <v>5.9799999999999999E-2</v>
          </cell>
          <cell r="D14">
            <v>5.5899999999999998E-2</v>
          </cell>
          <cell r="F14" t="str">
            <v>October</v>
          </cell>
          <cell r="H14">
            <v>0.96</v>
          </cell>
        </row>
        <row r="15">
          <cell r="B15">
            <v>6.0100000000000001E-2</v>
          </cell>
          <cell r="C15">
            <v>0.06</v>
          </cell>
          <cell r="D15">
            <v>0.06</v>
          </cell>
          <cell r="F15" t="str">
            <v>November</v>
          </cell>
          <cell r="H15">
            <v>0.98</v>
          </cell>
        </row>
        <row r="16">
          <cell r="B16">
            <v>6.6000000000000003E-2</v>
          </cell>
          <cell r="C16">
            <v>6.5199999999999994E-2</v>
          </cell>
          <cell r="D16">
            <v>6.5600000000000006E-2</v>
          </cell>
          <cell r="F16" t="str">
            <v>December</v>
          </cell>
          <cell r="H16">
            <v>1.01</v>
          </cell>
        </row>
        <row r="17">
          <cell r="B17">
            <v>7.0499999999999993E-2</v>
          </cell>
          <cell r="C17">
            <v>7.0099999999999996E-2</v>
          </cell>
          <cell r="D17">
            <v>7.0300000000000001E-2</v>
          </cell>
        </row>
        <row r="18">
          <cell r="B18">
            <v>7.1800000000000003E-2</v>
          </cell>
          <cell r="C18">
            <v>7.0900000000000005E-2</v>
          </cell>
          <cell r="D18">
            <v>7.1400000000000005E-2</v>
          </cell>
        </row>
        <row r="19">
          <cell r="B19">
            <v>7.3499999999999996E-2</v>
          </cell>
          <cell r="C19">
            <v>7.1499999999999994E-2</v>
          </cell>
          <cell r="D19">
            <v>7.2700000000000001E-2</v>
          </cell>
        </row>
        <row r="20">
          <cell r="B20">
            <v>7.7700000000000005E-2</v>
          </cell>
          <cell r="C20">
            <v>7.0499999999999993E-2</v>
          </cell>
          <cell r="D20">
            <v>7.4200000000000002E-2</v>
          </cell>
        </row>
        <row r="21">
          <cell r="B21">
            <v>8.2900000000000001E-2</v>
          </cell>
          <cell r="C21">
            <v>7.1499999999999994E-2</v>
          </cell>
          <cell r="D21">
            <v>7.7100000000000002E-2</v>
          </cell>
        </row>
        <row r="22">
          <cell r="B22">
            <v>8.6900000000000005E-2</v>
          </cell>
          <cell r="C22">
            <v>7.1999999999999995E-2</v>
          </cell>
          <cell r="D22">
            <v>7.9200000000000007E-2</v>
          </cell>
        </row>
        <row r="23">
          <cell r="B23">
            <v>6.6900000000000001E-2</v>
          </cell>
          <cell r="C23">
            <v>5.8299999999999998E-2</v>
          </cell>
          <cell r="D23">
            <v>6.25E-2</v>
          </cell>
        </row>
        <row r="24">
          <cell r="B24">
            <v>4.5699999999999998E-2</v>
          </cell>
          <cell r="C24">
            <v>4.1500000000000002E-2</v>
          </cell>
          <cell r="D24">
            <v>4.36E-2</v>
          </cell>
        </row>
        <row r="25">
          <cell r="B25">
            <v>3.49E-2</v>
          </cell>
          <cell r="C25">
            <v>3.1E-2</v>
          </cell>
          <cell r="D25">
            <v>3.2899999999999999E-2</v>
          </cell>
        </row>
        <row r="26">
          <cell r="B26">
            <v>2.8000000000000001E-2</v>
          </cell>
          <cell r="C26">
            <v>2.5600000000000001E-2</v>
          </cell>
          <cell r="D26">
            <v>2.6700000000000002E-2</v>
          </cell>
        </row>
        <row r="27">
          <cell r="B27">
            <v>1.84E-2</v>
          </cell>
          <cell r="C27">
            <v>1.7899999999999999E-2</v>
          </cell>
          <cell r="D27">
            <v>1.8100000000000002E-2</v>
          </cell>
        </row>
        <row r="28">
          <cell r="B28">
            <v>1.06E-2</v>
          </cell>
          <cell r="C28">
            <v>1.0699999999999999E-2</v>
          </cell>
          <cell r="D28">
            <v>1.0699999999999999E-2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1.0800000000000001E-2</v>
          </cell>
          <cell r="C5">
            <v>6.1999999999999998E-3</v>
          </cell>
          <cell r="D5">
            <v>8.8000000000000005E-3</v>
          </cell>
          <cell r="F5" t="str">
            <v>January</v>
          </cell>
          <cell r="H5">
            <v>1.01</v>
          </cell>
        </row>
        <row r="6">
          <cell r="B6">
            <v>8.9999999999999993E-3</v>
          </cell>
          <cell r="C6">
            <v>4.1000000000000003E-3</v>
          </cell>
          <cell r="D6">
            <v>6.8999999999999999E-3</v>
          </cell>
          <cell r="F6" t="str">
            <v>February</v>
          </cell>
          <cell r="H6">
            <v>1.0900000000000001</v>
          </cell>
        </row>
        <row r="7">
          <cell r="B7">
            <v>8.3999999999999995E-3</v>
          </cell>
          <cell r="C7">
            <v>3.3999999999999998E-3</v>
          </cell>
          <cell r="D7">
            <v>6.1999999999999998E-3</v>
          </cell>
          <cell r="F7" t="str">
            <v>March</v>
          </cell>
          <cell r="H7">
            <v>1.1100000000000001</v>
          </cell>
        </row>
        <row r="8">
          <cell r="B8">
            <v>3.7000000000000002E-3</v>
          </cell>
          <cell r="C8">
            <v>3.3E-3</v>
          </cell>
          <cell r="D8">
            <v>3.5000000000000001E-3</v>
          </cell>
          <cell r="F8" t="str">
            <v>April</v>
          </cell>
          <cell r="H8">
            <v>1.06</v>
          </cell>
        </row>
        <row r="9">
          <cell r="B9">
            <v>5.1999999999999998E-3</v>
          </cell>
          <cell r="C9">
            <v>8.2000000000000007E-3</v>
          </cell>
          <cell r="D9">
            <v>6.4999999999999997E-3</v>
          </cell>
          <cell r="F9" t="str">
            <v>May</v>
          </cell>
          <cell r="H9">
            <v>0.99</v>
          </cell>
        </row>
        <row r="10">
          <cell r="B10">
            <v>9.9000000000000008E-3</v>
          </cell>
          <cell r="C10">
            <v>2.1100000000000001E-2</v>
          </cell>
          <cell r="D10">
            <v>1.4800000000000001E-2</v>
          </cell>
          <cell r="F10" t="str">
            <v>June</v>
          </cell>
          <cell r="H10">
            <v>0.94</v>
          </cell>
        </row>
        <row r="11">
          <cell r="B11">
            <v>2.1899999999999999E-2</v>
          </cell>
          <cell r="C11">
            <v>6.5600000000000006E-2</v>
          </cell>
          <cell r="D11">
            <v>4.1099999999999998E-2</v>
          </cell>
          <cell r="F11" t="str">
            <v>July</v>
          </cell>
          <cell r="H11">
            <v>0.91</v>
          </cell>
        </row>
        <row r="12">
          <cell r="B12">
            <v>3.4099999999999998E-2</v>
          </cell>
          <cell r="C12">
            <v>9.9699999999999997E-2</v>
          </cell>
          <cell r="D12">
            <v>6.2899999999999998E-2</v>
          </cell>
          <cell r="F12" t="str">
            <v>August</v>
          </cell>
          <cell r="H12">
            <v>0.96</v>
          </cell>
        </row>
        <row r="13">
          <cell r="B13">
            <v>3.6499999999999998E-2</v>
          </cell>
          <cell r="C13">
            <v>8.3900000000000002E-2</v>
          </cell>
          <cell r="D13">
            <v>5.7299999999999997E-2</v>
          </cell>
          <cell r="F13" t="str">
            <v>September</v>
          </cell>
          <cell r="H13">
            <v>0.93</v>
          </cell>
        </row>
        <row r="14">
          <cell r="B14">
            <v>4.07E-2</v>
          </cell>
          <cell r="C14">
            <v>6.9099999999999995E-2</v>
          </cell>
          <cell r="D14">
            <v>5.3100000000000001E-2</v>
          </cell>
          <cell r="F14" t="str">
            <v>October</v>
          </cell>
          <cell r="H14">
            <v>1</v>
          </cell>
        </row>
        <row r="15">
          <cell r="B15">
            <v>4.7899999999999998E-2</v>
          </cell>
          <cell r="C15">
            <v>6.6400000000000001E-2</v>
          </cell>
          <cell r="D15">
            <v>5.6000000000000001E-2</v>
          </cell>
          <cell r="F15" t="str">
            <v>November</v>
          </cell>
          <cell r="H15">
            <v>1.01</v>
          </cell>
        </row>
        <row r="16">
          <cell r="B16">
            <v>5.6599999999999998E-2</v>
          </cell>
          <cell r="C16">
            <v>6.3899999999999998E-2</v>
          </cell>
          <cell r="D16">
            <v>5.9799999999999999E-2</v>
          </cell>
          <cell r="F16" t="str">
            <v>December</v>
          </cell>
          <cell r="H16">
            <v>1.01</v>
          </cell>
        </row>
        <row r="17">
          <cell r="B17">
            <v>6.3899999999999998E-2</v>
          </cell>
          <cell r="C17">
            <v>6.4899999999999999E-2</v>
          </cell>
          <cell r="D17">
            <v>6.4399999999999999E-2</v>
          </cell>
        </row>
        <row r="18">
          <cell r="B18">
            <v>6.59E-2</v>
          </cell>
          <cell r="C18">
            <v>6.2399999999999997E-2</v>
          </cell>
          <cell r="D18">
            <v>6.4299999999999996E-2</v>
          </cell>
        </row>
        <row r="19">
          <cell r="B19">
            <v>7.0199999999999999E-2</v>
          </cell>
          <cell r="C19">
            <v>0.06</v>
          </cell>
          <cell r="D19">
            <v>6.5699999999999995E-2</v>
          </cell>
        </row>
        <row r="20">
          <cell r="B20">
            <v>8.1000000000000003E-2</v>
          </cell>
          <cell r="C20">
            <v>5.6899999999999999E-2</v>
          </cell>
          <cell r="D20">
            <v>7.0499999999999993E-2</v>
          </cell>
        </row>
        <row r="21">
          <cell r="B21">
            <v>9.1600000000000001E-2</v>
          </cell>
          <cell r="C21">
            <v>5.62E-2</v>
          </cell>
          <cell r="D21">
            <v>7.6100000000000001E-2</v>
          </cell>
        </row>
        <row r="22">
          <cell r="B22">
            <v>9.4899999999999998E-2</v>
          </cell>
          <cell r="C22">
            <v>5.4300000000000001E-2</v>
          </cell>
          <cell r="D22">
            <v>7.7100000000000002E-2</v>
          </cell>
        </row>
        <row r="23">
          <cell r="B23">
            <v>6.8699999999999997E-2</v>
          </cell>
          <cell r="C23">
            <v>4.6699999999999998E-2</v>
          </cell>
          <cell r="D23">
            <v>5.91E-2</v>
          </cell>
        </row>
        <row r="24">
          <cell r="B24">
            <v>5.3600000000000002E-2</v>
          </cell>
          <cell r="C24">
            <v>3.3099999999999997E-2</v>
          </cell>
          <cell r="D24">
            <v>4.4600000000000001E-2</v>
          </cell>
        </row>
        <row r="25">
          <cell r="B25">
            <v>4.48E-2</v>
          </cell>
          <cell r="C25">
            <v>2.5600000000000001E-2</v>
          </cell>
          <cell r="D25">
            <v>3.6400000000000002E-2</v>
          </cell>
        </row>
        <row r="26">
          <cell r="B26">
            <v>3.9600000000000003E-2</v>
          </cell>
          <cell r="C26">
            <v>2.0799999999999999E-2</v>
          </cell>
          <cell r="D26">
            <v>3.1399999999999997E-2</v>
          </cell>
        </row>
        <row r="27">
          <cell r="B27">
            <v>2.53E-2</v>
          </cell>
          <cell r="C27">
            <v>1.4500000000000001E-2</v>
          </cell>
          <cell r="D27">
            <v>2.06E-2</v>
          </cell>
        </row>
        <row r="28">
          <cell r="B28">
            <v>1.5900000000000001E-2</v>
          </cell>
          <cell r="C28">
            <v>9.5999999999999992E-3</v>
          </cell>
          <cell r="D28">
            <v>1.32E-2</v>
          </cell>
        </row>
      </sheetData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5.4999999999999997E-3</v>
          </cell>
          <cell r="C5">
            <v>6.3E-3</v>
          </cell>
          <cell r="D5">
            <v>5.8999999999999999E-3</v>
          </cell>
          <cell r="F5" t="str">
            <v>January</v>
          </cell>
          <cell r="H5">
            <v>1.03</v>
          </cell>
        </row>
        <row r="6">
          <cell r="B6">
            <v>3.0000000000000001E-3</v>
          </cell>
          <cell r="C6">
            <v>3.7000000000000002E-3</v>
          </cell>
          <cell r="D6">
            <v>3.3E-3</v>
          </cell>
          <cell r="F6" t="str">
            <v>February</v>
          </cell>
          <cell r="H6">
            <v>1.1100000000000001</v>
          </cell>
        </row>
        <row r="7">
          <cell r="B7">
            <v>2.0999999999999999E-3</v>
          </cell>
          <cell r="C7">
            <v>2.5999999999999999E-3</v>
          </cell>
          <cell r="D7">
            <v>2.3999999999999998E-3</v>
          </cell>
          <cell r="F7" t="str">
            <v>March</v>
          </cell>
          <cell r="H7">
            <v>1.1499999999999999</v>
          </cell>
        </row>
        <row r="8">
          <cell r="B8">
            <v>2.3E-3</v>
          </cell>
          <cell r="C8">
            <v>2.3E-3</v>
          </cell>
          <cell r="D8">
            <v>2.3E-3</v>
          </cell>
          <cell r="F8" t="str">
            <v>April</v>
          </cell>
          <cell r="H8">
            <v>1.07</v>
          </cell>
        </row>
        <row r="9">
          <cell r="B9">
            <v>5.4000000000000003E-3</v>
          </cell>
          <cell r="C9">
            <v>4.5999999999999999E-3</v>
          </cell>
          <cell r="D9">
            <v>5.0000000000000001E-3</v>
          </cell>
          <cell r="F9" t="str">
            <v>May</v>
          </cell>
          <cell r="H9">
            <v>0.96</v>
          </cell>
        </row>
        <row r="10">
          <cell r="B10">
            <v>1.23E-2</v>
          </cell>
          <cell r="C10">
            <v>1.49E-2</v>
          </cell>
          <cell r="D10">
            <v>1.3599999999999999E-2</v>
          </cell>
          <cell r="F10" t="str">
            <v>June</v>
          </cell>
          <cell r="H10">
            <v>0.88</v>
          </cell>
        </row>
        <row r="11">
          <cell r="B11">
            <v>2.9100000000000001E-2</v>
          </cell>
          <cell r="C11">
            <v>4.0399999999999998E-2</v>
          </cell>
          <cell r="D11">
            <v>3.4799999999999998E-2</v>
          </cell>
          <cell r="F11" t="str">
            <v>July</v>
          </cell>
          <cell r="H11">
            <v>0.9</v>
          </cell>
        </row>
        <row r="12">
          <cell r="B12">
            <v>4.6699999999999998E-2</v>
          </cell>
          <cell r="C12">
            <v>6.1600000000000002E-2</v>
          </cell>
          <cell r="D12">
            <v>5.4100000000000002E-2</v>
          </cell>
          <cell r="F12" t="str">
            <v>August</v>
          </cell>
          <cell r="H12">
            <v>0.9</v>
          </cell>
        </row>
        <row r="13">
          <cell r="B13">
            <v>5.0700000000000002E-2</v>
          </cell>
          <cell r="C13">
            <v>6.9699999999999998E-2</v>
          </cell>
          <cell r="D13">
            <v>6.0199999999999997E-2</v>
          </cell>
          <cell r="F13" t="str">
            <v>September</v>
          </cell>
          <cell r="H13">
            <v>0.89</v>
          </cell>
        </row>
        <row r="14">
          <cell r="B14">
            <v>5.2699999999999997E-2</v>
          </cell>
          <cell r="C14">
            <v>6.1100000000000002E-2</v>
          </cell>
          <cell r="D14">
            <v>5.6899999999999999E-2</v>
          </cell>
          <cell r="F14" t="str">
            <v>October</v>
          </cell>
          <cell r="H14">
            <v>1.05</v>
          </cell>
        </row>
        <row r="15">
          <cell r="B15">
            <v>0.06</v>
          </cell>
          <cell r="C15">
            <v>6.0400000000000002E-2</v>
          </cell>
          <cell r="D15">
            <v>6.0199999999999997E-2</v>
          </cell>
          <cell r="F15" t="str">
            <v>November</v>
          </cell>
          <cell r="H15">
            <v>1.08</v>
          </cell>
        </row>
        <row r="16">
          <cell r="B16">
            <v>6.6299999999999998E-2</v>
          </cell>
          <cell r="C16">
            <v>6.5600000000000006E-2</v>
          </cell>
          <cell r="D16">
            <v>6.6000000000000003E-2</v>
          </cell>
          <cell r="F16" t="str">
            <v>December</v>
          </cell>
          <cell r="H16">
            <v>1.1000000000000001</v>
          </cell>
        </row>
        <row r="17">
          <cell r="B17">
            <v>7.0099999999999996E-2</v>
          </cell>
          <cell r="C17">
            <v>6.9500000000000006E-2</v>
          </cell>
          <cell r="D17">
            <v>6.9800000000000001E-2</v>
          </cell>
        </row>
        <row r="18">
          <cell r="B18">
            <v>7.1400000000000005E-2</v>
          </cell>
          <cell r="C18">
            <v>7.0999999999999994E-2</v>
          </cell>
          <cell r="D18">
            <v>7.1199999999999999E-2</v>
          </cell>
        </row>
        <row r="19">
          <cell r="B19">
            <v>7.3999999999999996E-2</v>
          </cell>
          <cell r="C19">
            <v>7.1300000000000002E-2</v>
          </cell>
          <cell r="D19">
            <v>7.2700000000000001E-2</v>
          </cell>
        </row>
        <row r="20">
          <cell r="B20">
            <v>7.9299999999999995E-2</v>
          </cell>
          <cell r="C20">
            <v>7.1099999999999997E-2</v>
          </cell>
          <cell r="D20">
            <v>7.51E-2</v>
          </cell>
        </row>
        <row r="21">
          <cell r="B21">
            <v>8.2500000000000004E-2</v>
          </cell>
          <cell r="C21">
            <v>7.0900000000000005E-2</v>
          </cell>
          <cell r="D21">
            <v>7.6600000000000001E-2</v>
          </cell>
        </row>
        <row r="22">
          <cell r="B22">
            <v>8.5500000000000007E-2</v>
          </cell>
          <cell r="C22">
            <v>7.0300000000000001E-2</v>
          </cell>
          <cell r="D22">
            <v>7.7899999999999997E-2</v>
          </cell>
        </row>
        <row r="23">
          <cell r="B23">
            <v>6.59E-2</v>
          </cell>
          <cell r="C23">
            <v>5.7599999999999998E-2</v>
          </cell>
          <cell r="D23">
            <v>6.1699999999999998E-2</v>
          </cell>
        </row>
        <row r="24">
          <cell r="B24">
            <v>4.4699999999999997E-2</v>
          </cell>
          <cell r="C24">
            <v>4.1399999999999999E-2</v>
          </cell>
          <cell r="D24">
            <v>4.2999999999999997E-2</v>
          </cell>
        </row>
        <row r="25">
          <cell r="B25">
            <v>3.4599999999999999E-2</v>
          </cell>
          <cell r="C25">
            <v>3.1099999999999999E-2</v>
          </cell>
          <cell r="D25">
            <v>3.2800000000000003E-2</v>
          </cell>
        </row>
        <row r="26">
          <cell r="B26">
            <v>2.7300000000000001E-2</v>
          </cell>
          <cell r="C26">
            <v>2.5100000000000001E-2</v>
          </cell>
          <cell r="D26">
            <v>2.6200000000000001E-2</v>
          </cell>
        </row>
        <row r="27">
          <cell r="B27">
            <v>1.83E-2</v>
          </cell>
          <cell r="C27">
            <v>1.7299999999999999E-2</v>
          </cell>
          <cell r="D27">
            <v>1.78E-2</v>
          </cell>
        </row>
        <row r="28">
          <cell r="B28">
            <v>1.04E-2</v>
          </cell>
          <cell r="C28">
            <v>1.03E-2</v>
          </cell>
          <cell r="D28">
            <v>1.04E-2</v>
          </cell>
        </row>
      </sheetData>
      <sheetData sheetId="1"/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5.1000000000000004E-3</v>
          </cell>
          <cell r="C5">
            <v>6.8999999999999999E-3</v>
          </cell>
          <cell r="D5">
            <v>6.0000000000000001E-3</v>
          </cell>
          <cell r="F5" t="str">
            <v>January</v>
          </cell>
          <cell r="H5">
            <v>1.1127341883806364E-2</v>
          </cell>
        </row>
        <row r="6">
          <cell r="B6">
            <v>2.8E-3</v>
          </cell>
          <cell r="C6">
            <v>4.5999999999999999E-3</v>
          </cell>
          <cell r="D6">
            <v>3.7000000000000002E-3</v>
          </cell>
          <cell r="F6" t="str">
            <v>February</v>
          </cell>
          <cell r="H6">
            <v>1.1729418572932682E-2</v>
          </cell>
        </row>
        <row r="7">
          <cell r="B7">
            <v>1.9E-3</v>
          </cell>
          <cell r="C7">
            <v>4.1000000000000003E-3</v>
          </cell>
          <cell r="D7">
            <v>3.0000000000000001E-3</v>
          </cell>
          <cell r="F7" t="str">
            <v>March</v>
          </cell>
          <cell r="H7">
            <v>1.1941982210733216E-2</v>
          </cell>
        </row>
        <row r="8">
          <cell r="B8">
            <v>2.0999999999999999E-3</v>
          </cell>
          <cell r="C8">
            <v>4.0000000000000001E-3</v>
          </cell>
          <cell r="D8">
            <v>3.0999999999999999E-3</v>
          </cell>
          <cell r="F8" t="str">
            <v>April</v>
          </cell>
          <cell r="H8">
            <v>1.0763347686095158E-2</v>
          </cell>
        </row>
        <row r="9">
          <cell r="B9">
            <v>5.1999999999999998E-3</v>
          </cell>
          <cell r="C9">
            <v>5.7999999999999996E-3</v>
          </cell>
          <cell r="D9">
            <v>5.4999999999999997E-3</v>
          </cell>
          <cell r="F9" t="str">
            <v>May</v>
          </cell>
          <cell r="H9">
            <v>9.5608768696193083E-3</v>
          </cell>
        </row>
        <row r="10">
          <cell r="B10">
            <v>1.26E-2</v>
          </cell>
          <cell r="C10">
            <v>1.52E-2</v>
          </cell>
          <cell r="D10">
            <v>1.3899999999999999E-2</v>
          </cell>
          <cell r="F10" t="str">
            <v>June</v>
          </cell>
          <cell r="H10">
            <v>8.8525183615927247E-3</v>
          </cell>
        </row>
        <row r="11">
          <cell r="B11">
            <v>2.98E-2</v>
          </cell>
          <cell r="C11">
            <v>4.2099999999999999E-2</v>
          </cell>
          <cell r="D11">
            <v>3.5999999999999997E-2</v>
          </cell>
          <cell r="F11" t="str">
            <v>July</v>
          </cell>
          <cell r="H11">
            <v>8.1918324372417198E-3</v>
          </cell>
        </row>
        <row r="12">
          <cell r="B12">
            <v>4.9700000000000001E-2</v>
          </cell>
          <cell r="C12">
            <v>6.2300000000000001E-2</v>
          </cell>
          <cell r="D12">
            <v>5.6099999999999997E-2</v>
          </cell>
          <cell r="F12" t="str">
            <v>August</v>
          </cell>
          <cell r="H12">
            <v>8.6887490153189605E-3</v>
          </cell>
        </row>
        <row r="13">
          <cell r="B13">
            <v>4.9500000000000002E-2</v>
          </cell>
          <cell r="C13">
            <v>6.8599999999999994E-2</v>
          </cell>
          <cell r="D13">
            <v>5.9200000000000003E-2</v>
          </cell>
          <cell r="F13" t="str">
            <v>September</v>
          </cell>
          <cell r="H13">
            <v>8.6032187916657114E-3</v>
          </cell>
        </row>
        <row r="14">
          <cell r="B14">
            <v>5.21E-2</v>
          </cell>
          <cell r="C14">
            <v>5.9700000000000003E-2</v>
          </cell>
          <cell r="D14">
            <v>5.6000000000000001E-2</v>
          </cell>
          <cell r="F14" t="str">
            <v>October</v>
          </cell>
          <cell r="H14">
            <v>1.0341305107084862E-2</v>
          </cell>
        </row>
        <row r="15">
          <cell r="B15">
            <v>5.9900000000000002E-2</v>
          </cell>
          <cell r="C15">
            <v>6.1699999999999998E-2</v>
          </cell>
          <cell r="D15">
            <v>6.08E-2</v>
          </cell>
          <cell r="F15" t="str">
            <v>November</v>
          </cell>
          <cell r="H15"/>
        </row>
        <row r="16">
          <cell r="B16">
            <v>6.6000000000000003E-2</v>
          </cell>
          <cell r="C16">
            <v>6.7400000000000002E-2</v>
          </cell>
          <cell r="D16">
            <v>6.6699999999999995E-2</v>
          </cell>
          <cell r="F16" t="str">
            <v>December</v>
          </cell>
          <cell r="H16">
            <v>1.0199409063909306E-2</v>
          </cell>
        </row>
        <row r="17">
          <cell r="B17">
            <v>7.0400000000000004E-2</v>
          </cell>
          <cell r="C17">
            <v>7.0699999999999999E-2</v>
          </cell>
          <cell r="D17">
            <v>7.0599999999999996E-2</v>
          </cell>
        </row>
        <row r="18">
          <cell r="B18">
            <v>7.1300000000000002E-2</v>
          </cell>
          <cell r="C18">
            <v>7.2300000000000003E-2</v>
          </cell>
          <cell r="D18">
            <v>7.1800000000000003E-2</v>
          </cell>
        </row>
        <row r="19">
          <cell r="B19">
            <v>7.3400000000000007E-2</v>
          </cell>
          <cell r="C19">
            <v>7.0499999999999993E-2</v>
          </cell>
          <cell r="D19">
            <v>7.1900000000000006E-2</v>
          </cell>
        </row>
        <row r="20">
          <cell r="B20">
            <v>8.0199999999999994E-2</v>
          </cell>
          <cell r="C20">
            <v>6.8099999999999994E-2</v>
          </cell>
          <cell r="D20">
            <v>7.3999999999999996E-2</v>
          </cell>
        </row>
        <row r="21">
          <cell r="B21">
            <v>8.2699999999999996E-2</v>
          </cell>
          <cell r="C21">
            <v>6.7599999999999993E-2</v>
          </cell>
          <cell r="D21">
            <v>7.4999999999999997E-2</v>
          </cell>
        </row>
        <row r="22">
          <cell r="B22">
            <v>8.6800000000000002E-2</v>
          </cell>
          <cell r="C22">
            <v>6.7599999999999993E-2</v>
          </cell>
          <cell r="D22">
            <v>7.6999999999999999E-2</v>
          </cell>
        </row>
        <row r="23">
          <cell r="B23">
            <v>6.5000000000000002E-2</v>
          </cell>
          <cell r="C23">
            <v>5.6000000000000001E-2</v>
          </cell>
          <cell r="D23">
            <v>6.0400000000000002E-2</v>
          </cell>
        </row>
        <row r="24">
          <cell r="B24">
            <v>4.3499999999999997E-2</v>
          </cell>
          <cell r="C24">
            <v>4.02E-2</v>
          </cell>
          <cell r="D24">
            <v>4.1799999999999997E-2</v>
          </cell>
        </row>
        <row r="25">
          <cell r="B25">
            <v>3.4299999999999997E-2</v>
          </cell>
          <cell r="C25">
            <v>3.0300000000000001E-2</v>
          </cell>
          <cell r="D25">
            <v>3.2300000000000002E-2</v>
          </cell>
        </row>
        <row r="26">
          <cell r="B26">
            <v>2.76E-2</v>
          </cell>
          <cell r="C26">
            <v>2.5399999999999999E-2</v>
          </cell>
          <cell r="D26">
            <v>2.6499999999999999E-2</v>
          </cell>
        </row>
        <row r="27">
          <cell r="B27">
            <v>1.8100000000000002E-2</v>
          </cell>
          <cell r="C27">
            <v>1.7899999999999999E-2</v>
          </cell>
          <cell r="D27">
            <v>1.7999999999999999E-2</v>
          </cell>
        </row>
        <row r="28">
          <cell r="B28">
            <v>0.01</v>
          </cell>
          <cell r="C28">
            <v>1.11E-2</v>
          </cell>
          <cell r="D28">
            <v>1.06E-2</v>
          </cell>
        </row>
      </sheetData>
      <sheetData sheetId="1" refreshError="1"/>
      <sheetData sheetId="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5.1000000000000004E-3</v>
          </cell>
          <cell r="C5">
            <v>6.8999999999999999E-3</v>
          </cell>
          <cell r="D5">
            <v>6.0000000000000001E-3</v>
          </cell>
          <cell r="F5" t="str">
            <v>January</v>
          </cell>
          <cell r="H5">
            <v>1.1127341883806364E-2</v>
          </cell>
        </row>
        <row r="6">
          <cell r="B6">
            <v>2.8E-3</v>
          </cell>
          <cell r="C6">
            <v>4.5999999999999999E-3</v>
          </cell>
          <cell r="D6">
            <v>3.7000000000000002E-3</v>
          </cell>
          <cell r="F6" t="str">
            <v>February</v>
          </cell>
          <cell r="H6">
            <v>1.1729418572932682E-2</v>
          </cell>
        </row>
        <row r="7">
          <cell r="B7">
            <v>1.9E-3</v>
          </cell>
          <cell r="C7">
            <v>4.1000000000000003E-3</v>
          </cell>
          <cell r="D7">
            <v>3.0000000000000001E-3</v>
          </cell>
          <cell r="F7" t="str">
            <v>March</v>
          </cell>
          <cell r="H7">
            <v>1.1941982210733216E-2</v>
          </cell>
        </row>
        <row r="8">
          <cell r="B8">
            <v>2.0999999999999999E-3</v>
          </cell>
          <cell r="C8">
            <v>4.0000000000000001E-3</v>
          </cell>
          <cell r="D8">
            <v>3.0999999999999999E-3</v>
          </cell>
          <cell r="F8" t="str">
            <v>April</v>
          </cell>
          <cell r="H8">
            <v>1.0763347686095158E-2</v>
          </cell>
        </row>
        <row r="9">
          <cell r="B9">
            <v>5.1999999999999998E-3</v>
          </cell>
          <cell r="C9">
            <v>5.7999999999999996E-3</v>
          </cell>
          <cell r="D9">
            <v>5.4999999999999997E-3</v>
          </cell>
          <cell r="F9" t="str">
            <v>May</v>
          </cell>
          <cell r="H9">
            <v>9.5608768696193083E-3</v>
          </cell>
        </row>
        <row r="10">
          <cell r="B10">
            <v>1.26E-2</v>
          </cell>
          <cell r="C10">
            <v>1.52E-2</v>
          </cell>
          <cell r="D10">
            <v>1.3899999999999999E-2</v>
          </cell>
          <cell r="F10" t="str">
            <v>June</v>
          </cell>
          <cell r="H10">
            <v>8.8525183615927247E-3</v>
          </cell>
        </row>
        <row r="11">
          <cell r="B11">
            <v>2.98E-2</v>
          </cell>
          <cell r="C11">
            <v>4.2099999999999999E-2</v>
          </cell>
          <cell r="D11">
            <v>3.5999999999999997E-2</v>
          </cell>
          <cell r="F11" t="str">
            <v>July</v>
          </cell>
          <cell r="H11">
            <v>8.1918324372417198E-3</v>
          </cell>
        </row>
        <row r="12">
          <cell r="B12">
            <v>4.9700000000000001E-2</v>
          </cell>
          <cell r="C12">
            <v>6.2300000000000001E-2</v>
          </cell>
          <cell r="D12">
            <v>5.6099999999999997E-2</v>
          </cell>
          <cell r="F12" t="str">
            <v>August</v>
          </cell>
          <cell r="H12">
            <v>8.6887490153189605E-3</v>
          </cell>
        </row>
        <row r="13">
          <cell r="B13">
            <v>4.9500000000000002E-2</v>
          </cell>
          <cell r="C13">
            <v>6.8599999999999994E-2</v>
          </cell>
          <cell r="D13">
            <v>5.9200000000000003E-2</v>
          </cell>
          <cell r="F13" t="str">
            <v>September</v>
          </cell>
          <cell r="H13">
            <v>8.6032187916657114E-3</v>
          </cell>
        </row>
        <row r="14">
          <cell r="B14">
            <v>5.21E-2</v>
          </cell>
          <cell r="C14">
            <v>5.9700000000000003E-2</v>
          </cell>
          <cell r="D14">
            <v>5.6000000000000001E-2</v>
          </cell>
          <cell r="F14" t="str">
            <v>October</v>
          </cell>
          <cell r="H14">
            <v>1.0341305107084862E-2</v>
          </cell>
        </row>
        <row r="15">
          <cell r="B15">
            <v>5.9900000000000002E-2</v>
          </cell>
          <cell r="C15">
            <v>6.1699999999999998E-2</v>
          </cell>
          <cell r="D15">
            <v>6.08E-2</v>
          </cell>
          <cell r="F15" t="str">
            <v>November</v>
          </cell>
        </row>
        <row r="16">
          <cell r="B16">
            <v>6.6000000000000003E-2</v>
          </cell>
          <cell r="C16">
            <v>6.7400000000000002E-2</v>
          </cell>
          <cell r="D16">
            <v>6.6699999999999995E-2</v>
          </cell>
          <cell r="F16" t="str">
            <v>December</v>
          </cell>
          <cell r="H16">
            <v>1.0199409063909306E-2</v>
          </cell>
        </row>
        <row r="17">
          <cell r="B17">
            <v>7.0400000000000004E-2</v>
          </cell>
          <cell r="C17">
            <v>7.0699999999999999E-2</v>
          </cell>
          <cell r="D17">
            <v>7.0599999999999996E-2</v>
          </cell>
        </row>
        <row r="18">
          <cell r="B18">
            <v>7.1300000000000002E-2</v>
          </cell>
          <cell r="C18">
            <v>7.2300000000000003E-2</v>
          </cell>
          <cell r="D18">
            <v>7.1800000000000003E-2</v>
          </cell>
        </row>
        <row r="19">
          <cell r="B19">
            <v>7.3400000000000007E-2</v>
          </cell>
          <cell r="C19">
            <v>7.0499999999999993E-2</v>
          </cell>
          <cell r="D19">
            <v>7.1900000000000006E-2</v>
          </cell>
        </row>
        <row r="20">
          <cell r="B20">
            <v>8.0199999999999994E-2</v>
          </cell>
          <cell r="C20">
            <v>6.8099999999999994E-2</v>
          </cell>
          <cell r="D20">
            <v>7.3999999999999996E-2</v>
          </cell>
        </row>
        <row r="21">
          <cell r="B21">
            <v>8.2699999999999996E-2</v>
          </cell>
          <cell r="C21">
            <v>6.7599999999999993E-2</v>
          </cell>
          <cell r="D21">
            <v>7.4999999999999997E-2</v>
          </cell>
        </row>
        <row r="22">
          <cell r="B22">
            <v>8.6800000000000002E-2</v>
          </cell>
          <cell r="C22">
            <v>6.7599999999999993E-2</v>
          </cell>
          <cell r="D22">
            <v>7.6999999999999999E-2</v>
          </cell>
        </row>
        <row r="23">
          <cell r="B23">
            <v>6.5000000000000002E-2</v>
          </cell>
          <cell r="C23">
            <v>5.6000000000000001E-2</v>
          </cell>
          <cell r="D23">
            <v>6.0400000000000002E-2</v>
          </cell>
        </row>
        <row r="24">
          <cell r="B24">
            <v>4.3499999999999997E-2</v>
          </cell>
          <cell r="C24">
            <v>4.02E-2</v>
          </cell>
          <cell r="D24">
            <v>4.1799999999999997E-2</v>
          </cell>
        </row>
        <row r="25">
          <cell r="B25">
            <v>3.4299999999999997E-2</v>
          </cell>
          <cell r="C25">
            <v>3.0300000000000001E-2</v>
          </cell>
          <cell r="D25">
            <v>3.2300000000000002E-2</v>
          </cell>
        </row>
        <row r="26">
          <cell r="B26">
            <v>2.76E-2</v>
          </cell>
          <cell r="C26">
            <v>2.5399999999999999E-2</v>
          </cell>
          <cell r="D26">
            <v>2.6499999999999999E-2</v>
          </cell>
        </row>
        <row r="27">
          <cell r="B27">
            <v>1.8100000000000002E-2</v>
          </cell>
          <cell r="C27">
            <v>1.7899999999999999E-2</v>
          </cell>
          <cell r="D27">
            <v>1.7999999999999999E-2</v>
          </cell>
        </row>
        <row r="28">
          <cell r="B28">
            <v>0.01</v>
          </cell>
          <cell r="C28">
            <v>1.11E-2</v>
          </cell>
          <cell r="D28">
            <v>1.06E-2</v>
          </cell>
        </row>
      </sheetData>
      <sheetData sheetId="1" refreshError="1"/>
      <sheetData sheetId="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5.3E-3</v>
          </cell>
          <cell r="C5">
            <v>4.4999999999999997E-3</v>
          </cell>
          <cell r="D5">
            <v>4.8999999999999998E-3</v>
          </cell>
          <cell r="F5" t="str">
            <v>January</v>
          </cell>
          <cell r="H5">
            <v>1.1100000000000001</v>
          </cell>
        </row>
        <row r="6">
          <cell r="B6">
            <v>3.2000000000000002E-3</v>
          </cell>
          <cell r="C6">
            <v>2.8999999999999998E-3</v>
          </cell>
          <cell r="D6">
            <v>3.0999999999999999E-3</v>
          </cell>
          <cell r="F6" t="str">
            <v>February</v>
          </cell>
          <cell r="H6">
            <v>1.19</v>
          </cell>
        </row>
        <row r="7">
          <cell r="B7">
            <v>2.3E-3</v>
          </cell>
          <cell r="C7">
            <v>2E-3</v>
          </cell>
          <cell r="D7">
            <v>2.2000000000000001E-3</v>
          </cell>
          <cell r="F7" t="str">
            <v>March</v>
          </cell>
          <cell r="H7">
            <v>1.22</v>
          </cell>
        </row>
        <row r="8">
          <cell r="B8">
            <v>1.6000000000000001E-3</v>
          </cell>
          <cell r="C8">
            <v>1.6000000000000001E-3</v>
          </cell>
          <cell r="D8">
            <v>1.6000000000000001E-3</v>
          </cell>
          <cell r="F8" t="str">
            <v>April</v>
          </cell>
          <cell r="H8">
            <v>1.0900000000000001</v>
          </cell>
        </row>
        <row r="9">
          <cell r="B9">
            <v>2.5999999999999999E-3</v>
          </cell>
          <cell r="C9">
            <v>3.5999999999999999E-3</v>
          </cell>
          <cell r="D9">
            <v>3.0999999999999999E-3</v>
          </cell>
          <cell r="F9" t="str">
            <v>May</v>
          </cell>
          <cell r="H9">
            <v>0.94</v>
          </cell>
        </row>
        <row r="10">
          <cell r="B10">
            <v>6.6E-3</v>
          </cell>
          <cell r="C10">
            <v>1.32E-2</v>
          </cell>
          <cell r="D10">
            <v>9.7999999999999997E-3</v>
          </cell>
          <cell r="F10" t="str">
            <v>June</v>
          </cell>
          <cell r="H10">
            <v>0.88</v>
          </cell>
        </row>
        <row r="11">
          <cell r="B11">
            <v>1.8200000000000001E-2</v>
          </cell>
          <cell r="C11">
            <v>6.1800000000000001E-2</v>
          </cell>
          <cell r="D11">
            <v>3.9E-2</v>
          </cell>
          <cell r="F11" t="str">
            <v>July</v>
          </cell>
          <cell r="H11">
            <v>0.83</v>
          </cell>
        </row>
        <row r="12">
          <cell r="B12">
            <v>3.7499999999999999E-2</v>
          </cell>
          <cell r="C12">
            <v>8.5900000000000004E-2</v>
          </cell>
          <cell r="D12">
            <v>6.0600000000000001E-2</v>
          </cell>
          <cell r="F12" t="str">
            <v>August</v>
          </cell>
          <cell r="H12">
            <v>0.88</v>
          </cell>
        </row>
        <row r="13">
          <cell r="B13">
            <v>5.16E-2</v>
          </cell>
          <cell r="C13">
            <v>8.6699999999999999E-2</v>
          </cell>
          <cell r="D13">
            <v>6.83E-2</v>
          </cell>
          <cell r="F13" t="str">
            <v>September</v>
          </cell>
          <cell r="H13">
            <v>0.88</v>
          </cell>
        </row>
        <row r="14">
          <cell r="B14">
            <v>5.5399999999999998E-2</v>
          </cell>
          <cell r="C14">
            <v>7.1900000000000006E-2</v>
          </cell>
          <cell r="D14">
            <v>6.3299999999999995E-2</v>
          </cell>
          <cell r="F14" t="str">
            <v>October</v>
          </cell>
          <cell r="H14">
            <v>0.93</v>
          </cell>
        </row>
        <row r="15">
          <cell r="B15">
            <v>6.0100000000000001E-2</v>
          </cell>
          <cell r="C15">
            <v>6.83E-2</v>
          </cell>
          <cell r="D15">
            <v>6.4000000000000001E-2</v>
          </cell>
          <cell r="F15" t="str">
            <v>November</v>
          </cell>
          <cell r="H15">
            <v>1.03</v>
          </cell>
        </row>
        <row r="16">
          <cell r="B16">
            <v>6.8699999999999997E-2</v>
          </cell>
          <cell r="C16">
            <v>7.0400000000000004E-2</v>
          </cell>
          <cell r="D16">
            <v>6.9500000000000006E-2</v>
          </cell>
          <cell r="F16" t="str">
            <v>December</v>
          </cell>
          <cell r="H16">
            <v>1.03</v>
          </cell>
        </row>
        <row r="17">
          <cell r="B17">
            <v>7.1999999999999995E-2</v>
          </cell>
          <cell r="C17">
            <v>7.3499999999999996E-2</v>
          </cell>
          <cell r="D17">
            <v>7.2700000000000001E-2</v>
          </cell>
        </row>
        <row r="18">
          <cell r="B18">
            <v>7.0300000000000001E-2</v>
          </cell>
          <cell r="C18">
            <v>6.83E-2</v>
          </cell>
          <cell r="D18">
            <v>6.93E-2</v>
          </cell>
        </row>
        <row r="19">
          <cell r="B19">
            <v>7.2800000000000004E-2</v>
          </cell>
          <cell r="C19">
            <v>6.6699999999999995E-2</v>
          </cell>
          <cell r="D19">
            <v>6.9900000000000004E-2</v>
          </cell>
        </row>
        <row r="20">
          <cell r="B20">
            <v>9.2200000000000004E-2</v>
          </cell>
          <cell r="C20">
            <v>6.6199999999999995E-2</v>
          </cell>
          <cell r="D20">
            <v>7.9799999999999996E-2</v>
          </cell>
        </row>
        <row r="21">
          <cell r="B21">
            <v>0.1023</v>
          </cell>
          <cell r="C21">
            <v>6.2899999999999998E-2</v>
          </cell>
          <cell r="D21">
            <v>8.3500000000000005E-2</v>
          </cell>
        </row>
        <row r="22">
          <cell r="B22">
            <v>9.4399999999999998E-2</v>
          </cell>
          <cell r="C22">
            <v>5.62E-2</v>
          </cell>
          <cell r="D22">
            <v>7.6100000000000001E-2</v>
          </cell>
        </row>
        <row r="23">
          <cell r="B23">
            <v>5.62E-2</v>
          </cell>
          <cell r="C23">
            <v>4.36E-2</v>
          </cell>
          <cell r="D23">
            <v>5.0200000000000002E-2</v>
          </cell>
        </row>
        <row r="24">
          <cell r="B24">
            <v>3.9800000000000002E-2</v>
          </cell>
          <cell r="C24">
            <v>3.0099999999999998E-2</v>
          </cell>
          <cell r="D24">
            <v>3.5200000000000002E-2</v>
          </cell>
        </row>
        <row r="25">
          <cell r="B25">
            <v>3.2099999999999997E-2</v>
          </cell>
          <cell r="C25">
            <v>2.12E-2</v>
          </cell>
          <cell r="D25">
            <v>2.69E-2</v>
          </cell>
        </row>
        <row r="26">
          <cell r="B26">
            <v>2.5999999999999999E-2</v>
          </cell>
          <cell r="C26">
            <v>1.8200000000000001E-2</v>
          </cell>
          <cell r="D26">
            <v>2.23E-2</v>
          </cell>
        </row>
        <row r="27">
          <cell r="B27">
            <v>1.8100000000000002E-2</v>
          </cell>
          <cell r="C27">
            <v>1.2999999999999999E-2</v>
          </cell>
          <cell r="D27">
            <v>1.5699999999999999E-2</v>
          </cell>
        </row>
        <row r="28">
          <cell r="B28">
            <v>1.0800000000000001E-2</v>
          </cell>
          <cell r="C28">
            <v>7.7000000000000002E-3</v>
          </cell>
          <cell r="D28">
            <v>9.2999999999999992E-3</v>
          </cell>
        </row>
      </sheetData>
      <sheetData sheetId="1"/>
      <sheetData sheetId="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5.0000000000000001E-3</v>
          </cell>
          <cell r="C5">
            <v>4.3E-3</v>
          </cell>
          <cell r="D5">
            <v>4.7000000000000002E-3</v>
          </cell>
          <cell r="F5" t="str">
            <v>January</v>
          </cell>
          <cell r="H5">
            <v>1.0900000000000001</v>
          </cell>
        </row>
        <row r="6">
          <cell r="B6">
            <v>3.3999999999999998E-3</v>
          </cell>
          <cell r="C6">
            <v>2.8E-3</v>
          </cell>
          <cell r="D6">
            <v>3.0999999999999999E-3</v>
          </cell>
          <cell r="F6" t="str">
            <v>February</v>
          </cell>
          <cell r="H6">
            <v>1.1499999999999999</v>
          </cell>
        </row>
        <row r="7">
          <cell r="B7">
            <v>2.3E-3</v>
          </cell>
          <cell r="C7">
            <v>2.2000000000000001E-3</v>
          </cell>
          <cell r="D7">
            <v>2.2000000000000001E-3</v>
          </cell>
          <cell r="F7" t="str">
            <v>March</v>
          </cell>
          <cell r="H7">
            <v>1.19</v>
          </cell>
        </row>
        <row r="8">
          <cell r="B8">
            <v>1.6000000000000001E-3</v>
          </cell>
          <cell r="C8">
            <v>1.6999999999999999E-3</v>
          </cell>
          <cell r="D8">
            <v>1.6999999999999999E-3</v>
          </cell>
          <cell r="F8" t="str">
            <v>April</v>
          </cell>
          <cell r="H8">
            <v>1.05</v>
          </cell>
        </row>
        <row r="9">
          <cell r="B9">
            <v>2.8999999999999998E-3</v>
          </cell>
          <cell r="C9">
            <v>3.8E-3</v>
          </cell>
          <cell r="D9">
            <v>3.3E-3</v>
          </cell>
          <cell r="F9" t="str">
            <v>May</v>
          </cell>
          <cell r="H9">
            <v>0.96</v>
          </cell>
        </row>
        <row r="10">
          <cell r="B10">
            <v>7.1000000000000004E-3</v>
          </cell>
          <cell r="C10">
            <v>1.3599999999999999E-2</v>
          </cell>
          <cell r="D10">
            <v>1.0200000000000001E-2</v>
          </cell>
          <cell r="F10" t="str">
            <v>June</v>
          </cell>
          <cell r="H10">
            <v>0.87</v>
          </cell>
        </row>
        <row r="11">
          <cell r="B11">
            <v>1.84E-2</v>
          </cell>
          <cell r="C11">
            <v>6.1400000000000003E-2</v>
          </cell>
          <cell r="D11">
            <v>3.9E-2</v>
          </cell>
          <cell r="F11" t="str">
            <v>July</v>
          </cell>
          <cell r="H11">
            <v>0.83</v>
          </cell>
        </row>
        <row r="12">
          <cell r="B12">
            <v>3.8300000000000001E-2</v>
          </cell>
          <cell r="C12">
            <v>8.6199999999999999E-2</v>
          </cell>
          <cell r="D12">
            <v>6.1199999999999997E-2</v>
          </cell>
          <cell r="F12" t="str">
            <v>August</v>
          </cell>
          <cell r="H12">
            <v>0.91</v>
          </cell>
        </row>
        <row r="13">
          <cell r="B13">
            <v>5.1400000000000001E-2</v>
          </cell>
          <cell r="C13">
            <v>8.6499999999999994E-2</v>
          </cell>
          <cell r="D13">
            <v>6.8199999999999997E-2</v>
          </cell>
          <cell r="F13" t="str">
            <v>September</v>
          </cell>
          <cell r="H13">
            <v>0.8</v>
          </cell>
        </row>
        <row r="14">
          <cell r="B14">
            <v>5.4300000000000001E-2</v>
          </cell>
          <cell r="C14">
            <v>7.3099999999999998E-2</v>
          </cell>
          <cell r="D14">
            <v>6.3299999999999995E-2</v>
          </cell>
          <cell r="F14" t="str">
            <v>October</v>
          </cell>
          <cell r="H14">
            <v>1.01</v>
          </cell>
        </row>
        <row r="15">
          <cell r="B15">
            <v>5.8500000000000003E-2</v>
          </cell>
          <cell r="C15">
            <v>6.9500000000000006E-2</v>
          </cell>
          <cell r="D15">
            <v>6.3700000000000007E-2</v>
          </cell>
          <cell r="F15" t="str">
            <v>November</v>
          </cell>
          <cell r="H15">
            <v>1.07</v>
          </cell>
        </row>
        <row r="16">
          <cell r="B16">
            <v>6.7900000000000002E-2</v>
          </cell>
          <cell r="C16">
            <v>7.0699999999999999E-2</v>
          </cell>
          <cell r="D16">
            <v>6.9199999999999998E-2</v>
          </cell>
          <cell r="F16" t="str">
            <v>December</v>
          </cell>
          <cell r="H16">
            <v>1.05</v>
          </cell>
        </row>
        <row r="17">
          <cell r="B17">
            <v>7.17E-2</v>
          </cell>
          <cell r="C17">
            <v>7.3300000000000004E-2</v>
          </cell>
          <cell r="D17">
            <v>7.2499999999999995E-2</v>
          </cell>
        </row>
        <row r="18">
          <cell r="B18">
            <v>7.0599999999999996E-2</v>
          </cell>
          <cell r="C18">
            <v>6.8500000000000005E-2</v>
          </cell>
          <cell r="D18">
            <v>6.9599999999999995E-2</v>
          </cell>
        </row>
        <row r="19">
          <cell r="B19">
            <v>7.3499999999999996E-2</v>
          </cell>
          <cell r="C19">
            <v>6.6199999999999995E-2</v>
          </cell>
          <cell r="D19">
            <v>7.0000000000000007E-2</v>
          </cell>
        </row>
        <row r="20">
          <cell r="B20">
            <v>9.1300000000000006E-2</v>
          </cell>
          <cell r="C20">
            <v>6.5000000000000002E-2</v>
          </cell>
          <cell r="D20">
            <v>7.8700000000000006E-2</v>
          </cell>
        </row>
        <row r="21">
          <cell r="B21">
            <v>0.1027</v>
          </cell>
          <cell r="C21">
            <v>6.1699999999999998E-2</v>
          </cell>
          <cell r="D21">
            <v>8.3000000000000004E-2</v>
          </cell>
        </row>
        <row r="22">
          <cell r="B22">
            <v>9.3200000000000005E-2</v>
          </cell>
          <cell r="C22">
            <v>5.5399999999999998E-2</v>
          </cell>
          <cell r="D22">
            <v>7.51E-2</v>
          </cell>
        </row>
        <row r="23">
          <cell r="B23">
            <v>5.8200000000000002E-2</v>
          </cell>
          <cell r="C23">
            <v>4.3799999999999999E-2</v>
          </cell>
          <cell r="D23">
            <v>5.1299999999999998E-2</v>
          </cell>
        </row>
        <row r="24">
          <cell r="B24">
            <v>4.0899999999999999E-2</v>
          </cell>
          <cell r="C24">
            <v>3.0300000000000001E-2</v>
          </cell>
          <cell r="D24">
            <v>3.5799999999999998E-2</v>
          </cell>
        </row>
        <row r="25">
          <cell r="B25">
            <v>3.1899999999999998E-2</v>
          </cell>
          <cell r="C25">
            <v>2.12E-2</v>
          </cell>
          <cell r="D25">
            <v>2.6700000000000002E-2</v>
          </cell>
        </row>
        <row r="26">
          <cell r="B26">
            <v>2.6700000000000002E-2</v>
          </cell>
          <cell r="C26">
            <v>1.8499999999999999E-2</v>
          </cell>
          <cell r="D26">
            <v>2.2800000000000001E-2</v>
          </cell>
        </row>
        <row r="27">
          <cell r="B27">
            <v>1.78E-2</v>
          </cell>
          <cell r="C27">
            <v>1.29E-2</v>
          </cell>
          <cell r="D27">
            <v>1.54E-2</v>
          </cell>
        </row>
        <row r="28">
          <cell r="B28">
            <v>1.03E-2</v>
          </cell>
          <cell r="C28">
            <v>7.4999999999999997E-3</v>
          </cell>
          <cell r="D28">
            <v>8.8999999999999999E-3</v>
          </cell>
        </row>
      </sheetData>
      <sheetData sheetId="1"/>
      <sheetData sheetId="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4.5999999999999999E-3</v>
          </cell>
          <cell r="C5">
            <v>4.0000000000000001E-3</v>
          </cell>
          <cell r="D5">
            <v>4.3E-3</v>
          </cell>
          <cell r="F5" t="str">
            <v>January</v>
          </cell>
          <cell r="H5">
            <v>1.1200000000000001</v>
          </cell>
        </row>
        <row r="6">
          <cell r="B6">
            <v>3.0999999999999999E-3</v>
          </cell>
          <cell r="C6">
            <v>2.5999999999999999E-3</v>
          </cell>
          <cell r="D6">
            <v>2.8999999999999998E-3</v>
          </cell>
          <cell r="F6" t="str">
            <v>February</v>
          </cell>
          <cell r="H6">
            <v>1.18</v>
          </cell>
        </row>
        <row r="7">
          <cell r="B7">
            <v>2.2000000000000001E-3</v>
          </cell>
          <cell r="C7">
            <v>2E-3</v>
          </cell>
          <cell r="D7">
            <v>2.0999999999999999E-3</v>
          </cell>
          <cell r="F7" t="str">
            <v>March</v>
          </cell>
          <cell r="H7">
            <v>1.18</v>
          </cell>
        </row>
        <row r="8">
          <cell r="B8">
            <v>1.6999999999999999E-3</v>
          </cell>
          <cell r="C8">
            <v>1.9E-3</v>
          </cell>
          <cell r="D8">
            <v>1.8E-3</v>
          </cell>
          <cell r="F8" t="str">
            <v>April</v>
          </cell>
          <cell r="H8">
            <v>1.08</v>
          </cell>
        </row>
        <row r="9">
          <cell r="B9">
            <v>3.2000000000000002E-3</v>
          </cell>
          <cell r="C9">
            <v>4.0000000000000001E-3</v>
          </cell>
          <cell r="D9">
            <v>3.5999999999999999E-3</v>
          </cell>
          <cell r="F9" t="str">
            <v>May</v>
          </cell>
          <cell r="H9">
            <v>0.95</v>
          </cell>
        </row>
        <row r="10">
          <cell r="B10">
            <v>7.1000000000000004E-3</v>
          </cell>
          <cell r="C10">
            <v>1.6E-2</v>
          </cell>
          <cell r="D10">
            <v>1.14E-2</v>
          </cell>
          <cell r="F10" t="str">
            <v>June</v>
          </cell>
          <cell r="H10">
            <v>0.88</v>
          </cell>
        </row>
        <row r="11">
          <cell r="B11">
            <v>1.8700000000000001E-2</v>
          </cell>
          <cell r="C11">
            <v>6.5100000000000005E-2</v>
          </cell>
          <cell r="D11">
            <v>4.0800000000000003E-2</v>
          </cell>
          <cell r="F11" t="str">
            <v>July</v>
          </cell>
          <cell r="H11">
            <v>0.84</v>
          </cell>
        </row>
        <row r="12">
          <cell r="B12">
            <v>3.9699999999999999E-2</v>
          </cell>
          <cell r="C12">
            <v>8.9099999999999999E-2</v>
          </cell>
          <cell r="D12">
            <v>6.3299999999999995E-2</v>
          </cell>
          <cell r="F12" t="str">
            <v>August</v>
          </cell>
          <cell r="H12">
            <v>0.89</v>
          </cell>
        </row>
        <row r="13">
          <cell r="B13">
            <v>5.1999999999999998E-2</v>
          </cell>
          <cell r="C13">
            <v>8.77E-2</v>
          </cell>
          <cell r="D13">
            <v>6.9099999999999995E-2</v>
          </cell>
          <cell r="F13" t="str">
            <v>September</v>
          </cell>
          <cell r="H13">
            <v>0.85</v>
          </cell>
        </row>
        <row r="14">
          <cell r="B14">
            <v>5.4300000000000001E-2</v>
          </cell>
          <cell r="C14">
            <v>7.4999999999999997E-2</v>
          </cell>
          <cell r="D14">
            <v>6.4199999999999993E-2</v>
          </cell>
          <cell r="F14" t="str">
            <v>October</v>
          </cell>
          <cell r="H14">
            <v>0.99</v>
          </cell>
        </row>
        <row r="15">
          <cell r="B15">
            <v>5.8900000000000001E-2</v>
          </cell>
          <cell r="C15">
            <v>7.0800000000000002E-2</v>
          </cell>
          <cell r="D15">
            <v>6.4500000000000002E-2</v>
          </cell>
          <cell r="F15" t="str">
            <v>November</v>
          </cell>
          <cell r="H15">
            <v>1.05</v>
          </cell>
        </row>
        <row r="16">
          <cell r="B16">
            <v>6.88E-2</v>
          </cell>
          <cell r="C16">
            <v>7.1199999999999999E-2</v>
          </cell>
          <cell r="D16">
            <v>6.9900000000000004E-2</v>
          </cell>
          <cell r="F16" t="str">
            <v>December</v>
          </cell>
          <cell r="H16">
            <v>1.01</v>
          </cell>
        </row>
        <row r="17">
          <cell r="B17">
            <v>7.1800000000000003E-2</v>
          </cell>
          <cell r="C17">
            <v>7.3300000000000004E-2</v>
          </cell>
          <cell r="D17">
            <v>7.2499999999999995E-2</v>
          </cell>
        </row>
        <row r="18">
          <cell r="B18">
            <v>7.0800000000000002E-2</v>
          </cell>
          <cell r="C18">
            <v>6.8500000000000005E-2</v>
          </cell>
          <cell r="D18">
            <v>6.9699999999999998E-2</v>
          </cell>
        </row>
        <row r="19">
          <cell r="B19">
            <v>7.4399999999999994E-2</v>
          </cell>
          <cell r="C19">
            <v>6.6699999999999995E-2</v>
          </cell>
          <cell r="D19">
            <v>7.0699999999999999E-2</v>
          </cell>
        </row>
        <row r="20">
          <cell r="B20">
            <v>9.0999999999999998E-2</v>
          </cell>
          <cell r="C20">
            <v>6.3700000000000007E-2</v>
          </cell>
          <cell r="D20">
            <v>7.8E-2</v>
          </cell>
        </row>
        <row r="21">
          <cell r="B21">
            <v>0.1014</v>
          </cell>
          <cell r="C21">
            <v>5.9400000000000001E-2</v>
          </cell>
          <cell r="D21">
            <v>8.14E-2</v>
          </cell>
        </row>
        <row r="22">
          <cell r="B22">
            <v>9.0399999999999994E-2</v>
          </cell>
          <cell r="C22">
            <v>5.2299999999999999E-2</v>
          </cell>
          <cell r="D22">
            <v>7.22E-2</v>
          </cell>
        </row>
        <row r="23">
          <cell r="B23">
            <v>5.7599999999999998E-2</v>
          </cell>
          <cell r="C23">
            <v>4.1700000000000001E-2</v>
          </cell>
          <cell r="D23">
            <v>0.05</v>
          </cell>
        </row>
        <row r="24">
          <cell r="B24">
            <v>4.07E-2</v>
          </cell>
          <cell r="C24">
            <v>2.8199999999999999E-2</v>
          </cell>
          <cell r="D24">
            <v>3.4700000000000002E-2</v>
          </cell>
        </row>
        <row r="25">
          <cell r="B25">
            <v>3.2800000000000003E-2</v>
          </cell>
          <cell r="C25">
            <v>2.0400000000000001E-2</v>
          </cell>
          <cell r="D25">
            <v>2.69E-2</v>
          </cell>
        </row>
        <row r="26">
          <cell r="B26">
            <v>2.6800000000000001E-2</v>
          </cell>
          <cell r="C26">
            <v>1.72E-2</v>
          </cell>
          <cell r="D26">
            <v>2.2200000000000001E-2</v>
          </cell>
        </row>
        <row r="27">
          <cell r="B27">
            <v>1.8100000000000002E-2</v>
          </cell>
          <cell r="C27">
            <v>1.2200000000000001E-2</v>
          </cell>
          <cell r="D27">
            <v>1.5299999999999999E-2</v>
          </cell>
        </row>
        <row r="28">
          <cell r="B28">
            <v>9.9000000000000008E-3</v>
          </cell>
          <cell r="C28">
            <v>6.7999999999999996E-3</v>
          </cell>
          <cell r="D28">
            <v>8.3999999999999995E-3</v>
          </cell>
        </row>
      </sheetData>
      <sheetData sheetId="1" refreshError="1"/>
      <sheetData sheetId="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4.5999999999999999E-3</v>
          </cell>
          <cell r="C5">
            <v>4.0000000000000001E-3</v>
          </cell>
          <cell r="D5">
            <v>4.3E-3</v>
          </cell>
          <cell r="F5" t="str">
            <v>January</v>
          </cell>
          <cell r="H5">
            <v>1.1200000000000001</v>
          </cell>
        </row>
        <row r="6">
          <cell r="B6">
            <v>3.0999999999999999E-3</v>
          </cell>
          <cell r="C6">
            <v>2.5999999999999999E-3</v>
          </cell>
          <cell r="D6">
            <v>2.8999999999999998E-3</v>
          </cell>
          <cell r="F6" t="str">
            <v>February</v>
          </cell>
          <cell r="H6">
            <v>1.18</v>
          </cell>
        </row>
        <row r="7">
          <cell r="B7">
            <v>2.2000000000000001E-3</v>
          </cell>
          <cell r="C7">
            <v>2E-3</v>
          </cell>
          <cell r="D7">
            <v>2.0999999999999999E-3</v>
          </cell>
          <cell r="F7" t="str">
            <v>March</v>
          </cell>
          <cell r="H7">
            <v>1.18</v>
          </cell>
        </row>
        <row r="8">
          <cell r="B8">
            <v>1.6999999999999999E-3</v>
          </cell>
          <cell r="C8">
            <v>1.9E-3</v>
          </cell>
          <cell r="D8">
            <v>1.8E-3</v>
          </cell>
          <cell r="F8" t="str">
            <v>April</v>
          </cell>
          <cell r="H8">
            <v>1.08</v>
          </cell>
        </row>
        <row r="9">
          <cell r="B9">
            <v>3.2000000000000002E-3</v>
          </cell>
          <cell r="C9">
            <v>4.0000000000000001E-3</v>
          </cell>
          <cell r="D9">
            <v>3.5999999999999999E-3</v>
          </cell>
          <cell r="F9" t="str">
            <v>May</v>
          </cell>
          <cell r="H9">
            <v>0.95</v>
          </cell>
        </row>
        <row r="10">
          <cell r="B10">
            <v>7.1000000000000004E-3</v>
          </cell>
          <cell r="C10">
            <v>1.6E-2</v>
          </cell>
          <cell r="D10">
            <v>1.14E-2</v>
          </cell>
          <cell r="F10" t="str">
            <v>June</v>
          </cell>
          <cell r="H10">
            <v>0.88</v>
          </cell>
        </row>
        <row r="11">
          <cell r="B11">
            <v>1.8700000000000001E-2</v>
          </cell>
          <cell r="C11">
            <v>6.5100000000000005E-2</v>
          </cell>
          <cell r="D11">
            <v>4.0800000000000003E-2</v>
          </cell>
          <cell r="F11" t="str">
            <v>July</v>
          </cell>
          <cell r="H11">
            <v>0.84</v>
          </cell>
        </row>
        <row r="12">
          <cell r="B12">
            <v>3.9699999999999999E-2</v>
          </cell>
          <cell r="C12">
            <v>8.9099999999999999E-2</v>
          </cell>
          <cell r="D12">
            <v>6.3299999999999995E-2</v>
          </cell>
          <cell r="F12" t="str">
            <v>August</v>
          </cell>
          <cell r="H12">
            <v>0.89</v>
          </cell>
        </row>
        <row r="13">
          <cell r="B13">
            <v>5.1999999999999998E-2</v>
          </cell>
          <cell r="C13">
            <v>8.77E-2</v>
          </cell>
          <cell r="D13">
            <v>6.9099999999999995E-2</v>
          </cell>
          <cell r="F13" t="str">
            <v>September</v>
          </cell>
          <cell r="H13">
            <v>0.85</v>
          </cell>
        </row>
        <row r="14">
          <cell r="B14">
            <v>5.4300000000000001E-2</v>
          </cell>
          <cell r="C14">
            <v>7.4999999999999997E-2</v>
          </cell>
          <cell r="D14">
            <v>6.4199999999999993E-2</v>
          </cell>
          <cell r="F14" t="str">
            <v>October</v>
          </cell>
          <cell r="H14">
            <v>0.99</v>
          </cell>
        </row>
        <row r="15">
          <cell r="B15">
            <v>5.8900000000000001E-2</v>
          </cell>
          <cell r="C15">
            <v>7.0800000000000002E-2</v>
          </cell>
          <cell r="D15">
            <v>6.4500000000000002E-2</v>
          </cell>
          <cell r="F15" t="str">
            <v>November</v>
          </cell>
          <cell r="H15">
            <v>1.05</v>
          </cell>
        </row>
        <row r="16">
          <cell r="B16">
            <v>6.88E-2</v>
          </cell>
          <cell r="C16">
            <v>7.1199999999999999E-2</v>
          </cell>
          <cell r="D16">
            <v>6.9900000000000004E-2</v>
          </cell>
          <cell r="F16" t="str">
            <v>December</v>
          </cell>
          <cell r="H16">
            <v>1.01</v>
          </cell>
        </row>
        <row r="17">
          <cell r="B17">
            <v>7.1800000000000003E-2</v>
          </cell>
          <cell r="C17">
            <v>7.3300000000000004E-2</v>
          </cell>
          <cell r="D17">
            <v>7.2499999999999995E-2</v>
          </cell>
        </row>
        <row r="18">
          <cell r="B18">
            <v>7.0800000000000002E-2</v>
          </cell>
          <cell r="C18">
            <v>6.8500000000000005E-2</v>
          </cell>
          <cell r="D18">
            <v>6.9699999999999998E-2</v>
          </cell>
        </row>
        <row r="19">
          <cell r="B19">
            <v>7.4399999999999994E-2</v>
          </cell>
          <cell r="C19">
            <v>6.6699999999999995E-2</v>
          </cell>
          <cell r="D19">
            <v>7.0699999999999999E-2</v>
          </cell>
        </row>
        <row r="20">
          <cell r="B20">
            <v>9.0999999999999998E-2</v>
          </cell>
          <cell r="C20">
            <v>6.3700000000000007E-2</v>
          </cell>
          <cell r="D20">
            <v>7.8E-2</v>
          </cell>
        </row>
        <row r="21">
          <cell r="B21">
            <v>0.1014</v>
          </cell>
          <cell r="C21">
            <v>5.9400000000000001E-2</v>
          </cell>
          <cell r="D21">
            <v>8.14E-2</v>
          </cell>
        </row>
        <row r="22">
          <cell r="B22">
            <v>9.0399999999999994E-2</v>
          </cell>
          <cell r="C22">
            <v>5.2299999999999999E-2</v>
          </cell>
          <cell r="D22">
            <v>7.22E-2</v>
          </cell>
        </row>
        <row r="23">
          <cell r="B23">
            <v>5.7599999999999998E-2</v>
          </cell>
          <cell r="C23">
            <v>4.1700000000000001E-2</v>
          </cell>
          <cell r="D23">
            <v>0.05</v>
          </cell>
        </row>
        <row r="24">
          <cell r="B24">
            <v>4.07E-2</v>
          </cell>
          <cell r="C24">
            <v>2.8199999999999999E-2</v>
          </cell>
          <cell r="D24">
            <v>3.4700000000000002E-2</v>
          </cell>
        </row>
        <row r="25">
          <cell r="B25">
            <v>3.2800000000000003E-2</v>
          </cell>
          <cell r="C25">
            <v>2.0400000000000001E-2</v>
          </cell>
          <cell r="D25">
            <v>2.69E-2</v>
          </cell>
        </row>
        <row r="26">
          <cell r="B26">
            <v>2.6800000000000001E-2</v>
          </cell>
          <cell r="C26">
            <v>1.72E-2</v>
          </cell>
          <cell r="D26">
            <v>2.2200000000000001E-2</v>
          </cell>
        </row>
        <row r="27">
          <cell r="B27">
            <v>1.8100000000000002E-2</v>
          </cell>
          <cell r="C27">
            <v>1.2200000000000001E-2</v>
          </cell>
          <cell r="D27">
            <v>1.5299999999999999E-2</v>
          </cell>
        </row>
        <row r="28">
          <cell r="B28">
            <v>9.9000000000000008E-3</v>
          </cell>
          <cell r="C28">
            <v>6.7999999999999996E-3</v>
          </cell>
          <cell r="D28">
            <v>8.3999999999999995E-3</v>
          </cell>
        </row>
      </sheetData>
      <sheetData sheetId="1" refreshError="1"/>
      <sheetData sheetId="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5.0000000000000001E-3</v>
          </cell>
          <cell r="C5">
            <v>9.4999999999999998E-3</v>
          </cell>
          <cell r="D5">
            <v>7.4000000000000003E-3</v>
          </cell>
          <cell r="F5" t="str">
            <v>January</v>
          </cell>
          <cell r="H5">
            <v>0.91</v>
          </cell>
        </row>
        <row r="6">
          <cell r="B6">
            <v>3.3E-3</v>
          </cell>
          <cell r="C6">
            <v>6.4999999999999997E-3</v>
          </cell>
          <cell r="D6">
            <v>5.0000000000000001E-3</v>
          </cell>
          <cell r="F6" t="str">
            <v>February</v>
          </cell>
          <cell r="H6">
            <v>1.0900000000000001</v>
          </cell>
        </row>
        <row r="7">
          <cell r="B7">
            <v>2.5999999999999999E-3</v>
          </cell>
          <cell r="C7">
            <v>6.1999999999999998E-3</v>
          </cell>
          <cell r="D7">
            <v>4.4999999999999997E-3</v>
          </cell>
          <cell r="F7" t="str">
            <v>March</v>
          </cell>
          <cell r="H7">
            <v>1.1000000000000001</v>
          </cell>
        </row>
        <row r="8">
          <cell r="B8">
            <v>3.5000000000000001E-3</v>
          </cell>
          <cell r="C8">
            <v>3.5000000000000001E-3</v>
          </cell>
          <cell r="D8">
            <v>3.5000000000000001E-3</v>
          </cell>
          <cell r="F8" t="str">
            <v>April</v>
          </cell>
          <cell r="H8">
            <v>1.03</v>
          </cell>
        </row>
        <row r="9">
          <cell r="B9">
            <v>7.1000000000000004E-3</v>
          </cell>
          <cell r="C9">
            <v>3.3E-3</v>
          </cell>
          <cell r="D9">
            <v>5.1000000000000004E-3</v>
          </cell>
          <cell r="F9" t="str">
            <v>May</v>
          </cell>
          <cell r="H9">
            <v>0.98</v>
          </cell>
        </row>
        <row r="10">
          <cell r="B10">
            <v>1.9400000000000001E-2</v>
          </cell>
          <cell r="C10">
            <v>7.1000000000000004E-3</v>
          </cell>
          <cell r="D10">
            <v>1.29E-2</v>
          </cell>
          <cell r="F10" t="str">
            <v>June</v>
          </cell>
          <cell r="H10">
            <v>0.96</v>
          </cell>
        </row>
        <row r="11">
          <cell r="B11">
            <v>5.8799999999999998E-2</v>
          </cell>
          <cell r="C11">
            <v>1.8499999999999999E-2</v>
          </cell>
          <cell r="D11">
            <v>3.7600000000000001E-2</v>
          </cell>
          <cell r="F11" t="str">
            <v>July</v>
          </cell>
          <cell r="H11">
            <v>0.92</v>
          </cell>
        </row>
        <row r="12">
          <cell r="B12">
            <v>0.1133</v>
          </cell>
          <cell r="C12">
            <v>3.1899999999999998E-2</v>
          </cell>
          <cell r="D12">
            <v>7.0400000000000004E-2</v>
          </cell>
          <cell r="F12" t="str">
            <v>August</v>
          </cell>
          <cell r="H12">
            <v>0.98</v>
          </cell>
        </row>
        <row r="13">
          <cell r="B13">
            <v>8.8099999999999998E-2</v>
          </cell>
          <cell r="C13">
            <v>3.7499999999999999E-2</v>
          </cell>
          <cell r="D13">
            <v>6.1400000000000003E-2</v>
          </cell>
          <cell r="F13" t="str">
            <v>September</v>
          </cell>
          <cell r="H13">
            <v>0.98</v>
          </cell>
        </row>
        <row r="14">
          <cell r="B14">
            <v>6.4899999999999999E-2</v>
          </cell>
          <cell r="C14">
            <v>4.0800000000000003E-2</v>
          </cell>
          <cell r="D14">
            <v>5.2200000000000003E-2</v>
          </cell>
          <cell r="F14" t="str">
            <v>October</v>
          </cell>
          <cell r="H14">
            <v>0.99</v>
          </cell>
        </row>
        <row r="15">
          <cell r="B15">
            <v>6.0900000000000003E-2</v>
          </cell>
          <cell r="C15">
            <v>4.6800000000000001E-2</v>
          </cell>
          <cell r="D15">
            <v>5.3499999999999999E-2</v>
          </cell>
          <cell r="F15" t="str">
            <v>November</v>
          </cell>
          <cell r="H15">
            <v>1.01</v>
          </cell>
        </row>
        <row r="16">
          <cell r="B16">
            <v>6.0299999999999999E-2</v>
          </cell>
          <cell r="C16">
            <v>5.5199999999999999E-2</v>
          </cell>
          <cell r="D16">
            <v>5.7599999999999998E-2</v>
          </cell>
          <cell r="F16" t="str">
            <v>December</v>
          </cell>
          <cell r="H16">
            <v>1.01</v>
          </cell>
        </row>
        <row r="17">
          <cell r="B17">
            <v>6.1400000000000003E-2</v>
          </cell>
          <cell r="C17">
            <v>6.2899999999999998E-2</v>
          </cell>
          <cell r="D17">
            <v>6.2199999999999998E-2</v>
          </cell>
        </row>
        <row r="18">
          <cell r="B18">
            <v>5.8099999999999999E-2</v>
          </cell>
          <cell r="C18">
            <v>6.6500000000000004E-2</v>
          </cell>
          <cell r="D18">
            <v>6.25E-2</v>
          </cell>
        </row>
        <row r="19">
          <cell r="B19">
            <v>5.8500000000000003E-2</v>
          </cell>
          <cell r="C19">
            <v>7.0699999999999999E-2</v>
          </cell>
          <cell r="D19">
            <v>6.4899999999999999E-2</v>
          </cell>
        </row>
        <row r="20">
          <cell r="B20">
            <v>5.79E-2</v>
          </cell>
          <cell r="C20">
            <v>8.1699999999999995E-2</v>
          </cell>
          <cell r="D20">
            <v>7.0400000000000004E-2</v>
          </cell>
        </row>
        <row r="21">
          <cell r="B21">
            <v>6.13E-2</v>
          </cell>
          <cell r="C21">
            <v>9.6199999999999994E-2</v>
          </cell>
          <cell r="D21">
            <v>7.9699999999999993E-2</v>
          </cell>
        </row>
        <row r="22">
          <cell r="B22">
            <v>6.0400000000000002E-2</v>
          </cell>
          <cell r="C22">
            <v>0.1071</v>
          </cell>
          <cell r="D22">
            <v>8.5000000000000006E-2</v>
          </cell>
        </row>
        <row r="23">
          <cell r="B23">
            <v>4.7399999999999998E-2</v>
          </cell>
          <cell r="C23">
            <v>7.2900000000000006E-2</v>
          </cell>
          <cell r="D23">
            <v>6.0900000000000003E-2</v>
          </cell>
        </row>
        <row r="24">
          <cell r="B24">
            <v>3.4799999999999998E-2</v>
          </cell>
          <cell r="C24">
            <v>5.33E-2</v>
          </cell>
          <cell r="D24">
            <v>4.4600000000000001E-2</v>
          </cell>
        </row>
        <row r="25">
          <cell r="B25">
            <v>2.7400000000000001E-2</v>
          </cell>
          <cell r="C25">
            <v>4.2900000000000001E-2</v>
          </cell>
          <cell r="D25">
            <v>3.56E-2</v>
          </cell>
        </row>
        <row r="26">
          <cell r="B26">
            <v>2.1499999999999998E-2</v>
          </cell>
          <cell r="C26">
            <v>3.6700000000000003E-2</v>
          </cell>
          <cell r="D26">
            <v>2.9499999999999998E-2</v>
          </cell>
        </row>
        <row r="27">
          <cell r="B27">
            <v>1.49E-2</v>
          </cell>
          <cell r="C27">
            <v>2.64E-2</v>
          </cell>
          <cell r="D27">
            <v>2.1000000000000001E-2</v>
          </cell>
        </row>
        <row r="28">
          <cell r="B28">
            <v>9.1000000000000004E-3</v>
          </cell>
          <cell r="C28">
            <v>1.6E-2</v>
          </cell>
          <cell r="D28">
            <v>1.2800000000000001E-2</v>
          </cell>
        </row>
      </sheetData>
      <sheetData sheetId="1"/>
      <sheetData sheetId="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5.1000000000000004E-3</v>
          </cell>
          <cell r="C5">
            <v>8.9999999999999993E-3</v>
          </cell>
          <cell r="D5">
            <v>7.1000000000000004E-3</v>
          </cell>
          <cell r="F5" t="str">
            <v>January</v>
          </cell>
          <cell r="H5">
            <v>1.02</v>
          </cell>
        </row>
        <row r="6">
          <cell r="B6">
            <v>3.2000000000000002E-3</v>
          </cell>
          <cell r="C6">
            <v>6.4999999999999997E-3</v>
          </cell>
          <cell r="D6">
            <v>4.8999999999999998E-3</v>
          </cell>
          <cell r="F6" t="str">
            <v>February</v>
          </cell>
          <cell r="H6">
            <v>1.1000000000000001</v>
          </cell>
        </row>
        <row r="7">
          <cell r="B7">
            <v>2.8E-3</v>
          </cell>
          <cell r="C7">
            <v>6.1999999999999998E-3</v>
          </cell>
          <cell r="D7">
            <v>4.5999999999999999E-3</v>
          </cell>
          <cell r="F7" t="str">
            <v>March</v>
          </cell>
          <cell r="H7">
            <v>1.1299999999999999</v>
          </cell>
        </row>
        <row r="8">
          <cell r="B8">
            <v>3.7000000000000002E-3</v>
          </cell>
          <cell r="C8">
            <v>3.3999999999999998E-3</v>
          </cell>
          <cell r="D8">
            <v>3.5000000000000001E-3</v>
          </cell>
          <cell r="F8" t="str">
            <v>April</v>
          </cell>
          <cell r="H8">
            <v>1.02</v>
          </cell>
        </row>
        <row r="9">
          <cell r="B9">
            <v>7.1999999999999998E-3</v>
          </cell>
          <cell r="C9">
            <v>3.2000000000000002E-3</v>
          </cell>
          <cell r="D9">
            <v>5.1000000000000004E-3</v>
          </cell>
          <cell r="F9" t="str">
            <v>May</v>
          </cell>
          <cell r="H9">
            <v>1.01</v>
          </cell>
        </row>
        <row r="10">
          <cell r="B10">
            <v>2.0299999999999999E-2</v>
          </cell>
          <cell r="C10">
            <v>6.6E-3</v>
          </cell>
          <cell r="D10">
            <v>1.3100000000000001E-2</v>
          </cell>
          <cell r="F10" t="str">
            <v>June</v>
          </cell>
          <cell r="H10">
            <v>0.97</v>
          </cell>
        </row>
        <row r="11">
          <cell r="B11">
            <v>5.9299999999999999E-2</v>
          </cell>
          <cell r="C11">
            <v>1.8499999999999999E-2</v>
          </cell>
          <cell r="D11">
            <v>3.7900000000000003E-2</v>
          </cell>
          <cell r="F11" t="str">
            <v>July</v>
          </cell>
          <cell r="H11">
            <v>0.92</v>
          </cell>
        </row>
        <row r="12">
          <cell r="B12">
            <v>0.11509999999999999</v>
          </cell>
          <cell r="C12">
            <v>3.1699999999999999E-2</v>
          </cell>
          <cell r="D12">
            <v>7.1400000000000005E-2</v>
          </cell>
          <cell r="F12" t="str">
            <v>August</v>
          </cell>
          <cell r="H12">
            <v>0.97</v>
          </cell>
        </row>
        <row r="13">
          <cell r="B13">
            <v>8.7099999999999997E-2</v>
          </cell>
          <cell r="C13">
            <v>3.6400000000000002E-2</v>
          </cell>
          <cell r="D13">
            <v>6.0600000000000001E-2</v>
          </cell>
          <cell r="F13" t="str">
            <v>September</v>
          </cell>
          <cell r="H13">
            <v>0.84</v>
          </cell>
        </row>
        <row r="14">
          <cell r="B14">
            <v>6.5500000000000003E-2</v>
          </cell>
          <cell r="C14">
            <v>4.1099999999999998E-2</v>
          </cell>
          <cell r="D14">
            <v>5.2699999999999997E-2</v>
          </cell>
          <cell r="F14" t="str">
            <v>October</v>
          </cell>
          <cell r="H14">
            <v>1</v>
          </cell>
        </row>
        <row r="15">
          <cell r="B15">
            <v>6.1100000000000002E-2</v>
          </cell>
          <cell r="C15">
            <v>4.7E-2</v>
          </cell>
          <cell r="D15">
            <v>5.3800000000000001E-2</v>
          </cell>
          <cell r="F15" t="str">
            <v>November</v>
          </cell>
          <cell r="H15">
            <v>1.02</v>
          </cell>
        </row>
        <row r="16">
          <cell r="B16">
            <v>6.0199999999999997E-2</v>
          </cell>
          <cell r="C16">
            <v>5.5800000000000002E-2</v>
          </cell>
          <cell r="D16">
            <v>5.79E-2</v>
          </cell>
          <cell r="F16" t="str">
            <v>December</v>
          </cell>
          <cell r="H16">
            <v>1.01</v>
          </cell>
        </row>
        <row r="17">
          <cell r="B17">
            <v>6.0600000000000001E-2</v>
          </cell>
          <cell r="C17">
            <v>6.3600000000000004E-2</v>
          </cell>
          <cell r="D17">
            <v>6.2199999999999998E-2</v>
          </cell>
        </row>
        <row r="18">
          <cell r="B18">
            <v>5.7700000000000001E-2</v>
          </cell>
          <cell r="C18">
            <v>6.6299999999999998E-2</v>
          </cell>
          <cell r="D18">
            <v>6.2199999999999998E-2</v>
          </cell>
        </row>
        <row r="19">
          <cell r="B19">
            <v>5.8299999999999998E-2</v>
          </cell>
          <cell r="C19">
            <v>7.0400000000000004E-2</v>
          </cell>
          <cell r="D19">
            <v>6.4699999999999994E-2</v>
          </cell>
        </row>
        <row r="20">
          <cell r="B20">
            <v>5.7799999999999997E-2</v>
          </cell>
          <cell r="C20">
            <v>8.2100000000000006E-2</v>
          </cell>
          <cell r="D20">
            <v>7.0599999999999996E-2</v>
          </cell>
        </row>
        <row r="21">
          <cell r="B21">
            <v>6.08E-2</v>
          </cell>
          <cell r="C21">
            <v>9.6500000000000002E-2</v>
          </cell>
          <cell r="D21">
            <v>7.9500000000000001E-2</v>
          </cell>
        </row>
        <row r="22">
          <cell r="B22">
            <v>5.9700000000000003E-2</v>
          </cell>
          <cell r="C22">
            <v>0.1069</v>
          </cell>
          <cell r="D22">
            <v>8.4400000000000003E-2</v>
          </cell>
        </row>
        <row r="23">
          <cell r="B23">
            <v>4.7500000000000001E-2</v>
          </cell>
          <cell r="C23">
            <v>7.4300000000000005E-2</v>
          </cell>
          <cell r="D23">
            <v>6.1499999999999999E-2</v>
          </cell>
        </row>
        <row r="24">
          <cell r="B24">
            <v>3.4799999999999998E-2</v>
          </cell>
          <cell r="C24">
            <v>5.3699999999999998E-2</v>
          </cell>
          <cell r="D24">
            <v>4.4699999999999997E-2</v>
          </cell>
        </row>
        <row r="25">
          <cell r="B25">
            <v>2.76E-2</v>
          </cell>
          <cell r="C25">
            <v>4.2599999999999999E-2</v>
          </cell>
          <cell r="D25">
            <v>3.5499999999999997E-2</v>
          </cell>
        </row>
        <row r="26">
          <cell r="B26">
            <v>2.1100000000000001E-2</v>
          </cell>
          <cell r="C26">
            <v>3.6299999999999999E-2</v>
          </cell>
          <cell r="D26">
            <v>2.9100000000000001E-2</v>
          </cell>
        </row>
        <row r="27">
          <cell r="B27">
            <v>1.47E-2</v>
          </cell>
          <cell r="C27">
            <v>2.58E-2</v>
          </cell>
          <cell r="D27">
            <v>2.0500000000000001E-2</v>
          </cell>
        </row>
        <row r="28">
          <cell r="B28">
            <v>8.8000000000000005E-3</v>
          </cell>
          <cell r="C28">
            <v>1.5900000000000001E-2</v>
          </cell>
          <cell r="D28">
            <v>1.2500000000000001E-2</v>
          </cell>
        </row>
      </sheetData>
      <sheetData sheetId="1"/>
      <sheetData sheetId="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5.7999999999999996E-3</v>
          </cell>
          <cell r="C5">
            <v>9.7999999999999997E-3</v>
          </cell>
          <cell r="D5">
            <v>7.9000000000000008E-3</v>
          </cell>
          <cell r="F5" t="str">
            <v>January</v>
          </cell>
          <cell r="H5">
            <v>1.0141352892196509</v>
          </cell>
        </row>
        <row r="6">
          <cell r="B6">
            <v>3.8E-3</v>
          </cell>
          <cell r="C6">
            <v>6.8999999999999999E-3</v>
          </cell>
          <cell r="D6">
            <v>5.4000000000000003E-3</v>
          </cell>
          <cell r="F6" t="str">
            <v>February</v>
          </cell>
          <cell r="H6">
            <v>1.0751823683382271</v>
          </cell>
        </row>
        <row r="7">
          <cell r="B7">
            <v>3.7000000000000002E-3</v>
          </cell>
          <cell r="C7">
            <v>6.3E-3</v>
          </cell>
          <cell r="D7">
            <v>5.1000000000000004E-3</v>
          </cell>
          <cell r="F7" t="str">
            <v>March</v>
          </cell>
          <cell r="H7">
            <v>1.0839472038182811</v>
          </cell>
        </row>
        <row r="8">
          <cell r="B8">
            <v>3.8999999999999998E-3</v>
          </cell>
          <cell r="C8">
            <v>3.7000000000000002E-3</v>
          </cell>
          <cell r="D8">
            <v>3.8E-3</v>
          </cell>
          <cell r="F8" t="str">
            <v>April</v>
          </cell>
          <cell r="H8">
            <v>1.0292984546001442</v>
          </cell>
        </row>
        <row r="9">
          <cell r="B9">
            <v>7.1999999999999998E-3</v>
          </cell>
          <cell r="C9">
            <v>3.3E-3</v>
          </cell>
          <cell r="D9">
            <v>5.1999999999999998E-3</v>
          </cell>
          <cell r="F9" t="str">
            <v>May</v>
          </cell>
          <cell r="H9">
            <v>0.98919933227889711</v>
          </cell>
        </row>
        <row r="10">
          <cell r="B10">
            <v>2.0899999999999998E-2</v>
          </cell>
          <cell r="C10">
            <v>7.3000000000000001E-3</v>
          </cell>
          <cell r="D10">
            <v>1.3899999999999999E-2</v>
          </cell>
          <cell r="F10" t="str">
            <v>June</v>
          </cell>
          <cell r="H10">
            <v>0.94248275917020918</v>
          </cell>
        </row>
        <row r="11">
          <cell r="B11">
            <v>6.25E-2</v>
          </cell>
          <cell r="C11">
            <v>1.9099999999999999E-2</v>
          </cell>
          <cell r="D11">
            <v>4.0099999999999997E-2</v>
          </cell>
          <cell r="F11" t="str">
            <v>July</v>
          </cell>
          <cell r="H11"/>
        </row>
        <row r="12">
          <cell r="B12">
            <v>0.1201</v>
          </cell>
          <cell r="C12">
            <v>3.1899999999999998E-2</v>
          </cell>
          <cell r="D12">
            <v>7.4499999999999997E-2</v>
          </cell>
          <cell r="F12" t="str">
            <v>August</v>
          </cell>
          <cell r="H12">
            <v>0.97250232068939424</v>
          </cell>
        </row>
        <row r="13">
          <cell r="B13">
            <v>8.7999999999999995E-2</v>
          </cell>
          <cell r="C13">
            <v>3.61E-2</v>
          </cell>
          <cell r="D13">
            <v>6.1199999999999997E-2</v>
          </cell>
          <cell r="F13" t="str">
            <v>September</v>
          </cell>
          <cell r="H13">
            <v>0.92929168177272792</v>
          </cell>
        </row>
        <row r="14">
          <cell r="B14">
            <v>6.4199999999999993E-2</v>
          </cell>
          <cell r="C14">
            <v>4.0800000000000003E-2</v>
          </cell>
          <cell r="D14">
            <v>5.21E-2</v>
          </cell>
          <cell r="F14" t="str">
            <v>October</v>
          </cell>
          <cell r="H14">
            <v>0.99415146432512769</v>
          </cell>
        </row>
        <row r="15">
          <cell r="B15">
            <v>6.0100000000000001E-2</v>
          </cell>
          <cell r="C15">
            <v>4.7100000000000003E-2</v>
          </cell>
          <cell r="D15">
            <v>5.3400000000000003E-2</v>
          </cell>
          <cell r="F15" t="str">
            <v>November</v>
          </cell>
          <cell r="H15">
            <v>0.99577295888893769</v>
          </cell>
        </row>
        <row r="16">
          <cell r="B16">
            <v>5.8700000000000002E-2</v>
          </cell>
          <cell r="C16">
            <v>5.4899999999999997E-2</v>
          </cell>
          <cell r="D16">
            <v>5.6800000000000003E-2</v>
          </cell>
          <cell r="F16" t="str">
            <v>December</v>
          </cell>
          <cell r="H16">
            <v>0.97403616689840367</v>
          </cell>
        </row>
        <row r="17">
          <cell r="B17">
            <v>5.96E-2</v>
          </cell>
          <cell r="C17">
            <v>6.3600000000000004E-2</v>
          </cell>
          <cell r="D17">
            <v>6.1699999999999998E-2</v>
          </cell>
        </row>
        <row r="18">
          <cell r="B18">
            <v>5.7000000000000002E-2</v>
          </cell>
          <cell r="C18">
            <v>6.6000000000000003E-2</v>
          </cell>
          <cell r="D18">
            <v>6.1699999999999998E-2</v>
          </cell>
        </row>
        <row r="19">
          <cell r="B19">
            <v>5.7299999999999997E-2</v>
          </cell>
          <cell r="C19">
            <v>7.1199999999999999E-2</v>
          </cell>
          <cell r="D19">
            <v>6.4500000000000002E-2</v>
          </cell>
        </row>
        <row r="20">
          <cell r="B20">
            <v>5.6500000000000002E-2</v>
          </cell>
          <cell r="C20">
            <v>8.1699999999999995E-2</v>
          </cell>
          <cell r="D20">
            <v>6.9500000000000006E-2</v>
          </cell>
        </row>
        <row r="21">
          <cell r="B21">
            <v>6.0100000000000001E-2</v>
          </cell>
          <cell r="C21">
            <v>9.7699999999999995E-2</v>
          </cell>
          <cell r="D21">
            <v>7.9500000000000001E-2</v>
          </cell>
        </row>
        <row r="22">
          <cell r="B22">
            <v>5.7599999999999998E-2</v>
          </cell>
          <cell r="C22">
            <v>0.10580000000000001</v>
          </cell>
          <cell r="D22">
            <v>8.2500000000000004E-2</v>
          </cell>
        </row>
        <row r="23">
          <cell r="B23">
            <v>4.6800000000000001E-2</v>
          </cell>
          <cell r="C23">
            <v>7.3700000000000002E-2</v>
          </cell>
          <cell r="D23">
            <v>6.0699999999999997E-2</v>
          </cell>
        </row>
        <row r="24">
          <cell r="B24">
            <v>3.4299999999999997E-2</v>
          </cell>
          <cell r="C24">
            <v>5.3199999999999997E-2</v>
          </cell>
          <cell r="D24">
            <v>4.41E-2</v>
          </cell>
        </row>
        <row r="25">
          <cell r="B25">
            <v>2.7199999999999998E-2</v>
          </cell>
          <cell r="C25">
            <v>4.24E-2</v>
          </cell>
          <cell r="D25">
            <v>3.5099999999999999E-2</v>
          </cell>
        </row>
        <row r="26">
          <cell r="B26">
            <v>2.1100000000000001E-2</v>
          </cell>
          <cell r="C26">
            <v>3.5400000000000001E-2</v>
          </cell>
          <cell r="D26">
            <v>2.8500000000000001E-2</v>
          </cell>
        </row>
        <row r="27">
          <cell r="B27">
            <v>1.4500000000000001E-2</v>
          </cell>
          <cell r="C27">
            <v>2.5600000000000001E-2</v>
          </cell>
          <cell r="D27">
            <v>2.0199999999999999E-2</v>
          </cell>
        </row>
        <row r="28">
          <cell r="B28">
            <v>9.2999999999999992E-3</v>
          </cell>
          <cell r="C28">
            <v>1.6199999999999999E-2</v>
          </cell>
          <cell r="D28">
            <v>1.29E-2</v>
          </cell>
        </row>
      </sheetData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7.7999999999999996E-3</v>
          </cell>
          <cell r="C5">
            <v>5.4000000000000003E-3</v>
          </cell>
          <cell r="D5">
            <v>6.6E-3</v>
          </cell>
          <cell r="F5" t="str">
            <v>January</v>
          </cell>
          <cell r="H5">
            <v>1.04</v>
          </cell>
        </row>
        <row r="6">
          <cell r="B6">
            <v>5.4000000000000003E-3</v>
          </cell>
          <cell r="C6">
            <v>3.3E-3</v>
          </cell>
          <cell r="D6">
            <v>4.4000000000000003E-3</v>
          </cell>
          <cell r="F6" t="str">
            <v>February</v>
          </cell>
          <cell r="H6">
            <v>1.1000000000000001</v>
          </cell>
        </row>
        <row r="7">
          <cell r="B7">
            <v>4.4000000000000003E-3</v>
          </cell>
          <cell r="C7">
            <v>2.7000000000000001E-3</v>
          </cell>
          <cell r="D7">
            <v>3.5000000000000001E-3</v>
          </cell>
          <cell r="F7" t="str">
            <v>March</v>
          </cell>
          <cell r="H7">
            <v>1.1000000000000001</v>
          </cell>
        </row>
        <row r="8">
          <cell r="B8">
            <v>3.2000000000000002E-3</v>
          </cell>
          <cell r="C8">
            <v>2.3E-3</v>
          </cell>
          <cell r="D8">
            <v>2.7000000000000001E-3</v>
          </cell>
          <cell r="F8" t="str">
            <v>April</v>
          </cell>
          <cell r="H8">
            <v>1.05</v>
          </cell>
        </row>
        <row r="9">
          <cell r="B9">
            <v>3.5000000000000001E-3</v>
          </cell>
          <cell r="C9">
            <v>3.8999999999999998E-3</v>
          </cell>
          <cell r="D9">
            <v>3.7000000000000002E-3</v>
          </cell>
          <cell r="F9" t="str">
            <v>May</v>
          </cell>
          <cell r="H9">
            <v>0.98</v>
          </cell>
        </row>
        <row r="10">
          <cell r="B10">
            <v>9.4000000000000004E-3</v>
          </cell>
          <cell r="C10">
            <v>1.11E-2</v>
          </cell>
          <cell r="D10">
            <v>1.03E-2</v>
          </cell>
          <cell r="F10" t="str">
            <v>June</v>
          </cell>
          <cell r="H10">
            <v>0.94</v>
          </cell>
        </row>
        <row r="11">
          <cell r="B11">
            <v>2.5399999999999999E-2</v>
          </cell>
          <cell r="C11">
            <v>4.1099999999999998E-2</v>
          </cell>
          <cell r="D11">
            <v>3.3500000000000002E-2</v>
          </cell>
          <cell r="F11" t="str">
            <v>July</v>
          </cell>
          <cell r="H11">
            <v>0.93</v>
          </cell>
        </row>
        <row r="12">
          <cell r="B12">
            <v>4.24E-2</v>
          </cell>
          <cell r="C12">
            <v>6.8699999999999997E-2</v>
          </cell>
          <cell r="D12">
            <v>5.6000000000000001E-2</v>
          </cell>
          <cell r="F12" t="str">
            <v>August</v>
          </cell>
          <cell r="H12">
            <v>0.95</v>
          </cell>
        </row>
        <row r="13">
          <cell r="B13">
            <v>5.0099999999999999E-2</v>
          </cell>
          <cell r="C13">
            <v>7.2099999999999997E-2</v>
          </cell>
          <cell r="D13">
            <v>6.1499999999999999E-2</v>
          </cell>
          <cell r="F13" t="str">
            <v>September</v>
          </cell>
          <cell r="H13">
            <v>0.92</v>
          </cell>
        </row>
        <row r="14">
          <cell r="B14">
            <v>5.5599999999999997E-2</v>
          </cell>
          <cell r="C14">
            <v>6.7199999999999996E-2</v>
          </cell>
          <cell r="D14">
            <v>6.1600000000000002E-2</v>
          </cell>
          <cell r="F14" t="str">
            <v>October</v>
          </cell>
          <cell r="H14">
            <v>1</v>
          </cell>
        </row>
        <row r="15">
          <cell r="B15">
            <v>6.3600000000000004E-2</v>
          </cell>
          <cell r="C15">
            <v>6.7599999999999993E-2</v>
          </cell>
          <cell r="D15">
            <v>6.5699999999999995E-2</v>
          </cell>
          <cell r="F15" t="str">
            <v>November</v>
          </cell>
          <cell r="H15">
            <v>1</v>
          </cell>
        </row>
        <row r="16">
          <cell r="B16">
            <v>6.7799999999999999E-2</v>
          </cell>
          <cell r="C16">
            <v>6.7799999999999999E-2</v>
          </cell>
          <cell r="D16">
            <v>6.7799999999999999E-2</v>
          </cell>
          <cell r="F16" t="str">
            <v>December</v>
          </cell>
          <cell r="H16">
            <v>0.98</v>
          </cell>
        </row>
        <row r="17">
          <cell r="B17">
            <v>7.1300000000000002E-2</v>
          </cell>
          <cell r="C17">
            <v>6.8900000000000003E-2</v>
          </cell>
          <cell r="D17">
            <v>7.0000000000000007E-2</v>
          </cell>
        </row>
        <row r="18">
          <cell r="B18">
            <v>7.0300000000000001E-2</v>
          </cell>
          <cell r="C18">
            <v>6.7699999999999996E-2</v>
          </cell>
          <cell r="D18">
            <v>6.9000000000000006E-2</v>
          </cell>
        </row>
        <row r="19">
          <cell r="B19">
            <v>7.4099999999999999E-2</v>
          </cell>
          <cell r="C19">
            <v>6.7500000000000004E-2</v>
          </cell>
          <cell r="D19">
            <v>7.0699999999999999E-2</v>
          </cell>
        </row>
        <row r="20">
          <cell r="B20">
            <v>7.5899999999999995E-2</v>
          </cell>
          <cell r="C20">
            <v>6.7900000000000002E-2</v>
          </cell>
          <cell r="D20">
            <v>7.17E-2</v>
          </cell>
        </row>
        <row r="21">
          <cell r="B21">
            <v>8.09E-2</v>
          </cell>
          <cell r="C21">
            <v>6.8500000000000005E-2</v>
          </cell>
          <cell r="D21">
            <v>7.4499999999999997E-2</v>
          </cell>
        </row>
        <row r="22">
          <cell r="B22">
            <v>8.5400000000000004E-2</v>
          </cell>
          <cell r="C22">
            <v>6.7599999999999993E-2</v>
          </cell>
          <cell r="D22">
            <v>7.6200000000000004E-2</v>
          </cell>
        </row>
        <row r="23">
          <cell r="B23">
            <v>5.9400000000000001E-2</v>
          </cell>
          <cell r="C23">
            <v>5.5300000000000002E-2</v>
          </cell>
          <cell r="D23">
            <v>5.7299999999999997E-2</v>
          </cell>
        </row>
        <row r="24">
          <cell r="B24">
            <v>4.48E-2</v>
          </cell>
          <cell r="C24">
            <v>4.1300000000000003E-2</v>
          </cell>
          <cell r="D24">
            <v>4.2999999999999997E-2</v>
          </cell>
        </row>
        <row r="25">
          <cell r="B25">
            <v>3.5999999999999997E-2</v>
          </cell>
          <cell r="C25">
            <v>3.2000000000000001E-2</v>
          </cell>
          <cell r="D25">
            <v>3.39E-2</v>
          </cell>
        </row>
        <row r="26">
          <cell r="B26">
            <v>2.87E-2</v>
          </cell>
          <cell r="C26">
            <v>2.4299999999999999E-2</v>
          </cell>
          <cell r="D26">
            <v>2.64E-2</v>
          </cell>
        </row>
        <row r="27">
          <cell r="B27">
            <v>2.1399999999999999E-2</v>
          </cell>
          <cell r="C27">
            <v>1.6E-2</v>
          </cell>
          <cell r="D27">
            <v>1.8599999999999998E-2</v>
          </cell>
        </row>
        <row r="28">
          <cell r="B28">
            <v>1.2999999999999999E-2</v>
          </cell>
          <cell r="C28">
            <v>9.7999999999999997E-3</v>
          </cell>
          <cell r="D28">
            <v>1.1299999999999999E-2</v>
          </cell>
        </row>
      </sheetData>
      <sheetData sheetId="1" refreshError="1"/>
      <sheetData sheetId="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5.7999999999999996E-3</v>
          </cell>
          <cell r="C5">
            <v>9.7999999999999997E-3</v>
          </cell>
          <cell r="D5">
            <v>7.9000000000000008E-3</v>
          </cell>
          <cell r="F5" t="str">
            <v>January</v>
          </cell>
          <cell r="H5">
            <v>1.0141352892196509</v>
          </cell>
        </row>
        <row r="6">
          <cell r="B6">
            <v>3.8E-3</v>
          </cell>
          <cell r="C6">
            <v>6.8999999999999999E-3</v>
          </cell>
          <cell r="D6">
            <v>5.4000000000000003E-3</v>
          </cell>
          <cell r="F6" t="str">
            <v>February</v>
          </cell>
          <cell r="H6">
            <v>1.0751823683382271</v>
          </cell>
        </row>
        <row r="7">
          <cell r="B7">
            <v>3.7000000000000002E-3</v>
          </cell>
          <cell r="C7">
            <v>6.3E-3</v>
          </cell>
          <cell r="D7">
            <v>5.1000000000000004E-3</v>
          </cell>
          <cell r="F7" t="str">
            <v>March</v>
          </cell>
          <cell r="H7">
            <v>1.0839472038182811</v>
          </cell>
        </row>
        <row r="8">
          <cell r="B8">
            <v>3.8999999999999998E-3</v>
          </cell>
          <cell r="C8">
            <v>3.7000000000000002E-3</v>
          </cell>
          <cell r="D8">
            <v>3.8E-3</v>
          </cell>
          <cell r="F8" t="str">
            <v>April</v>
          </cell>
          <cell r="H8">
            <v>1.0292984546001442</v>
          </cell>
        </row>
        <row r="9">
          <cell r="B9">
            <v>7.1999999999999998E-3</v>
          </cell>
          <cell r="C9">
            <v>3.3E-3</v>
          </cell>
          <cell r="D9">
            <v>5.1999999999999998E-3</v>
          </cell>
          <cell r="F9" t="str">
            <v>May</v>
          </cell>
          <cell r="H9">
            <v>0.98919933227889711</v>
          </cell>
        </row>
        <row r="10">
          <cell r="B10">
            <v>2.0899999999999998E-2</v>
          </cell>
          <cell r="C10">
            <v>7.3000000000000001E-3</v>
          </cell>
          <cell r="D10">
            <v>1.3899999999999999E-2</v>
          </cell>
          <cell r="F10" t="str">
            <v>June</v>
          </cell>
          <cell r="H10">
            <v>0.94248275917020918</v>
          </cell>
        </row>
        <row r="11">
          <cell r="B11">
            <v>6.25E-2</v>
          </cell>
          <cell r="C11">
            <v>1.9099999999999999E-2</v>
          </cell>
          <cell r="D11">
            <v>4.0099999999999997E-2</v>
          </cell>
          <cell r="F11" t="str">
            <v>July</v>
          </cell>
        </row>
        <row r="12">
          <cell r="B12">
            <v>0.1201</v>
          </cell>
          <cell r="C12">
            <v>3.1899999999999998E-2</v>
          </cell>
          <cell r="D12">
            <v>7.4499999999999997E-2</v>
          </cell>
          <cell r="F12" t="str">
            <v>August</v>
          </cell>
          <cell r="H12">
            <v>0.97250232068939424</v>
          </cell>
        </row>
        <row r="13">
          <cell r="B13">
            <v>8.7999999999999995E-2</v>
          </cell>
          <cell r="C13">
            <v>3.61E-2</v>
          </cell>
          <cell r="D13">
            <v>6.1199999999999997E-2</v>
          </cell>
          <cell r="F13" t="str">
            <v>September</v>
          </cell>
          <cell r="H13">
            <v>0.92929168177272792</v>
          </cell>
        </row>
        <row r="14">
          <cell r="B14">
            <v>6.4199999999999993E-2</v>
          </cell>
          <cell r="C14">
            <v>4.0800000000000003E-2</v>
          </cell>
          <cell r="D14">
            <v>5.21E-2</v>
          </cell>
          <cell r="F14" t="str">
            <v>October</v>
          </cell>
          <cell r="H14">
            <v>0.99415146432512769</v>
          </cell>
        </row>
        <row r="15">
          <cell r="B15">
            <v>6.0100000000000001E-2</v>
          </cell>
          <cell r="C15">
            <v>4.7100000000000003E-2</v>
          </cell>
          <cell r="D15">
            <v>5.3400000000000003E-2</v>
          </cell>
          <cell r="F15" t="str">
            <v>November</v>
          </cell>
          <cell r="H15">
            <v>0.99577295888893769</v>
          </cell>
        </row>
        <row r="16">
          <cell r="B16">
            <v>5.8700000000000002E-2</v>
          </cell>
          <cell r="C16">
            <v>5.4899999999999997E-2</v>
          </cell>
          <cell r="D16">
            <v>5.6800000000000003E-2</v>
          </cell>
          <cell r="F16" t="str">
            <v>December</v>
          </cell>
          <cell r="H16">
            <v>0.97403616689840367</v>
          </cell>
        </row>
        <row r="17">
          <cell r="B17">
            <v>5.96E-2</v>
          </cell>
          <cell r="C17">
            <v>6.3600000000000004E-2</v>
          </cell>
          <cell r="D17">
            <v>6.1699999999999998E-2</v>
          </cell>
        </row>
        <row r="18">
          <cell r="B18">
            <v>5.7000000000000002E-2</v>
          </cell>
          <cell r="C18">
            <v>6.6000000000000003E-2</v>
          </cell>
          <cell r="D18">
            <v>6.1699999999999998E-2</v>
          </cell>
        </row>
        <row r="19">
          <cell r="B19">
            <v>5.7299999999999997E-2</v>
          </cell>
          <cell r="C19">
            <v>7.1199999999999999E-2</v>
          </cell>
          <cell r="D19">
            <v>6.4500000000000002E-2</v>
          </cell>
        </row>
        <row r="20">
          <cell r="B20">
            <v>5.6500000000000002E-2</v>
          </cell>
          <cell r="C20">
            <v>8.1699999999999995E-2</v>
          </cell>
          <cell r="D20">
            <v>6.9500000000000006E-2</v>
          </cell>
        </row>
        <row r="21">
          <cell r="B21">
            <v>6.0100000000000001E-2</v>
          </cell>
          <cell r="C21">
            <v>9.7699999999999995E-2</v>
          </cell>
          <cell r="D21">
            <v>7.9500000000000001E-2</v>
          </cell>
        </row>
        <row r="22">
          <cell r="B22">
            <v>5.7599999999999998E-2</v>
          </cell>
          <cell r="C22">
            <v>0.10580000000000001</v>
          </cell>
          <cell r="D22">
            <v>8.2500000000000004E-2</v>
          </cell>
        </row>
        <row r="23">
          <cell r="B23">
            <v>4.6800000000000001E-2</v>
          </cell>
          <cell r="C23">
            <v>7.3700000000000002E-2</v>
          </cell>
          <cell r="D23">
            <v>6.0699999999999997E-2</v>
          </cell>
        </row>
        <row r="24">
          <cell r="B24">
            <v>3.4299999999999997E-2</v>
          </cell>
          <cell r="C24">
            <v>5.3199999999999997E-2</v>
          </cell>
          <cell r="D24">
            <v>4.41E-2</v>
          </cell>
        </row>
        <row r="25">
          <cell r="B25">
            <v>2.7199999999999998E-2</v>
          </cell>
          <cell r="C25">
            <v>4.24E-2</v>
          </cell>
          <cell r="D25">
            <v>3.5099999999999999E-2</v>
          </cell>
        </row>
        <row r="26">
          <cell r="B26">
            <v>2.1100000000000001E-2</v>
          </cell>
          <cell r="C26">
            <v>3.5400000000000001E-2</v>
          </cell>
          <cell r="D26">
            <v>2.8500000000000001E-2</v>
          </cell>
        </row>
        <row r="27">
          <cell r="B27">
            <v>1.4500000000000001E-2</v>
          </cell>
          <cell r="C27">
            <v>2.5600000000000001E-2</v>
          </cell>
          <cell r="D27">
            <v>2.0199999999999999E-2</v>
          </cell>
        </row>
        <row r="28">
          <cell r="B28">
            <v>9.2999999999999992E-3</v>
          </cell>
          <cell r="C28">
            <v>1.6199999999999999E-2</v>
          </cell>
          <cell r="D28">
            <v>1.29E-2</v>
          </cell>
        </row>
      </sheetData>
      <sheetData sheetId="1" refreshError="1"/>
      <sheetData sheetId="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5.0000000000000001E-3</v>
          </cell>
          <cell r="C5">
            <v>4.0000000000000001E-3</v>
          </cell>
          <cell r="D5">
            <v>4.4999999999999997E-3</v>
          </cell>
          <cell r="F5" t="str">
            <v>January</v>
          </cell>
          <cell r="H5">
            <v>1.01</v>
          </cell>
        </row>
        <row r="6">
          <cell r="B6">
            <v>3.0999999999999999E-3</v>
          </cell>
          <cell r="C6">
            <v>2.3999999999999998E-3</v>
          </cell>
          <cell r="D6">
            <v>2.8E-3</v>
          </cell>
          <cell r="F6" t="str">
            <v>February</v>
          </cell>
          <cell r="H6">
            <v>1.0900000000000001</v>
          </cell>
        </row>
        <row r="7">
          <cell r="B7">
            <v>2.5999999999999999E-3</v>
          </cell>
          <cell r="C7">
            <v>2.0999999999999999E-3</v>
          </cell>
          <cell r="D7">
            <v>2.3999999999999998E-3</v>
          </cell>
          <cell r="F7" t="str">
            <v>March</v>
          </cell>
          <cell r="H7">
            <v>1.1399999999999999</v>
          </cell>
        </row>
        <row r="8">
          <cell r="B8">
            <v>2.3999999999999998E-3</v>
          </cell>
          <cell r="C8">
            <v>2.5000000000000001E-3</v>
          </cell>
          <cell r="D8">
            <v>2.5000000000000001E-3</v>
          </cell>
          <cell r="F8" t="str">
            <v>April</v>
          </cell>
          <cell r="H8">
            <v>1.06</v>
          </cell>
        </row>
        <row r="9">
          <cell r="B9">
            <v>4.4000000000000003E-3</v>
          </cell>
          <cell r="C9">
            <v>7.0000000000000001E-3</v>
          </cell>
          <cell r="D9">
            <v>5.7000000000000002E-3</v>
          </cell>
          <cell r="F9" t="str">
            <v>May</v>
          </cell>
          <cell r="H9">
            <v>0.97</v>
          </cell>
        </row>
        <row r="10">
          <cell r="B10">
            <v>9.5999999999999992E-3</v>
          </cell>
          <cell r="C10">
            <v>2.0299999999999999E-2</v>
          </cell>
          <cell r="D10">
            <v>1.49E-2</v>
          </cell>
          <cell r="F10" t="str">
            <v>June</v>
          </cell>
          <cell r="H10">
            <v>0.93</v>
          </cell>
        </row>
        <row r="11">
          <cell r="B11">
            <v>2.3599999999999999E-2</v>
          </cell>
          <cell r="C11">
            <v>6.2399999999999997E-2</v>
          </cell>
          <cell r="D11">
            <v>4.2700000000000002E-2</v>
          </cell>
          <cell r="F11" t="str">
            <v>July</v>
          </cell>
          <cell r="H11">
            <v>0.9</v>
          </cell>
        </row>
        <row r="12">
          <cell r="B12">
            <v>4.4200000000000003E-2</v>
          </cell>
          <cell r="C12">
            <v>8.3699999999999997E-2</v>
          </cell>
          <cell r="D12">
            <v>6.3700000000000007E-2</v>
          </cell>
          <cell r="F12" t="str">
            <v>August</v>
          </cell>
          <cell r="H12">
            <v>0.93</v>
          </cell>
        </row>
        <row r="13">
          <cell r="B13">
            <v>4.9399999999999999E-2</v>
          </cell>
          <cell r="C13">
            <v>6.9800000000000001E-2</v>
          </cell>
          <cell r="D13">
            <v>5.9499999999999997E-2</v>
          </cell>
          <cell r="F13" t="str">
            <v>September</v>
          </cell>
          <cell r="H13">
            <v>0.92</v>
          </cell>
        </row>
        <row r="14">
          <cell r="B14">
            <v>5.4100000000000002E-2</v>
          </cell>
          <cell r="C14">
            <v>5.8799999999999998E-2</v>
          </cell>
          <cell r="D14">
            <v>5.6399999999999999E-2</v>
          </cell>
          <cell r="F14" t="str">
            <v>October</v>
          </cell>
          <cell r="H14">
            <v>0.98</v>
          </cell>
        </row>
        <row r="15">
          <cell r="B15">
            <v>6.1600000000000002E-2</v>
          </cell>
          <cell r="C15">
            <v>6.1899999999999997E-2</v>
          </cell>
          <cell r="D15">
            <v>6.1699999999999998E-2</v>
          </cell>
          <cell r="F15" t="str">
            <v>November</v>
          </cell>
          <cell r="H15">
            <v>1.03</v>
          </cell>
        </row>
        <row r="16">
          <cell r="B16">
            <v>6.93E-2</v>
          </cell>
          <cell r="C16">
            <v>6.6299999999999998E-2</v>
          </cell>
          <cell r="D16">
            <v>6.7799999999999999E-2</v>
          </cell>
          <cell r="F16" t="str">
            <v>December</v>
          </cell>
          <cell r="H16">
            <v>1.01</v>
          </cell>
        </row>
        <row r="17">
          <cell r="B17">
            <v>7.5300000000000006E-2</v>
          </cell>
          <cell r="C17">
            <v>7.2599999999999998E-2</v>
          </cell>
          <cell r="D17">
            <v>7.3899999999999993E-2</v>
          </cell>
        </row>
        <row r="18">
          <cell r="B18">
            <v>6.93E-2</v>
          </cell>
          <cell r="C18">
            <v>7.1499999999999994E-2</v>
          </cell>
          <cell r="D18">
            <v>7.0300000000000001E-2</v>
          </cell>
        </row>
        <row r="19">
          <cell r="B19">
            <v>7.2900000000000006E-2</v>
          </cell>
          <cell r="C19">
            <v>7.0900000000000005E-2</v>
          </cell>
          <cell r="D19">
            <v>7.1900000000000006E-2</v>
          </cell>
        </row>
        <row r="20">
          <cell r="B20">
            <v>8.3000000000000004E-2</v>
          </cell>
          <cell r="C20">
            <v>6.6500000000000004E-2</v>
          </cell>
          <cell r="D20">
            <v>7.4899999999999994E-2</v>
          </cell>
        </row>
        <row r="21">
          <cell r="B21">
            <v>8.7900000000000006E-2</v>
          </cell>
          <cell r="C21">
            <v>6.3100000000000003E-2</v>
          </cell>
          <cell r="D21">
            <v>7.5600000000000001E-2</v>
          </cell>
        </row>
        <row r="22">
          <cell r="B22">
            <v>9.5500000000000002E-2</v>
          </cell>
          <cell r="C22">
            <v>5.9299999999999999E-2</v>
          </cell>
          <cell r="D22">
            <v>7.7600000000000002E-2</v>
          </cell>
        </row>
        <row r="23">
          <cell r="B23">
            <v>6.2700000000000006E-2</v>
          </cell>
          <cell r="C23">
            <v>5.0900000000000001E-2</v>
          </cell>
          <cell r="D23">
            <v>5.6800000000000003E-2</v>
          </cell>
        </row>
        <row r="24">
          <cell r="B24">
            <v>4.24E-2</v>
          </cell>
          <cell r="C24">
            <v>3.7499999999999999E-2</v>
          </cell>
          <cell r="D24">
            <v>3.9899999999999998E-2</v>
          </cell>
        </row>
        <row r="25">
          <cell r="B25">
            <v>3.0800000000000001E-2</v>
          </cell>
          <cell r="C25">
            <v>2.69E-2</v>
          </cell>
          <cell r="D25">
            <v>2.8899999999999999E-2</v>
          </cell>
        </row>
        <row r="26">
          <cell r="B26">
            <v>2.2499999999999999E-2</v>
          </cell>
          <cell r="C26">
            <v>1.9699999999999999E-2</v>
          </cell>
          <cell r="D26">
            <v>2.1100000000000001E-2</v>
          </cell>
        </row>
        <row r="27">
          <cell r="B27">
            <v>1.7100000000000001E-2</v>
          </cell>
          <cell r="C27">
            <v>1.2999999999999999E-2</v>
          </cell>
          <cell r="D27">
            <v>1.5100000000000001E-2</v>
          </cell>
        </row>
        <row r="28">
          <cell r="B28">
            <v>1.14E-2</v>
          </cell>
          <cell r="C28">
            <v>7.1000000000000004E-3</v>
          </cell>
          <cell r="D28">
            <v>9.2999999999999992E-3</v>
          </cell>
        </row>
      </sheetData>
      <sheetData sheetId="1"/>
      <sheetData sheetId="2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4.8999999999999998E-3</v>
          </cell>
          <cell r="C5">
            <v>3.7000000000000002E-3</v>
          </cell>
          <cell r="D5">
            <v>4.3E-3</v>
          </cell>
          <cell r="F5" t="str">
            <v>January</v>
          </cell>
          <cell r="H5">
            <v>1.04</v>
          </cell>
        </row>
        <row r="6">
          <cell r="B6">
            <v>3.0999999999999999E-3</v>
          </cell>
          <cell r="C6">
            <v>2.3999999999999998E-3</v>
          </cell>
          <cell r="D6">
            <v>2.7000000000000001E-3</v>
          </cell>
          <cell r="F6" t="str">
            <v>February</v>
          </cell>
          <cell r="H6">
            <v>1.1000000000000001</v>
          </cell>
        </row>
        <row r="7">
          <cell r="B7">
            <v>2.3999999999999998E-3</v>
          </cell>
          <cell r="C7">
            <v>1.9E-3</v>
          </cell>
          <cell r="D7">
            <v>2.2000000000000001E-3</v>
          </cell>
          <cell r="F7" t="str">
            <v>March</v>
          </cell>
          <cell r="H7">
            <v>1.1399999999999999</v>
          </cell>
        </row>
        <row r="8">
          <cell r="B8">
            <v>2.3999999999999998E-3</v>
          </cell>
          <cell r="C8">
            <v>2.3999999999999998E-3</v>
          </cell>
          <cell r="D8">
            <v>2.3999999999999998E-3</v>
          </cell>
          <cell r="F8" t="str">
            <v>April</v>
          </cell>
          <cell r="H8">
            <v>1.03</v>
          </cell>
        </row>
        <row r="9">
          <cell r="B9">
            <v>4.8999999999999998E-3</v>
          </cell>
          <cell r="C9">
            <v>7.1000000000000004E-3</v>
          </cell>
          <cell r="D9">
            <v>6.0000000000000001E-3</v>
          </cell>
          <cell r="F9" t="str">
            <v>May</v>
          </cell>
          <cell r="H9">
            <v>0.97</v>
          </cell>
        </row>
        <row r="10">
          <cell r="B10">
            <v>9.1000000000000004E-3</v>
          </cell>
          <cell r="C10">
            <v>2.0299999999999999E-2</v>
          </cell>
          <cell r="D10">
            <v>1.46E-2</v>
          </cell>
          <cell r="F10" t="str">
            <v>June</v>
          </cell>
          <cell r="H10">
            <v>0.93</v>
          </cell>
        </row>
        <row r="11">
          <cell r="B11">
            <v>2.2599999999999999E-2</v>
          </cell>
          <cell r="C11">
            <v>6.3299999999999995E-2</v>
          </cell>
          <cell r="D11">
            <v>4.2700000000000002E-2</v>
          </cell>
          <cell r="F11" t="str">
            <v>July</v>
          </cell>
          <cell r="H11">
            <v>0.87</v>
          </cell>
        </row>
        <row r="12">
          <cell r="B12">
            <v>4.4499999999999998E-2</v>
          </cell>
          <cell r="C12">
            <v>8.4199999999999997E-2</v>
          </cell>
          <cell r="D12">
            <v>6.4000000000000001E-2</v>
          </cell>
          <cell r="F12" t="str">
            <v>August</v>
          </cell>
          <cell r="H12">
            <v>0.9</v>
          </cell>
        </row>
        <row r="13">
          <cell r="B13">
            <v>4.9099999999999998E-2</v>
          </cell>
          <cell r="C13">
            <v>7.0900000000000005E-2</v>
          </cell>
          <cell r="D13">
            <v>5.9900000000000002E-2</v>
          </cell>
          <cell r="F13" t="str">
            <v>September</v>
          </cell>
          <cell r="H13">
            <v>0.95</v>
          </cell>
        </row>
        <row r="14">
          <cell r="B14">
            <v>5.4899999999999997E-2</v>
          </cell>
          <cell r="C14">
            <v>5.9299999999999999E-2</v>
          </cell>
          <cell r="D14">
            <v>5.7099999999999998E-2</v>
          </cell>
          <cell r="F14" t="str">
            <v>October</v>
          </cell>
          <cell r="H14">
            <v>1.03</v>
          </cell>
        </row>
        <row r="15">
          <cell r="B15">
            <v>6.2600000000000003E-2</v>
          </cell>
          <cell r="C15">
            <v>6.2100000000000002E-2</v>
          </cell>
          <cell r="D15">
            <v>6.2300000000000001E-2</v>
          </cell>
          <cell r="F15" t="str">
            <v>November</v>
          </cell>
          <cell r="H15">
            <v>1.01</v>
          </cell>
        </row>
        <row r="16">
          <cell r="B16">
            <v>6.9800000000000001E-2</v>
          </cell>
          <cell r="C16">
            <v>6.5799999999999997E-2</v>
          </cell>
          <cell r="D16">
            <v>6.7799999999999999E-2</v>
          </cell>
          <cell r="F16" t="str">
            <v>December</v>
          </cell>
          <cell r="H16">
            <v>1.01</v>
          </cell>
        </row>
        <row r="17">
          <cell r="B17">
            <v>7.3999999999999996E-2</v>
          </cell>
          <cell r="C17">
            <v>7.2700000000000001E-2</v>
          </cell>
          <cell r="D17">
            <v>7.3400000000000007E-2</v>
          </cell>
        </row>
        <row r="18">
          <cell r="B18">
            <v>6.93E-2</v>
          </cell>
          <cell r="C18">
            <v>7.22E-2</v>
          </cell>
          <cell r="D18">
            <v>7.0699999999999999E-2</v>
          </cell>
        </row>
        <row r="19">
          <cell r="B19">
            <v>7.22E-2</v>
          </cell>
          <cell r="C19">
            <v>7.0300000000000001E-2</v>
          </cell>
          <cell r="D19">
            <v>7.1300000000000002E-2</v>
          </cell>
        </row>
        <row r="20">
          <cell r="B20">
            <v>8.1900000000000001E-2</v>
          </cell>
          <cell r="C20">
            <v>6.5799999999999997E-2</v>
          </cell>
          <cell r="D20">
            <v>7.3999999999999996E-2</v>
          </cell>
        </row>
        <row r="21">
          <cell r="B21">
            <v>8.8800000000000004E-2</v>
          </cell>
          <cell r="C21">
            <v>6.2199999999999998E-2</v>
          </cell>
          <cell r="D21">
            <v>7.5700000000000003E-2</v>
          </cell>
        </row>
        <row r="22">
          <cell r="B22">
            <v>9.6799999999999997E-2</v>
          </cell>
          <cell r="C22">
            <v>5.8599999999999999E-2</v>
          </cell>
          <cell r="D22">
            <v>7.8E-2</v>
          </cell>
        </row>
        <row r="23">
          <cell r="B23">
            <v>6.2799999999999995E-2</v>
          </cell>
          <cell r="C23">
            <v>5.04E-2</v>
          </cell>
          <cell r="D23">
            <v>5.67E-2</v>
          </cell>
        </row>
        <row r="24">
          <cell r="B24">
            <v>4.2799999999999998E-2</v>
          </cell>
          <cell r="C24">
            <v>3.7699999999999997E-2</v>
          </cell>
          <cell r="D24">
            <v>4.0300000000000002E-2</v>
          </cell>
        </row>
        <row r="25">
          <cell r="B25">
            <v>3.0599999999999999E-2</v>
          </cell>
          <cell r="C25">
            <v>2.7199999999999998E-2</v>
          </cell>
          <cell r="D25">
            <v>2.8899999999999999E-2</v>
          </cell>
        </row>
        <row r="26">
          <cell r="B26">
            <v>2.2100000000000002E-2</v>
          </cell>
          <cell r="C26">
            <v>1.9900000000000001E-2</v>
          </cell>
          <cell r="D26">
            <v>2.1000000000000001E-2</v>
          </cell>
        </row>
        <row r="27">
          <cell r="B27">
            <v>1.6799999999999999E-2</v>
          </cell>
          <cell r="C27">
            <v>1.2699999999999999E-2</v>
          </cell>
          <cell r="D27">
            <v>1.4800000000000001E-2</v>
          </cell>
        </row>
        <row r="28">
          <cell r="B28">
            <v>1.15E-2</v>
          </cell>
          <cell r="C28">
            <v>7.0000000000000001E-3</v>
          </cell>
          <cell r="D28">
            <v>9.2999999999999992E-3</v>
          </cell>
        </row>
      </sheetData>
      <sheetData sheetId="1"/>
      <sheetData sheetId="2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4.8999999999999998E-3</v>
          </cell>
          <cell r="C5">
            <v>3.5000000000000001E-3</v>
          </cell>
          <cell r="D5">
            <v>4.1999999999999997E-3</v>
          </cell>
          <cell r="F5" t="str">
            <v>January</v>
          </cell>
          <cell r="H5">
            <v>1.02</v>
          </cell>
        </row>
        <row r="6">
          <cell r="B6">
            <v>3.0999999999999999E-3</v>
          </cell>
          <cell r="C6">
            <v>2.3E-3</v>
          </cell>
          <cell r="D6">
            <v>2.7000000000000001E-3</v>
          </cell>
          <cell r="F6" t="str">
            <v>February</v>
          </cell>
          <cell r="H6">
            <v>1.08</v>
          </cell>
        </row>
        <row r="7">
          <cell r="B7">
            <v>2.3999999999999998E-3</v>
          </cell>
          <cell r="C7">
            <v>1.9E-3</v>
          </cell>
          <cell r="D7">
            <v>2.2000000000000001E-3</v>
          </cell>
          <cell r="F7" t="str">
            <v>March</v>
          </cell>
          <cell r="H7">
            <v>1.1200000000000001</v>
          </cell>
        </row>
        <row r="8">
          <cell r="B8">
            <v>2.3E-3</v>
          </cell>
          <cell r="C8">
            <v>2.5000000000000001E-3</v>
          </cell>
          <cell r="D8">
            <v>2.3999999999999998E-3</v>
          </cell>
          <cell r="F8" t="str">
            <v>April</v>
          </cell>
          <cell r="H8">
            <v>1.05</v>
          </cell>
        </row>
        <row r="9">
          <cell r="B9">
            <v>4.5999999999999999E-3</v>
          </cell>
          <cell r="C9">
            <v>7.4999999999999997E-3</v>
          </cell>
          <cell r="D9">
            <v>6.0000000000000001E-3</v>
          </cell>
          <cell r="F9" t="str">
            <v>May</v>
          </cell>
          <cell r="H9">
            <v>0.98</v>
          </cell>
        </row>
        <row r="10">
          <cell r="B10">
            <v>9.5999999999999992E-3</v>
          </cell>
          <cell r="C10">
            <v>2.3199999999999998E-2</v>
          </cell>
          <cell r="D10">
            <v>1.6299999999999999E-2</v>
          </cell>
          <cell r="F10" t="str">
            <v>June</v>
          </cell>
          <cell r="H10">
            <v>0.95</v>
          </cell>
        </row>
        <row r="11">
          <cell r="B11">
            <v>2.3199999999999998E-2</v>
          </cell>
          <cell r="C11">
            <v>6.93E-2</v>
          </cell>
          <cell r="D11">
            <v>4.5900000000000003E-2</v>
          </cell>
          <cell r="F11" t="str">
            <v>July</v>
          </cell>
          <cell r="H11">
            <v>0.91</v>
          </cell>
        </row>
        <row r="12">
          <cell r="B12">
            <v>4.6100000000000002E-2</v>
          </cell>
          <cell r="C12">
            <v>8.2100000000000006E-2</v>
          </cell>
          <cell r="D12">
            <v>6.3799999999999996E-2</v>
          </cell>
          <cell r="F12" t="str">
            <v>August</v>
          </cell>
          <cell r="H12">
            <v>0.96</v>
          </cell>
        </row>
        <row r="13">
          <cell r="B13">
            <v>4.8000000000000001E-2</v>
          </cell>
          <cell r="C13">
            <v>7.2300000000000003E-2</v>
          </cell>
          <cell r="D13">
            <v>0.06</v>
          </cell>
          <cell r="F13" t="str">
            <v>September</v>
          </cell>
          <cell r="H13">
            <v>0.91</v>
          </cell>
        </row>
        <row r="14">
          <cell r="B14">
            <v>5.3900000000000003E-2</v>
          </cell>
          <cell r="C14">
            <v>5.9499999999999997E-2</v>
          </cell>
          <cell r="D14">
            <v>5.67E-2</v>
          </cell>
          <cell r="F14" t="str">
            <v>October</v>
          </cell>
          <cell r="H14">
            <v>0.99</v>
          </cell>
        </row>
        <row r="15">
          <cell r="B15">
            <v>6.1699999999999998E-2</v>
          </cell>
          <cell r="C15">
            <v>6.1100000000000002E-2</v>
          </cell>
          <cell r="D15">
            <v>6.1400000000000003E-2</v>
          </cell>
          <cell r="F15" t="str">
            <v>November</v>
          </cell>
          <cell r="H15">
            <v>1.04</v>
          </cell>
        </row>
        <row r="16">
          <cell r="B16">
            <v>6.88E-2</v>
          </cell>
          <cell r="C16">
            <v>6.5100000000000005E-2</v>
          </cell>
          <cell r="D16">
            <v>6.7000000000000004E-2</v>
          </cell>
          <cell r="F16" t="str">
            <v>December</v>
          </cell>
          <cell r="H16">
            <v>0.99</v>
          </cell>
        </row>
        <row r="17">
          <cell r="B17">
            <v>7.3499999999999996E-2</v>
          </cell>
          <cell r="C17">
            <v>7.1599999999999997E-2</v>
          </cell>
          <cell r="D17">
            <v>7.2499999999999995E-2</v>
          </cell>
        </row>
        <row r="18">
          <cell r="B18">
            <v>6.8400000000000002E-2</v>
          </cell>
          <cell r="C18">
            <v>7.1400000000000005E-2</v>
          </cell>
          <cell r="D18">
            <v>6.9900000000000004E-2</v>
          </cell>
        </row>
        <row r="19">
          <cell r="B19">
            <v>7.3200000000000001E-2</v>
          </cell>
          <cell r="C19">
            <v>6.9400000000000003E-2</v>
          </cell>
          <cell r="D19">
            <v>7.1300000000000002E-2</v>
          </cell>
        </row>
        <row r="20">
          <cell r="B20">
            <v>8.3900000000000002E-2</v>
          </cell>
          <cell r="C20">
            <v>6.4100000000000004E-2</v>
          </cell>
          <cell r="D20">
            <v>7.4200000000000002E-2</v>
          </cell>
        </row>
        <row r="21">
          <cell r="B21">
            <v>9.11E-2</v>
          </cell>
          <cell r="C21">
            <v>6.2300000000000001E-2</v>
          </cell>
          <cell r="D21">
            <v>7.6899999999999996E-2</v>
          </cell>
        </row>
        <row r="22">
          <cell r="B22">
            <v>9.4700000000000006E-2</v>
          </cell>
          <cell r="C22">
            <v>5.8299999999999998E-2</v>
          </cell>
          <cell r="D22">
            <v>7.6799999999999993E-2</v>
          </cell>
        </row>
        <row r="23">
          <cell r="B23">
            <v>6.1600000000000002E-2</v>
          </cell>
          <cell r="C23">
            <v>5.0200000000000002E-2</v>
          </cell>
          <cell r="D23">
            <v>5.6000000000000001E-2</v>
          </cell>
        </row>
        <row r="24">
          <cell r="B24">
            <v>4.36E-2</v>
          </cell>
          <cell r="C24">
            <v>3.7100000000000001E-2</v>
          </cell>
          <cell r="D24">
            <v>4.0399999999999998E-2</v>
          </cell>
        </row>
        <row r="25">
          <cell r="B25">
            <v>3.04E-2</v>
          </cell>
          <cell r="C25">
            <v>2.64E-2</v>
          </cell>
          <cell r="D25">
            <v>2.8400000000000002E-2</v>
          </cell>
        </row>
        <row r="26">
          <cell r="B26">
            <v>2.1999999999999999E-2</v>
          </cell>
          <cell r="C26">
            <v>1.9099999999999999E-2</v>
          </cell>
          <cell r="D26">
            <v>2.06E-2</v>
          </cell>
        </row>
        <row r="27">
          <cell r="B27">
            <v>1.7100000000000001E-2</v>
          </cell>
          <cell r="C27">
            <v>1.32E-2</v>
          </cell>
          <cell r="D27">
            <v>1.52E-2</v>
          </cell>
        </row>
        <row r="28">
          <cell r="B28">
            <v>1.2E-2</v>
          </cell>
          <cell r="C28">
            <v>6.7000000000000002E-3</v>
          </cell>
          <cell r="D28">
            <v>9.4000000000000004E-3</v>
          </cell>
        </row>
      </sheetData>
      <sheetData sheetId="1" refreshError="1"/>
      <sheetData sheetId="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4.8999999999999998E-3</v>
          </cell>
          <cell r="C5">
            <v>3.5000000000000001E-3</v>
          </cell>
          <cell r="D5">
            <v>4.1999999999999997E-3</v>
          </cell>
          <cell r="F5" t="str">
            <v>January</v>
          </cell>
          <cell r="H5">
            <v>1.02</v>
          </cell>
        </row>
        <row r="6">
          <cell r="B6">
            <v>3.0999999999999999E-3</v>
          </cell>
          <cell r="C6">
            <v>2.3E-3</v>
          </cell>
          <cell r="D6">
            <v>2.7000000000000001E-3</v>
          </cell>
          <cell r="F6" t="str">
            <v>February</v>
          </cell>
          <cell r="H6">
            <v>1.08</v>
          </cell>
        </row>
        <row r="7">
          <cell r="B7">
            <v>2.3999999999999998E-3</v>
          </cell>
          <cell r="C7">
            <v>1.9E-3</v>
          </cell>
          <cell r="D7">
            <v>2.2000000000000001E-3</v>
          </cell>
          <cell r="F7" t="str">
            <v>March</v>
          </cell>
          <cell r="H7">
            <v>1.1200000000000001</v>
          </cell>
        </row>
        <row r="8">
          <cell r="B8">
            <v>2.3E-3</v>
          </cell>
          <cell r="C8">
            <v>2.5000000000000001E-3</v>
          </cell>
          <cell r="D8">
            <v>2.3999999999999998E-3</v>
          </cell>
          <cell r="F8" t="str">
            <v>April</v>
          </cell>
          <cell r="H8">
            <v>1.05</v>
          </cell>
        </row>
        <row r="9">
          <cell r="B9">
            <v>4.5999999999999999E-3</v>
          </cell>
          <cell r="C9">
            <v>7.4999999999999997E-3</v>
          </cell>
          <cell r="D9">
            <v>6.0000000000000001E-3</v>
          </cell>
          <cell r="F9" t="str">
            <v>May</v>
          </cell>
          <cell r="H9">
            <v>0.98</v>
          </cell>
        </row>
        <row r="10">
          <cell r="B10">
            <v>9.5999999999999992E-3</v>
          </cell>
          <cell r="C10">
            <v>2.3199999999999998E-2</v>
          </cell>
          <cell r="D10">
            <v>1.6299999999999999E-2</v>
          </cell>
          <cell r="F10" t="str">
            <v>June</v>
          </cell>
          <cell r="H10">
            <v>0.95</v>
          </cell>
        </row>
        <row r="11">
          <cell r="B11">
            <v>2.3199999999999998E-2</v>
          </cell>
          <cell r="C11">
            <v>6.93E-2</v>
          </cell>
          <cell r="D11">
            <v>4.5900000000000003E-2</v>
          </cell>
          <cell r="F11" t="str">
            <v>July</v>
          </cell>
          <cell r="H11">
            <v>0.91</v>
          </cell>
        </row>
        <row r="12">
          <cell r="B12">
            <v>4.6100000000000002E-2</v>
          </cell>
          <cell r="C12">
            <v>8.2100000000000006E-2</v>
          </cell>
          <cell r="D12">
            <v>6.3799999999999996E-2</v>
          </cell>
          <cell r="F12" t="str">
            <v>August</v>
          </cell>
          <cell r="H12">
            <v>0.96</v>
          </cell>
        </row>
        <row r="13">
          <cell r="B13">
            <v>4.8000000000000001E-2</v>
          </cell>
          <cell r="C13">
            <v>7.2300000000000003E-2</v>
          </cell>
          <cell r="D13">
            <v>0.06</v>
          </cell>
          <cell r="F13" t="str">
            <v>September</v>
          </cell>
          <cell r="H13">
            <v>0.91</v>
          </cell>
        </row>
        <row r="14">
          <cell r="B14">
            <v>5.3900000000000003E-2</v>
          </cell>
          <cell r="C14">
            <v>5.9499999999999997E-2</v>
          </cell>
          <cell r="D14">
            <v>5.67E-2</v>
          </cell>
          <cell r="F14" t="str">
            <v>October</v>
          </cell>
          <cell r="H14">
            <v>0.99</v>
          </cell>
        </row>
        <row r="15">
          <cell r="B15">
            <v>6.1699999999999998E-2</v>
          </cell>
          <cell r="C15">
            <v>6.1100000000000002E-2</v>
          </cell>
          <cell r="D15">
            <v>6.1400000000000003E-2</v>
          </cell>
          <cell r="F15" t="str">
            <v>November</v>
          </cell>
          <cell r="H15">
            <v>1.04</v>
          </cell>
        </row>
        <row r="16">
          <cell r="B16">
            <v>6.88E-2</v>
          </cell>
          <cell r="C16">
            <v>6.5100000000000005E-2</v>
          </cell>
          <cell r="D16">
            <v>6.7000000000000004E-2</v>
          </cell>
          <cell r="F16" t="str">
            <v>December</v>
          </cell>
          <cell r="H16">
            <v>0.99</v>
          </cell>
        </row>
        <row r="17">
          <cell r="B17">
            <v>7.3499999999999996E-2</v>
          </cell>
          <cell r="C17">
            <v>7.1599999999999997E-2</v>
          </cell>
          <cell r="D17">
            <v>7.2499999999999995E-2</v>
          </cell>
        </row>
        <row r="18">
          <cell r="B18">
            <v>6.8400000000000002E-2</v>
          </cell>
          <cell r="C18">
            <v>7.1400000000000005E-2</v>
          </cell>
          <cell r="D18">
            <v>6.9900000000000004E-2</v>
          </cell>
        </row>
        <row r="19">
          <cell r="B19">
            <v>7.3200000000000001E-2</v>
          </cell>
          <cell r="C19">
            <v>6.9400000000000003E-2</v>
          </cell>
          <cell r="D19">
            <v>7.1300000000000002E-2</v>
          </cell>
        </row>
        <row r="20">
          <cell r="B20">
            <v>8.3900000000000002E-2</v>
          </cell>
          <cell r="C20">
            <v>6.4100000000000004E-2</v>
          </cell>
          <cell r="D20">
            <v>7.4200000000000002E-2</v>
          </cell>
        </row>
        <row r="21">
          <cell r="B21">
            <v>9.11E-2</v>
          </cell>
          <cell r="C21">
            <v>6.2300000000000001E-2</v>
          </cell>
          <cell r="D21">
            <v>7.6899999999999996E-2</v>
          </cell>
        </row>
        <row r="22">
          <cell r="B22">
            <v>9.4700000000000006E-2</v>
          </cell>
          <cell r="C22">
            <v>5.8299999999999998E-2</v>
          </cell>
          <cell r="D22">
            <v>7.6799999999999993E-2</v>
          </cell>
        </row>
        <row r="23">
          <cell r="B23">
            <v>6.1600000000000002E-2</v>
          </cell>
          <cell r="C23">
            <v>5.0200000000000002E-2</v>
          </cell>
          <cell r="D23">
            <v>5.6000000000000001E-2</v>
          </cell>
        </row>
        <row r="24">
          <cell r="B24">
            <v>4.36E-2</v>
          </cell>
          <cell r="C24">
            <v>3.7100000000000001E-2</v>
          </cell>
          <cell r="D24">
            <v>4.0399999999999998E-2</v>
          </cell>
        </row>
        <row r="25">
          <cell r="B25">
            <v>3.04E-2</v>
          </cell>
          <cell r="C25">
            <v>2.64E-2</v>
          </cell>
          <cell r="D25">
            <v>2.8400000000000002E-2</v>
          </cell>
        </row>
        <row r="26">
          <cell r="B26">
            <v>2.1999999999999999E-2</v>
          </cell>
          <cell r="C26">
            <v>1.9099999999999999E-2</v>
          </cell>
          <cell r="D26">
            <v>2.06E-2</v>
          </cell>
        </row>
        <row r="27">
          <cell r="B27">
            <v>1.7100000000000001E-2</v>
          </cell>
          <cell r="C27">
            <v>1.32E-2</v>
          </cell>
          <cell r="D27">
            <v>1.52E-2</v>
          </cell>
        </row>
        <row r="28">
          <cell r="B28">
            <v>1.2E-2</v>
          </cell>
          <cell r="C28">
            <v>6.7000000000000002E-3</v>
          </cell>
          <cell r="D28">
            <v>9.4000000000000004E-3</v>
          </cell>
        </row>
      </sheetData>
      <sheetData sheetId="1" refreshError="1"/>
      <sheetData sheetId="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6.7999999999999996E-3</v>
          </cell>
          <cell r="C5">
            <v>5.8999999999999999E-3</v>
          </cell>
          <cell r="D5">
            <v>6.4000000000000003E-3</v>
          </cell>
          <cell r="F5" t="str">
            <v>January</v>
          </cell>
          <cell r="H5">
            <v>1.1406897918170367</v>
          </cell>
        </row>
        <row r="6">
          <cell r="B6">
            <v>4.1999999999999997E-3</v>
          </cell>
          <cell r="C6">
            <v>3.3999999999999998E-3</v>
          </cell>
          <cell r="D6">
            <v>3.8E-3</v>
          </cell>
          <cell r="F6" t="str">
            <v>February</v>
          </cell>
          <cell r="H6">
            <v>1.2199436731343494</v>
          </cell>
        </row>
        <row r="7">
          <cell r="B7">
            <v>3.2000000000000002E-3</v>
          </cell>
          <cell r="C7">
            <v>2.3999999999999998E-3</v>
          </cell>
          <cell r="D7">
            <v>2.8E-3</v>
          </cell>
          <cell r="F7" t="str">
            <v>March</v>
          </cell>
          <cell r="H7">
            <v>1.2788462899276809</v>
          </cell>
        </row>
        <row r="8">
          <cell r="B8">
            <v>2.7000000000000001E-3</v>
          </cell>
          <cell r="C8">
            <v>2.2000000000000001E-3</v>
          </cell>
          <cell r="D8">
            <v>2.3999999999999998E-3</v>
          </cell>
          <cell r="F8" t="str">
            <v>April</v>
          </cell>
          <cell r="H8">
            <v>1.105987913783099</v>
          </cell>
        </row>
        <row r="9">
          <cell r="B9">
            <v>4.7999999999999996E-3</v>
          </cell>
          <cell r="C9">
            <v>4.4000000000000003E-3</v>
          </cell>
          <cell r="D9">
            <v>4.5999999999999999E-3</v>
          </cell>
          <cell r="F9" t="str">
            <v>May</v>
          </cell>
          <cell r="H9">
            <v>0.92947819810639831</v>
          </cell>
        </row>
        <row r="10">
          <cell r="B10">
            <v>8.3999999999999995E-3</v>
          </cell>
          <cell r="C10">
            <v>1.2800000000000001E-2</v>
          </cell>
          <cell r="D10">
            <v>1.0500000000000001E-2</v>
          </cell>
          <cell r="F10" t="str">
            <v>June</v>
          </cell>
          <cell r="H10">
            <v>0.88591686833948968</v>
          </cell>
        </row>
        <row r="11">
          <cell r="B11">
            <v>1.9699999999999999E-2</v>
          </cell>
          <cell r="C11">
            <v>3.3700000000000001E-2</v>
          </cell>
          <cell r="D11">
            <v>2.64E-2</v>
          </cell>
          <cell r="F11" t="str">
            <v>July</v>
          </cell>
          <cell r="H11">
            <v>0.88073706109625105</v>
          </cell>
        </row>
        <row r="12">
          <cell r="B12">
            <v>3.9100000000000003E-2</v>
          </cell>
          <cell r="C12">
            <v>5.8900000000000001E-2</v>
          </cell>
          <cell r="D12">
            <v>4.8500000000000001E-2</v>
          </cell>
          <cell r="F12" t="str">
            <v>August</v>
          </cell>
          <cell r="H12">
            <v>0.8060402779546838</v>
          </cell>
        </row>
        <row r="13">
          <cell r="B13">
            <v>4.9299999999999997E-2</v>
          </cell>
          <cell r="C13">
            <v>6.5600000000000006E-2</v>
          </cell>
          <cell r="D13">
            <v>5.7000000000000002E-2</v>
          </cell>
          <cell r="F13" t="str">
            <v>September</v>
          </cell>
          <cell r="H13">
            <v>0.7823490284323299</v>
          </cell>
        </row>
        <row r="14">
          <cell r="B14">
            <v>6.08E-2</v>
          </cell>
          <cell r="C14">
            <v>6.6900000000000001E-2</v>
          </cell>
          <cell r="D14">
            <v>6.3700000000000007E-2</v>
          </cell>
          <cell r="F14" t="str">
            <v>October</v>
          </cell>
          <cell r="H14">
            <v>0.9195714629417342</v>
          </cell>
        </row>
        <row r="15">
          <cell r="B15">
            <v>6.9599999999999995E-2</v>
          </cell>
          <cell r="C15">
            <v>6.8099999999999994E-2</v>
          </cell>
          <cell r="D15">
            <v>6.8900000000000003E-2</v>
          </cell>
          <cell r="F15" t="str">
            <v>November</v>
          </cell>
          <cell r="H15">
            <v>1.0236487920859338</v>
          </cell>
        </row>
        <row r="16">
          <cell r="B16">
            <v>6.9800000000000001E-2</v>
          </cell>
          <cell r="C16">
            <v>7.3300000000000004E-2</v>
          </cell>
          <cell r="D16">
            <v>7.1499999999999994E-2</v>
          </cell>
          <cell r="F16" t="str">
            <v>December</v>
          </cell>
          <cell r="H16">
            <v>1.0267906423810131</v>
          </cell>
        </row>
        <row r="17">
          <cell r="B17">
            <v>7.0400000000000004E-2</v>
          </cell>
          <cell r="C17">
            <v>7.4399999999999994E-2</v>
          </cell>
          <cell r="D17">
            <v>7.2400000000000006E-2</v>
          </cell>
        </row>
        <row r="18">
          <cell r="B18">
            <v>7.0900000000000005E-2</v>
          </cell>
          <cell r="C18">
            <v>7.4300000000000005E-2</v>
          </cell>
          <cell r="D18">
            <v>7.2599999999999998E-2</v>
          </cell>
        </row>
        <row r="19">
          <cell r="B19">
            <v>7.51E-2</v>
          </cell>
          <cell r="C19">
            <v>7.3499999999999996E-2</v>
          </cell>
          <cell r="D19">
            <v>7.4300000000000005E-2</v>
          </cell>
        </row>
        <row r="20">
          <cell r="B20">
            <v>8.2100000000000006E-2</v>
          </cell>
          <cell r="C20">
            <v>7.3300000000000004E-2</v>
          </cell>
          <cell r="D20">
            <v>7.7899999999999997E-2</v>
          </cell>
        </row>
        <row r="21">
          <cell r="B21">
            <v>8.4400000000000003E-2</v>
          </cell>
          <cell r="C21">
            <v>6.9199999999999998E-2</v>
          </cell>
          <cell r="D21">
            <v>7.7100000000000002E-2</v>
          </cell>
        </row>
        <row r="22">
          <cell r="B22">
            <v>7.4399999999999994E-2</v>
          </cell>
          <cell r="C22">
            <v>6.2399999999999997E-2</v>
          </cell>
          <cell r="D22">
            <v>6.8599999999999994E-2</v>
          </cell>
        </row>
        <row r="23">
          <cell r="B23">
            <v>5.5800000000000002E-2</v>
          </cell>
          <cell r="C23">
            <v>5.2600000000000001E-2</v>
          </cell>
          <cell r="D23">
            <v>5.4199999999999998E-2</v>
          </cell>
        </row>
        <row r="24">
          <cell r="B24">
            <v>4.1599999999999998E-2</v>
          </cell>
          <cell r="C24">
            <v>4.0899999999999999E-2</v>
          </cell>
          <cell r="D24">
            <v>4.1300000000000003E-2</v>
          </cell>
        </row>
        <row r="25">
          <cell r="B25">
            <v>3.4799999999999998E-2</v>
          </cell>
          <cell r="C25">
            <v>3.0800000000000001E-2</v>
          </cell>
          <cell r="D25">
            <v>3.2899999999999999E-2</v>
          </cell>
        </row>
        <row r="26">
          <cell r="B26">
            <v>3.0499999999999999E-2</v>
          </cell>
          <cell r="C26">
            <v>2.46E-2</v>
          </cell>
          <cell r="D26">
            <v>2.7699999999999999E-2</v>
          </cell>
        </row>
        <row r="27">
          <cell r="B27">
            <v>2.5600000000000001E-2</v>
          </cell>
          <cell r="C27">
            <v>1.7000000000000001E-2</v>
          </cell>
          <cell r="D27">
            <v>2.1499999999999998E-2</v>
          </cell>
        </row>
        <row r="28">
          <cell r="B28">
            <v>1.6E-2</v>
          </cell>
          <cell r="C28">
            <v>9.5999999999999992E-3</v>
          </cell>
          <cell r="D28">
            <v>1.29E-2</v>
          </cell>
        </row>
      </sheetData>
      <sheetData sheetId="1"/>
      <sheetData sheetId="2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6.6E-3</v>
          </cell>
          <cell r="C5">
            <v>5.5999999999999999E-3</v>
          </cell>
          <cell r="D5">
            <v>6.1000000000000004E-3</v>
          </cell>
          <cell r="F5" t="str">
            <v>January</v>
          </cell>
          <cell r="H5">
            <v>1.1399999999999999</v>
          </cell>
        </row>
        <row r="6">
          <cell r="B6">
            <v>4.0000000000000001E-3</v>
          </cell>
          <cell r="C6">
            <v>3.2000000000000002E-3</v>
          </cell>
          <cell r="D6">
            <v>3.5999999999999999E-3</v>
          </cell>
          <cell r="F6" t="str">
            <v>February</v>
          </cell>
          <cell r="H6">
            <v>1.23</v>
          </cell>
        </row>
        <row r="7">
          <cell r="B7">
            <v>3.0000000000000001E-3</v>
          </cell>
          <cell r="C7">
            <v>2.0999999999999999E-3</v>
          </cell>
          <cell r="D7">
            <v>2.5999999999999999E-3</v>
          </cell>
          <cell r="F7" t="str">
            <v>March</v>
          </cell>
          <cell r="H7">
            <v>1.28</v>
          </cell>
        </row>
        <row r="8">
          <cell r="B8">
            <v>2.3E-3</v>
          </cell>
          <cell r="C8">
            <v>2.0999999999999999E-3</v>
          </cell>
          <cell r="D8">
            <v>2.2000000000000001E-3</v>
          </cell>
          <cell r="F8" t="str">
            <v>April</v>
          </cell>
          <cell r="H8">
            <v>1.1200000000000001</v>
          </cell>
        </row>
        <row r="9">
          <cell r="B9">
            <v>4.7999999999999996E-3</v>
          </cell>
          <cell r="C9">
            <v>4.4000000000000003E-3</v>
          </cell>
          <cell r="D9">
            <v>4.5999999999999999E-3</v>
          </cell>
          <cell r="F9" t="str">
            <v>May</v>
          </cell>
          <cell r="H9">
            <v>0.96</v>
          </cell>
        </row>
        <row r="10">
          <cell r="B10">
            <v>8.3000000000000001E-3</v>
          </cell>
          <cell r="C10">
            <v>1.23E-2</v>
          </cell>
          <cell r="D10">
            <v>1.03E-2</v>
          </cell>
          <cell r="F10" t="str">
            <v>June</v>
          </cell>
          <cell r="H10">
            <v>0.87</v>
          </cell>
        </row>
        <row r="11">
          <cell r="B11">
            <v>1.9599999999999999E-2</v>
          </cell>
          <cell r="C11">
            <v>3.2399999999999998E-2</v>
          </cell>
          <cell r="D11">
            <v>2.5999999999999999E-2</v>
          </cell>
          <cell r="F11" t="str">
            <v>July</v>
          </cell>
          <cell r="H11">
            <v>0.92</v>
          </cell>
        </row>
        <row r="12">
          <cell r="B12">
            <v>3.7900000000000003E-2</v>
          </cell>
          <cell r="C12">
            <v>5.8799999999999998E-2</v>
          </cell>
          <cell r="D12">
            <v>4.8399999999999999E-2</v>
          </cell>
          <cell r="F12" t="str">
            <v>August</v>
          </cell>
          <cell r="H12">
            <v>0.83</v>
          </cell>
        </row>
        <row r="13">
          <cell r="B13">
            <v>4.8599999999999997E-2</v>
          </cell>
          <cell r="C13">
            <v>6.7100000000000007E-2</v>
          </cell>
          <cell r="D13">
            <v>5.7799999999999997E-2</v>
          </cell>
          <cell r="F13" t="str">
            <v>September</v>
          </cell>
          <cell r="H13">
            <v>0.7</v>
          </cell>
        </row>
        <row r="14">
          <cell r="B14">
            <v>6.0699999999999997E-2</v>
          </cell>
          <cell r="C14">
            <v>6.7900000000000002E-2</v>
          </cell>
          <cell r="D14">
            <v>6.4299999999999996E-2</v>
          </cell>
          <cell r="F14" t="str">
            <v>October</v>
          </cell>
          <cell r="H14">
            <v>0.94</v>
          </cell>
        </row>
        <row r="15">
          <cell r="B15">
            <v>6.8599999999999994E-2</v>
          </cell>
          <cell r="C15">
            <v>6.8900000000000003E-2</v>
          </cell>
          <cell r="D15">
            <v>6.8699999999999997E-2</v>
          </cell>
          <cell r="F15" t="str">
            <v>November</v>
          </cell>
          <cell r="H15">
            <v>1.0900000000000001</v>
          </cell>
        </row>
        <row r="16">
          <cell r="B16">
            <v>6.9400000000000003E-2</v>
          </cell>
          <cell r="C16">
            <v>7.3999999999999996E-2</v>
          </cell>
          <cell r="D16">
            <v>7.17E-2</v>
          </cell>
          <cell r="F16" t="str">
            <v>December</v>
          </cell>
          <cell r="H16">
            <v>1.04</v>
          </cell>
        </row>
        <row r="17">
          <cell r="B17">
            <v>7.0499999999999993E-2</v>
          </cell>
          <cell r="C17">
            <v>7.5200000000000003E-2</v>
          </cell>
          <cell r="D17">
            <v>7.2800000000000004E-2</v>
          </cell>
        </row>
        <row r="18">
          <cell r="B18">
            <v>7.1800000000000003E-2</v>
          </cell>
          <cell r="C18">
            <v>7.4300000000000005E-2</v>
          </cell>
          <cell r="D18">
            <v>7.3099999999999998E-2</v>
          </cell>
        </row>
        <row r="19">
          <cell r="B19">
            <v>7.5600000000000001E-2</v>
          </cell>
          <cell r="C19">
            <v>7.4200000000000002E-2</v>
          </cell>
          <cell r="D19">
            <v>7.4899999999999994E-2</v>
          </cell>
        </row>
        <row r="20">
          <cell r="B20">
            <v>8.2500000000000004E-2</v>
          </cell>
          <cell r="C20">
            <v>7.3700000000000002E-2</v>
          </cell>
          <cell r="D20">
            <v>7.8100000000000003E-2</v>
          </cell>
        </row>
        <row r="21">
          <cell r="B21">
            <v>8.6099999999999996E-2</v>
          </cell>
          <cell r="C21">
            <v>6.9900000000000004E-2</v>
          </cell>
          <cell r="D21">
            <v>7.8E-2</v>
          </cell>
        </row>
        <row r="22">
          <cell r="B22">
            <v>7.5899999999999995E-2</v>
          </cell>
          <cell r="C22">
            <v>6.2100000000000002E-2</v>
          </cell>
          <cell r="D22">
            <v>6.9000000000000006E-2</v>
          </cell>
        </row>
        <row r="23">
          <cell r="B23">
            <v>5.6099999999999997E-2</v>
          </cell>
          <cell r="C23">
            <v>5.2400000000000002E-2</v>
          </cell>
          <cell r="D23">
            <v>5.4199999999999998E-2</v>
          </cell>
        </row>
        <row r="24">
          <cell r="B24">
            <v>4.1599999999999998E-2</v>
          </cell>
          <cell r="C24">
            <v>4.0099999999999997E-2</v>
          </cell>
          <cell r="D24">
            <v>4.0800000000000003E-2</v>
          </cell>
        </row>
        <row r="25">
          <cell r="B25">
            <v>3.49E-2</v>
          </cell>
          <cell r="C25">
            <v>3.0099999999999998E-2</v>
          </cell>
          <cell r="D25">
            <v>3.2500000000000001E-2</v>
          </cell>
        </row>
        <row r="26">
          <cell r="B26">
            <v>3.0200000000000001E-2</v>
          </cell>
          <cell r="C26">
            <v>2.3599999999999999E-2</v>
          </cell>
          <cell r="D26">
            <v>2.69E-2</v>
          </cell>
        </row>
        <row r="27">
          <cell r="B27">
            <v>2.52E-2</v>
          </cell>
          <cell r="C27">
            <v>1.6299999999999999E-2</v>
          </cell>
          <cell r="D27">
            <v>2.0799999999999999E-2</v>
          </cell>
        </row>
        <row r="28">
          <cell r="B28">
            <v>1.5800000000000002E-2</v>
          </cell>
          <cell r="C28">
            <v>9.1999999999999998E-3</v>
          </cell>
          <cell r="D28">
            <v>1.2500000000000001E-2</v>
          </cell>
        </row>
      </sheetData>
      <sheetData sheetId="1"/>
      <sheetData sheetId="2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5.8999999999999999E-3</v>
          </cell>
          <cell r="C5">
            <v>5.0000000000000001E-3</v>
          </cell>
          <cell r="D5">
            <v>5.4000000000000003E-3</v>
          </cell>
          <cell r="F5" t="str">
            <v>January</v>
          </cell>
          <cell r="H5">
            <v>1.1499999999999999</v>
          </cell>
        </row>
        <row r="6">
          <cell r="B6">
            <v>3.5000000000000001E-3</v>
          </cell>
          <cell r="C6">
            <v>3.0999999999999999E-3</v>
          </cell>
          <cell r="D6">
            <v>3.3E-3</v>
          </cell>
          <cell r="F6" t="str">
            <v>February</v>
          </cell>
          <cell r="H6">
            <v>1.28</v>
          </cell>
        </row>
        <row r="7">
          <cell r="B7">
            <v>2.5000000000000001E-3</v>
          </cell>
          <cell r="C7">
            <v>2.3E-3</v>
          </cell>
          <cell r="D7">
            <v>2.3999999999999998E-3</v>
          </cell>
          <cell r="F7" t="str">
            <v>March</v>
          </cell>
          <cell r="H7">
            <v>1.29</v>
          </cell>
        </row>
        <row r="8">
          <cell r="B8">
            <v>2.5000000000000001E-3</v>
          </cell>
          <cell r="C8">
            <v>2.5000000000000001E-3</v>
          </cell>
          <cell r="D8">
            <v>2.5000000000000001E-3</v>
          </cell>
          <cell r="F8" t="str">
            <v>April</v>
          </cell>
          <cell r="H8">
            <v>1.1100000000000001</v>
          </cell>
        </row>
        <row r="9">
          <cell r="B9">
            <v>5.1000000000000004E-3</v>
          </cell>
          <cell r="C9">
            <v>5.1000000000000004E-3</v>
          </cell>
          <cell r="D9">
            <v>5.1000000000000004E-3</v>
          </cell>
          <cell r="F9" t="str">
            <v>May</v>
          </cell>
          <cell r="H9">
            <v>0.92</v>
          </cell>
        </row>
        <row r="10">
          <cell r="B10">
            <v>8.6999999999999994E-3</v>
          </cell>
          <cell r="C10">
            <v>1.32E-2</v>
          </cell>
          <cell r="D10">
            <v>1.0999999999999999E-2</v>
          </cell>
          <cell r="F10" t="str">
            <v>June</v>
          </cell>
          <cell r="H10">
            <v>0.92</v>
          </cell>
        </row>
        <row r="11">
          <cell r="B11">
            <v>2.1000000000000001E-2</v>
          </cell>
          <cell r="C11">
            <v>3.6799999999999999E-2</v>
          </cell>
          <cell r="D11">
            <v>2.8899999999999999E-2</v>
          </cell>
          <cell r="F11" t="str">
            <v>July</v>
          </cell>
          <cell r="H11">
            <v>0.91</v>
          </cell>
        </row>
        <row r="12">
          <cell r="B12">
            <v>3.9100000000000003E-2</v>
          </cell>
          <cell r="C12">
            <v>5.9499999999999997E-2</v>
          </cell>
          <cell r="D12">
            <v>4.9299999999999997E-2</v>
          </cell>
          <cell r="F12" t="str">
            <v>August</v>
          </cell>
          <cell r="H12">
            <v>0.77</v>
          </cell>
        </row>
        <row r="13">
          <cell r="B13">
            <v>5.0099999999999999E-2</v>
          </cell>
          <cell r="C13">
            <v>6.6199999999999995E-2</v>
          </cell>
          <cell r="D13">
            <v>5.8099999999999999E-2</v>
          </cell>
          <cell r="F13" t="str">
            <v>September</v>
          </cell>
          <cell r="H13">
            <v>0.74</v>
          </cell>
        </row>
        <row r="14">
          <cell r="B14">
            <v>6.1400000000000003E-2</v>
          </cell>
          <cell r="C14">
            <v>6.7400000000000002E-2</v>
          </cell>
          <cell r="D14">
            <v>6.4399999999999999E-2</v>
          </cell>
          <cell r="F14" t="str">
            <v>October</v>
          </cell>
          <cell r="H14">
            <v>0.9</v>
          </cell>
        </row>
        <row r="15">
          <cell r="B15">
            <v>6.9500000000000006E-2</v>
          </cell>
          <cell r="C15">
            <v>6.9099999999999995E-2</v>
          </cell>
          <cell r="D15">
            <v>6.93E-2</v>
          </cell>
          <cell r="F15" t="str">
            <v>November</v>
          </cell>
          <cell r="H15">
            <v>1.01</v>
          </cell>
        </row>
        <row r="16">
          <cell r="B16">
            <v>7.0499999999999993E-2</v>
          </cell>
          <cell r="C16">
            <v>7.4800000000000005E-2</v>
          </cell>
          <cell r="D16">
            <v>7.2599999999999998E-2</v>
          </cell>
          <cell r="F16" t="str">
            <v>December</v>
          </cell>
          <cell r="H16">
            <v>1.01</v>
          </cell>
        </row>
        <row r="17">
          <cell r="B17">
            <v>7.1900000000000006E-2</v>
          </cell>
          <cell r="C17">
            <v>7.6300000000000007E-2</v>
          </cell>
          <cell r="D17">
            <v>7.4099999999999999E-2</v>
          </cell>
        </row>
        <row r="18">
          <cell r="B18">
            <v>7.22E-2</v>
          </cell>
          <cell r="C18">
            <v>7.5200000000000003E-2</v>
          </cell>
          <cell r="D18">
            <v>7.3700000000000002E-2</v>
          </cell>
        </row>
        <row r="19">
          <cell r="B19">
            <v>7.6600000000000001E-2</v>
          </cell>
          <cell r="C19">
            <v>7.51E-2</v>
          </cell>
          <cell r="D19">
            <v>7.5800000000000006E-2</v>
          </cell>
        </row>
        <row r="20">
          <cell r="B20">
            <v>8.5000000000000006E-2</v>
          </cell>
          <cell r="C20">
            <v>7.4099999999999999E-2</v>
          </cell>
          <cell r="D20">
            <v>7.9600000000000004E-2</v>
          </cell>
        </row>
        <row r="21">
          <cell r="B21">
            <v>8.6099999999999996E-2</v>
          </cell>
          <cell r="C21">
            <v>6.9699999999999998E-2</v>
          </cell>
          <cell r="D21">
            <v>7.7899999999999997E-2</v>
          </cell>
        </row>
        <row r="22">
          <cell r="B22">
            <v>7.3800000000000004E-2</v>
          </cell>
          <cell r="C22">
            <v>6.13E-2</v>
          </cell>
          <cell r="D22">
            <v>6.7500000000000004E-2</v>
          </cell>
        </row>
        <row r="23">
          <cell r="B23">
            <v>5.4199999999999998E-2</v>
          </cell>
          <cell r="C23">
            <v>5.0500000000000003E-2</v>
          </cell>
          <cell r="D23">
            <v>5.2299999999999999E-2</v>
          </cell>
        </row>
        <row r="24">
          <cell r="B24">
            <v>3.95E-2</v>
          </cell>
          <cell r="C24">
            <v>3.85E-2</v>
          </cell>
          <cell r="D24">
            <v>3.9E-2</v>
          </cell>
        </row>
        <row r="25">
          <cell r="B25">
            <v>3.3599999999999998E-2</v>
          </cell>
          <cell r="C25">
            <v>2.8500000000000001E-2</v>
          </cell>
          <cell r="D25">
            <v>3.1099999999999999E-2</v>
          </cell>
        </row>
        <row r="26">
          <cell r="B26">
            <v>2.92E-2</v>
          </cell>
          <cell r="C26">
            <v>2.2499999999999999E-2</v>
          </cell>
          <cell r="D26">
            <v>2.5899999999999999E-2</v>
          </cell>
        </row>
        <row r="27">
          <cell r="B27">
            <v>2.4E-2</v>
          </cell>
          <cell r="C27">
            <v>1.52E-2</v>
          </cell>
          <cell r="D27">
            <v>1.9599999999999999E-2</v>
          </cell>
        </row>
        <row r="28">
          <cell r="B28">
            <v>1.3899999999999999E-2</v>
          </cell>
          <cell r="C28">
            <v>8.2000000000000007E-3</v>
          </cell>
          <cell r="D28">
            <v>1.11E-2</v>
          </cell>
        </row>
      </sheetData>
      <sheetData sheetId="1" refreshError="1"/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5.8999999999999999E-3</v>
          </cell>
          <cell r="C5">
            <v>5.0000000000000001E-3</v>
          </cell>
          <cell r="D5">
            <v>5.4000000000000003E-3</v>
          </cell>
          <cell r="F5" t="str">
            <v>January</v>
          </cell>
          <cell r="H5">
            <v>1.1499999999999999</v>
          </cell>
        </row>
        <row r="6">
          <cell r="B6">
            <v>3.5000000000000001E-3</v>
          </cell>
          <cell r="C6">
            <v>3.0999999999999999E-3</v>
          </cell>
          <cell r="D6">
            <v>3.3E-3</v>
          </cell>
          <cell r="F6" t="str">
            <v>February</v>
          </cell>
          <cell r="H6">
            <v>1.28</v>
          </cell>
        </row>
        <row r="7">
          <cell r="B7">
            <v>2.5000000000000001E-3</v>
          </cell>
          <cell r="C7">
            <v>2.3E-3</v>
          </cell>
          <cell r="D7">
            <v>2.3999999999999998E-3</v>
          </cell>
          <cell r="F7" t="str">
            <v>March</v>
          </cell>
          <cell r="H7">
            <v>1.29</v>
          </cell>
        </row>
        <row r="8">
          <cell r="B8">
            <v>2.5000000000000001E-3</v>
          </cell>
          <cell r="C8">
            <v>2.5000000000000001E-3</v>
          </cell>
          <cell r="D8">
            <v>2.5000000000000001E-3</v>
          </cell>
          <cell r="F8" t="str">
            <v>April</v>
          </cell>
          <cell r="H8">
            <v>1.1100000000000001</v>
          </cell>
        </row>
        <row r="9">
          <cell r="B9">
            <v>5.1000000000000004E-3</v>
          </cell>
          <cell r="C9">
            <v>5.1000000000000004E-3</v>
          </cell>
          <cell r="D9">
            <v>5.1000000000000004E-3</v>
          </cell>
          <cell r="F9" t="str">
            <v>May</v>
          </cell>
          <cell r="H9">
            <v>0.92</v>
          </cell>
        </row>
        <row r="10">
          <cell r="B10">
            <v>8.6999999999999994E-3</v>
          </cell>
          <cell r="C10">
            <v>1.32E-2</v>
          </cell>
          <cell r="D10">
            <v>1.0999999999999999E-2</v>
          </cell>
          <cell r="F10" t="str">
            <v>June</v>
          </cell>
          <cell r="H10">
            <v>0.92</v>
          </cell>
        </row>
        <row r="11">
          <cell r="B11">
            <v>2.1000000000000001E-2</v>
          </cell>
          <cell r="C11">
            <v>3.6799999999999999E-2</v>
          </cell>
          <cell r="D11">
            <v>2.8899999999999999E-2</v>
          </cell>
          <cell r="F11" t="str">
            <v>July</v>
          </cell>
          <cell r="H11">
            <v>0.91</v>
          </cell>
        </row>
        <row r="12">
          <cell r="B12">
            <v>3.9100000000000003E-2</v>
          </cell>
          <cell r="C12">
            <v>5.9499999999999997E-2</v>
          </cell>
          <cell r="D12">
            <v>4.9299999999999997E-2</v>
          </cell>
          <cell r="F12" t="str">
            <v>August</v>
          </cell>
          <cell r="H12">
            <v>0.77</v>
          </cell>
        </row>
        <row r="13">
          <cell r="B13">
            <v>5.0099999999999999E-2</v>
          </cell>
          <cell r="C13">
            <v>6.6199999999999995E-2</v>
          </cell>
          <cell r="D13">
            <v>5.8099999999999999E-2</v>
          </cell>
          <cell r="F13" t="str">
            <v>September</v>
          </cell>
          <cell r="H13">
            <v>0.74</v>
          </cell>
        </row>
        <row r="14">
          <cell r="B14">
            <v>6.1400000000000003E-2</v>
          </cell>
          <cell r="C14">
            <v>6.7400000000000002E-2</v>
          </cell>
          <cell r="D14">
            <v>6.4399999999999999E-2</v>
          </cell>
          <cell r="F14" t="str">
            <v>October</v>
          </cell>
          <cell r="H14">
            <v>0.9</v>
          </cell>
        </row>
        <row r="15">
          <cell r="B15">
            <v>6.9500000000000006E-2</v>
          </cell>
          <cell r="C15">
            <v>6.9099999999999995E-2</v>
          </cell>
          <cell r="D15">
            <v>6.93E-2</v>
          </cell>
          <cell r="F15" t="str">
            <v>November</v>
          </cell>
          <cell r="H15">
            <v>1.01</v>
          </cell>
        </row>
        <row r="16">
          <cell r="B16">
            <v>7.0499999999999993E-2</v>
          </cell>
          <cell r="C16">
            <v>7.4800000000000005E-2</v>
          </cell>
          <cell r="D16">
            <v>7.2599999999999998E-2</v>
          </cell>
          <cell r="F16" t="str">
            <v>December</v>
          </cell>
          <cell r="H16">
            <v>1.01</v>
          </cell>
        </row>
        <row r="17">
          <cell r="B17">
            <v>7.1900000000000006E-2</v>
          </cell>
          <cell r="C17">
            <v>7.6300000000000007E-2</v>
          </cell>
          <cell r="D17">
            <v>7.4099999999999999E-2</v>
          </cell>
        </row>
        <row r="18">
          <cell r="B18">
            <v>7.22E-2</v>
          </cell>
          <cell r="C18">
            <v>7.5200000000000003E-2</v>
          </cell>
          <cell r="D18">
            <v>7.3700000000000002E-2</v>
          </cell>
        </row>
        <row r="19">
          <cell r="B19">
            <v>7.6600000000000001E-2</v>
          </cell>
          <cell r="C19">
            <v>7.51E-2</v>
          </cell>
          <cell r="D19">
            <v>7.5800000000000006E-2</v>
          </cell>
        </row>
        <row r="20">
          <cell r="B20">
            <v>8.5000000000000006E-2</v>
          </cell>
          <cell r="C20">
            <v>7.4099999999999999E-2</v>
          </cell>
          <cell r="D20">
            <v>7.9600000000000004E-2</v>
          </cell>
        </row>
        <row r="21">
          <cell r="B21">
            <v>8.6099999999999996E-2</v>
          </cell>
          <cell r="C21">
            <v>6.9699999999999998E-2</v>
          </cell>
          <cell r="D21">
            <v>7.7899999999999997E-2</v>
          </cell>
        </row>
        <row r="22">
          <cell r="B22">
            <v>7.3800000000000004E-2</v>
          </cell>
          <cell r="C22">
            <v>6.13E-2</v>
          </cell>
          <cell r="D22">
            <v>6.7500000000000004E-2</v>
          </cell>
        </row>
        <row r="23">
          <cell r="B23">
            <v>5.4199999999999998E-2</v>
          </cell>
          <cell r="C23">
            <v>5.0500000000000003E-2</v>
          </cell>
          <cell r="D23">
            <v>5.2299999999999999E-2</v>
          </cell>
        </row>
        <row r="24">
          <cell r="B24">
            <v>3.95E-2</v>
          </cell>
          <cell r="C24">
            <v>3.85E-2</v>
          </cell>
          <cell r="D24">
            <v>3.9E-2</v>
          </cell>
        </row>
        <row r="25">
          <cell r="B25">
            <v>3.3599999999999998E-2</v>
          </cell>
          <cell r="C25">
            <v>2.8500000000000001E-2</v>
          </cell>
          <cell r="D25">
            <v>3.1099999999999999E-2</v>
          </cell>
        </row>
        <row r="26">
          <cell r="B26">
            <v>2.92E-2</v>
          </cell>
          <cell r="C26">
            <v>2.2499999999999999E-2</v>
          </cell>
          <cell r="D26">
            <v>2.5899999999999999E-2</v>
          </cell>
        </row>
        <row r="27">
          <cell r="B27">
            <v>2.4E-2</v>
          </cell>
          <cell r="C27">
            <v>1.52E-2</v>
          </cell>
          <cell r="D27">
            <v>1.9599999999999999E-2</v>
          </cell>
        </row>
        <row r="28">
          <cell r="B28">
            <v>1.3899999999999999E-2</v>
          </cell>
          <cell r="C28">
            <v>8.2000000000000007E-3</v>
          </cell>
          <cell r="D28">
            <v>1.11E-2</v>
          </cell>
        </row>
      </sheetData>
      <sheetData sheetId="1" refreshError="1"/>
      <sheetData sheetId="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8.9999999999999993E-3</v>
          </cell>
          <cell r="C5">
            <v>8.6999999999999994E-3</v>
          </cell>
          <cell r="D5">
            <v>8.8000000000000005E-3</v>
          </cell>
          <cell r="F5" t="str">
            <v>January</v>
          </cell>
          <cell r="H5">
            <v>0.97</v>
          </cell>
        </row>
        <row r="6">
          <cell r="B6">
            <v>6.6E-3</v>
          </cell>
          <cell r="C6">
            <v>5.8999999999999999E-3</v>
          </cell>
          <cell r="D6">
            <v>6.3E-3</v>
          </cell>
          <cell r="F6" t="str">
            <v>February</v>
          </cell>
          <cell r="H6">
            <v>1.07</v>
          </cell>
        </row>
        <row r="7">
          <cell r="B7">
            <v>6.3E-3</v>
          </cell>
          <cell r="C7">
            <v>5.0000000000000001E-3</v>
          </cell>
          <cell r="D7">
            <v>5.5999999999999999E-3</v>
          </cell>
          <cell r="F7" t="str">
            <v>March</v>
          </cell>
          <cell r="H7">
            <v>1.08</v>
          </cell>
        </row>
        <row r="8">
          <cell r="B8">
            <v>5.7999999999999996E-3</v>
          </cell>
          <cell r="C8">
            <v>6.1999999999999998E-3</v>
          </cell>
          <cell r="D8">
            <v>6.0000000000000001E-3</v>
          </cell>
          <cell r="F8" t="str">
            <v>April</v>
          </cell>
          <cell r="H8">
            <v>1.04</v>
          </cell>
        </row>
        <row r="9">
          <cell r="B9">
            <v>9.4000000000000004E-3</v>
          </cell>
          <cell r="C9">
            <v>1.14E-2</v>
          </cell>
          <cell r="D9">
            <v>1.04E-2</v>
          </cell>
          <cell r="F9" t="str">
            <v>May</v>
          </cell>
          <cell r="H9">
            <v>0.99</v>
          </cell>
        </row>
        <row r="10">
          <cell r="B10">
            <v>1.89E-2</v>
          </cell>
          <cell r="C10">
            <v>2.7E-2</v>
          </cell>
          <cell r="D10">
            <v>2.3E-2</v>
          </cell>
          <cell r="F10" t="str">
            <v>June</v>
          </cell>
          <cell r="H10">
            <v>0.96</v>
          </cell>
        </row>
        <row r="11">
          <cell r="B11">
            <v>4.2900000000000001E-2</v>
          </cell>
          <cell r="C11">
            <v>6.8599999999999994E-2</v>
          </cell>
          <cell r="D11">
            <v>5.6000000000000001E-2</v>
          </cell>
          <cell r="F11" t="str">
            <v>July</v>
          </cell>
          <cell r="H11">
            <v>0.97</v>
          </cell>
        </row>
        <row r="12">
          <cell r="B12">
            <v>5.3199999999999997E-2</v>
          </cell>
          <cell r="C12">
            <v>8.9899999999999994E-2</v>
          </cell>
          <cell r="D12">
            <v>7.1800000000000003E-2</v>
          </cell>
          <cell r="F12" t="str">
            <v>August</v>
          </cell>
          <cell r="H12">
            <v>0.98</v>
          </cell>
        </row>
        <row r="13">
          <cell r="B13">
            <v>5.0700000000000002E-2</v>
          </cell>
          <cell r="C13">
            <v>7.4999999999999997E-2</v>
          </cell>
          <cell r="D13">
            <v>6.3E-2</v>
          </cell>
          <cell r="F13" t="str">
            <v>September</v>
          </cell>
          <cell r="H13">
            <v>0.98</v>
          </cell>
        </row>
        <row r="14">
          <cell r="B14">
            <v>4.6399999999999997E-2</v>
          </cell>
          <cell r="C14">
            <v>6.0900000000000003E-2</v>
          </cell>
          <cell r="D14">
            <v>5.3800000000000001E-2</v>
          </cell>
          <cell r="F14" t="str">
            <v>October</v>
          </cell>
          <cell r="H14">
            <v>0.98</v>
          </cell>
        </row>
        <row r="15">
          <cell r="B15">
            <v>4.7600000000000003E-2</v>
          </cell>
          <cell r="C15">
            <v>5.8400000000000001E-2</v>
          </cell>
          <cell r="D15">
            <v>5.3100000000000001E-2</v>
          </cell>
          <cell r="F15" t="str">
            <v>November</v>
          </cell>
          <cell r="H15">
            <v>0.99</v>
          </cell>
        </row>
        <row r="16">
          <cell r="B16">
            <v>5.2499999999999998E-2</v>
          </cell>
          <cell r="C16">
            <v>5.6800000000000003E-2</v>
          </cell>
          <cell r="D16">
            <v>5.4699999999999999E-2</v>
          </cell>
          <cell r="F16" t="str">
            <v>December</v>
          </cell>
          <cell r="H16">
            <v>0.98</v>
          </cell>
        </row>
        <row r="17">
          <cell r="B17">
            <v>5.7299999999999997E-2</v>
          </cell>
          <cell r="C17">
            <v>5.8200000000000002E-2</v>
          </cell>
          <cell r="D17">
            <v>5.7799999999999997E-2</v>
          </cell>
        </row>
        <row r="18">
          <cell r="B18">
            <v>6.0999999999999999E-2</v>
          </cell>
          <cell r="C18">
            <v>5.8500000000000003E-2</v>
          </cell>
          <cell r="D18">
            <v>5.9700000000000003E-2</v>
          </cell>
        </row>
        <row r="19">
          <cell r="B19">
            <v>6.6100000000000006E-2</v>
          </cell>
          <cell r="C19">
            <v>5.74E-2</v>
          </cell>
          <cell r="D19">
            <v>6.1699999999999998E-2</v>
          </cell>
        </row>
        <row r="20">
          <cell r="B20">
            <v>7.5800000000000006E-2</v>
          </cell>
          <cell r="C20">
            <v>5.9200000000000003E-2</v>
          </cell>
          <cell r="D20">
            <v>6.7299999999999999E-2</v>
          </cell>
        </row>
        <row r="21">
          <cell r="B21">
            <v>8.8200000000000001E-2</v>
          </cell>
          <cell r="C21">
            <v>6.3399999999999998E-2</v>
          </cell>
          <cell r="D21">
            <v>7.5600000000000001E-2</v>
          </cell>
        </row>
        <row r="22">
          <cell r="B22">
            <v>9.4399999999999998E-2</v>
          </cell>
          <cell r="C22">
            <v>6.3100000000000003E-2</v>
          </cell>
          <cell r="D22">
            <v>7.85E-2</v>
          </cell>
        </row>
        <row r="23">
          <cell r="B23">
            <v>5.9700000000000003E-2</v>
          </cell>
          <cell r="C23">
            <v>5.1700000000000003E-2</v>
          </cell>
          <cell r="D23">
            <v>5.57E-2</v>
          </cell>
        </row>
        <row r="24">
          <cell r="B24">
            <v>4.3900000000000002E-2</v>
          </cell>
          <cell r="C24">
            <v>3.6299999999999999E-2</v>
          </cell>
          <cell r="D24">
            <v>4.0099999999999997E-2</v>
          </cell>
        </row>
        <row r="25">
          <cell r="B25">
            <v>3.6499999999999998E-2</v>
          </cell>
          <cell r="C25">
            <v>2.6700000000000002E-2</v>
          </cell>
          <cell r="D25">
            <v>3.15E-2</v>
          </cell>
        </row>
        <row r="26">
          <cell r="B26">
            <v>3.0700000000000002E-2</v>
          </cell>
          <cell r="C26">
            <v>2.1899999999999999E-2</v>
          </cell>
          <cell r="D26">
            <v>2.6200000000000001E-2</v>
          </cell>
        </row>
        <row r="27">
          <cell r="B27">
            <v>2.2499999999999999E-2</v>
          </cell>
          <cell r="C27">
            <v>1.7399999999999999E-2</v>
          </cell>
          <cell r="D27">
            <v>1.9900000000000001E-2</v>
          </cell>
        </row>
        <row r="28">
          <cell r="B28">
            <v>1.47E-2</v>
          </cell>
          <cell r="C28">
            <v>1.26E-2</v>
          </cell>
          <cell r="D28">
            <v>1.37E-2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2.8999999999999998E-3</v>
          </cell>
          <cell r="C5">
            <v>5.1000000000000004E-3</v>
          </cell>
          <cell r="D5">
            <v>4.0000000000000001E-3</v>
          </cell>
          <cell r="F5" t="str">
            <v>January</v>
          </cell>
          <cell r="H5">
            <v>1.1299999999999999</v>
          </cell>
        </row>
        <row r="6">
          <cell r="B6">
            <v>2E-3</v>
          </cell>
          <cell r="C6">
            <v>3.3E-3</v>
          </cell>
          <cell r="D6">
            <v>2.5999999999999999E-3</v>
          </cell>
          <cell r="F6" t="str">
            <v>February</v>
          </cell>
          <cell r="H6">
            <v>1.22</v>
          </cell>
        </row>
        <row r="7">
          <cell r="B7">
            <v>1.6999999999999999E-3</v>
          </cell>
          <cell r="C7">
            <v>2.3E-3</v>
          </cell>
          <cell r="D7">
            <v>2E-3</v>
          </cell>
          <cell r="F7" t="str">
            <v>March</v>
          </cell>
          <cell r="H7">
            <v>1.23</v>
          </cell>
        </row>
        <row r="8">
          <cell r="B8">
            <v>2.2000000000000001E-3</v>
          </cell>
          <cell r="C8">
            <v>1.6000000000000001E-3</v>
          </cell>
          <cell r="D8">
            <v>1.9E-3</v>
          </cell>
          <cell r="F8" t="str">
            <v>April</v>
          </cell>
          <cell r="H8">
            <v>1.0900000000000001</v>
          </cell>
        </row>
        <row r="9">
          <cell r="B9">
            <v>6.1000000000000004E-3</v>
          </cell>
          <cell r="C9">
            <v>2.5999999999999999E-3</v>
          </cell>
          <cell r="D9">
            <v>4.3E-3</v>
          </cell>
          <cell r="F9" t="str">
            <v>May</v>
          </cell>
          <cell r="H9">
            <v>0.95</v>
          </cell>
        </row>
        <row r="10">
          <cell r="B10">
            <v>1.61E-2</v>
          </cell>
          <cell r="C10">
            <v>8.0999999999999996E-3</v>
          </cell>
          <cell r="D10">
            <v>1.21E-2</v>
          </cell>
          <cell r="F10" t="str">
            <v>June</v>
          </cell>
          <cell r="H10">
            <v>0.89</v>
          </cell>
        </row>
        <row r="11">
          <cell r="B11">
            <v>4.4299999999999999E-2</v>
          </cell>
          <cell r="C11">
            <v>2.92E-2</v>
          </cell>
          <cell r="D11">
            <v>3.6700000000000003E-2</v>
          </cell>
          <cell r="F11" t="str">
            <v>July</v>
          </cell>
          <cell r="H11">
            <v>0.87</v>
          </cell>
        </row>
        <row r="12">
          <cell r="B12">
            <v>5.2699999999999997E-2</v>
          </cell>
          <cell r="C12">
            <v>4.9700000000000001E-2</v>
          </cell>
          <cell r="D12">
            <v>5.1200000000000002E-2</v>
          </cell>
          <cell r="F12" t="str">
            <v>August</v>
          </cell>
          <cell r="H12">
            <v>0.85</v>
          </cell>
        </row>
        <row r="13">
          <cell r="B13">
            <v>6.4699999999999994E-2</v>
          </cell>
          <cell r="C13">
            <v>5.5199999999999999E-2</v>
          </cell>
          <cell r="D13">
            <v>5.9900000000000002E-2</v>
          </cell>
          <cell r="F13" t="str">
            <v>September</v>
          </cell>
          <cell r="H13">
            <v>0.86</v>
          </cell>
        </row>
        <row r="14">
          <cell r="B14">
            <v>7.5700000000000003E-2</v>
          </cell>
          <cell r="C14">
            <v>5.7700000000000001E-2</v>
          </cell>
          <cell r="D14">
            <v>6.6699999999999995E-2</v>
          </cell>
          <cell r="F14" t="str">
            <v>October</v>
          </cell>
          <cell r="H14">
            <v>0.91</v>
          </cell>
        </row>
        <row r="15">
          <cell r="B15">
            <v>7.9100000000000004E-2</v>
          </cell>
          <cell r="C15">
            <v>6.3E-2</v>
          </cell>
          <cell r="D15">
            <v>7.1099999999999997E-2</v>
          </cell>
          <cell r="F15" t="str">
            <v>November</v>
          </cell>
          <cell r="H15">
            <v>0.99</v>
          </cell>
        </row>
        <row r="16">
          <cell r="B16">
            <v>7.7899999999999997E-2</v>
          </cell>
          <cell r="C16">
            <v>7.0800000000000002E-2</v>
          </cell>
          <cell r="D16">
            <v>7.4399999999999994E-2</v>
          </cell>
          <cell r="F16" t="str">
            <v>December</v>
          </cell>
          <cell r="H16">
            <v>1.05</v>
          </cell>
        </row>
        <row r="17">
          <cell r="B17">
            <v>7.6999999999999999E-2</v>
          </cell>
          <cell r="C17">
            <v>7.5999999999999998E-2</v>
          </cell>
          <cell r="D17">
            <v>7.6499999999999999E-2</v>
          </cell>
        </row>
        <row r="18">
          <cell r="B18">
            <v>7.2900000000000006E-2</v>
          </cell>
          <cell r="C18">
            <v>7.6600000000000001E-2</v>
          </cell>
          <cell r="D18">
            <v>7.4800000000000005E-2</v>
          </cell>
        </row>
        <row r="19">
          <cell r="B19">
            <v>7.2499999999999995E-2</v>
          </cell>
          <cell r="C19">
            <v>0.08</v>
          </cell>
          <cell r="D19">
            <v>7.6200000000000004E-2</v>
          </cell>
        </row>
        <row r="20">
          <cell r="B20">
            <v>7.5800000000000006E-2</v>
          </cell>
          <cell r="C20">
            <v>7.7799999999999994E-2</v>
          </cell>
          <cell r="D20">
            <v>7.6799999999999993E-2</v>
          </cell>
        </row>
        <row r="21">
          <cell r="B21">
            <v>7.4300000000000005E-2</v>
          </cell>
          <cell r="C21">
            <v>7.8799999999999995E-2</v>
          </cell>
          <cell r="D21">
            <v>7.6499999999999999E-2</v>
          </cell>
        </row>
        <row r="22">
          <cell r="B22">
            <v>7.1999999999999995E-2</v>
          </cell>
          <cell r="C22">
            <v>7.4899999999999994E-2</v>
          </cell>
          <cell r="D22">
            <v>7.3400000000000007E-2</v>
          </cell>
        </row>
        <row r="23">
          <cell r="B23">
            <v>4.65E-2</v>
          </cell>
          <cell r="C23">
            <v>5.8400000000000001E-2</v>
          </cell>
          <cell r="D23">
            <v>5.2499999999999998E-2</v>
          </cell>
        </row>
        <row r="24">
          <cell r="B24">
            <v>3.1399999999999997E-2</v>
          </cell>
          <cell r="C24">
            <v>4.36E-2</v>
          </cell>
          <cell r="D24">
            <v>3.7499999999999999E-2</v>
          </cell>
        </row>
        <row r="25">
          <cell r="B25">
            <v>2.2800000000000001E-2</v>
          </cell>
          <cell r="C25">
            <v>3.4599999999999999E-2</v>
          </cell>
          <cell r="D25">
            <v>2.87E-2</v>
          </cell>
        </row>
        <row r="26">
          <cell r="B26">
            <v>1.52E-2</v>
          </cell>
          <cell r="C26">
            <v>2.5600000000000001E-2</v>
          </cell>
          <cell r="D26">
            <v>2.0400000000000001E-2</v>
          </cell>
        </row>
        <row r="27">
          <cell r="B27">
            <v>9.4999999999999998E-3</v>
          </cell>
          <cell r="C27">
            <v>1.6E-2</v>
          </cell>
          <cell r="D27">
            <v>1.2800000000000001E-2</v>
          </cell>
        </row>
        <row r="28">
          <cell r="B28">
            <v>4.8999999999999998E-3</v>
          </cell>
          <cell r="C28">
            <v>8.8999999999999999E-3</v>
          </cell>
          <cell r="D28">
            <v>6.8999999999999999E-3</v>
          </cell>
        </row>
      </sheetData>
      <sheetData sheetId="1"/>
      <sheetData sheetId="2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8.9999999999999993E-3</v>
          </cell>
          <cell r="C5">
            <v>8.6E-3</v>
          </cell>
          <cell r="D5">
            <v>8.8000000000000005E-3</v>
          </cell>
          <cell r="F5" t="str">
            <v>January</v>
          </cell>
          <cell r="H5">
            <v>0.97</v>
          </cell>
        </row>
        <row r="6">
          <cell r="B6">
            <v>6.7999999999999996E-3</v>
          </cell>
          <cell r="C6">
            <v>5.8999999999999999E-3</v>
          </cell>
          <cell r="D6">
            <v>6.3E-3</v>
          </cell>
          <cell r="F6" t="str">
            <v>February</v>
          </cell>
          <cell r="H6">
            <v>1.05</v>
          </cell>
        </row>
        <row r="7">
          <cell r="B7">
            <v>6.7000000000000002E-3</v>
          </cell>
          <cell r="C7">
            <v>5.1000000000000004E-3</v>
          </cell>
          <cell r="D7">
            <v>5.8999999999999999E-3</v>
          </cell>
          <cell r="F7" t="str">
            <v>March</v>
          </cell>
          <cell r="H7">
            <v>1.0900000000000001</v>
          </cell>
        </row>
        <row r="8">
          <cell r="B8">
            <v>6.0000000000000001E-3</v>
          </cell>
          <cell r="C8">
            <v>6.0000000000000001E-3</v>
          </cell>
          <cell r="D8">
            <v>6.0000000000000001E-3</v>
          </cell>
          <cell r="F8" t="str">
            <v>April</v>
          </cell>
          <cell r="H8">
            <v>1.01</v>
          </cell>
        </row>
        <row r="9">
          <cell r="B9">
            <v>9.1000000000000004E-3</v>
          </cell>
          <cell r="C9">
            <v>1.15E-2</v>
          </cell>
          <cell r="D9">
            <v>1.03E-2</v>
          </cell>
          <cell r="F9" t="str">
            <v>May</v>
          </cell>
          <cell r="H9">
            <v>0.99</v>
          </cell>
        </row>
        <row r="10">
          <cell r="B10">
            <v>1.9199999999999998E-2</v>
          </cell>
          <cell r="C10">
            <v>2.81E-2</v>
          </cell>
          <cell r="D10">
            <v>2.3699999999999999E-2</v>
          </cell>
          <cell r="F10" t="str">
            <v>June</v>
          </cell>
          <cell r="H10">
            <v>0.98</v>
          </cell>
        </row>
        <row r="11">
          <cell r="B11">
            <v>4.2599999999999999E-2</v>
          </cell>
          <cell r="C11">
            <v>6.9800000000000001E-2</v>
          </cell>
          <cell r="D11">
            <v>5.6399999999999999E-2</v>
          </cell>
          <cell r="F11" t="str">
            <v>July</v>
          </cell>
          <cell r="H11">
            <v>0.92</v>
          </cell>
        </row>
        <row r="12">
          <cell r="B12">
            <v>5.4800000000000001E-2</v>
          </cell>
          <cell r="C12">
            <v>8.9300000000000004E-2</v>
          </cell>
          <cell r="D12">
            <v>7.2300000000000003E-2</v>
          </cell>
          <cell r="F12" t="str">
            <v>August</v>
          </cell>
          <cell r="H12">
            <v>0.94</v>
          </cell>
        </row>
        <row r="13">
          <cell r="B13">
            <v>5.0900000000000001E-2</v>
          </cell>
          <cell r="C13">
            <v>7.4899999999999994E-2</v>
          </cell>
          <cell r="D13">
            <v>6.3100000000000003E-2</v>
          </cell>
          <cell r="F13" t="str">
            <v>September</v>
          </cell>
          <cell r="H13">
            <v>0.97</v>
          </cell>
        </row>
        <row r="14">
          <cell r="B14">
            <v>4.7100000000000003E-2</v>
          </cell>
          <cell r="C14">
            <v>0.06</v>
          </cell>
          <cell r="D14">
            <v>5.3600000000000002E-2</v>
          </cell>
          <cell r="F14" t="str">
            <v>October</v>
          </cell>
          <cell r="H14">
            <v>1.04</v>
          </cell>
        </row>
        <row r="15">
          <cell r="B15">
            <v>4.8000000000000001E-2</v>
          </cell>
          <cell r="C15">
            <v>5.79E-2</v>
          </cell>
          <cell r="D15">
            <v>5.2999999999999999E-2</v>
          </cell>
          <cell r="F15" t="str">
            <v>November</v>
          </cell>
          <cell r="H15">
            <v>1.02</v>
          </cell>
        </row>
        <row r="16">
          <cell r="B16">
            <v>5.28E-2</v>
          </cell>
          <cell r="C16">
            <v>5.6599999999999998E-2</v>
          </cell>
          <cell r="D16">
            <v>5.4699999999999999E-2</v>
          </cell>
          <cell r="F16" t="str">
            <v>December</v>
          </cell>
          <cell r="H16">
            <v>1</v>
          </cell>
        </row>
        <row r="17">
          <cell r="B17">
            <v>5.7200000000000001E-2</v>
          </cell>
          <cell r="C17">
            <v>5.79E-2</v>
          </cell>
          <cell r="D17">
            <v>5.7599999999999998E-2</v>
          </cell>
        </row>
        <row r="18">
          <cell r="B18">
            <v>6.0400000000000002E-2</v>
          </cell>
          <cell r="C18">
            <v>5.8599999999999999E-2</v>
          </cell>
          <cell r="D18">
            <v>5.9499999999999997E-2</v>
          </cell>
        </row>
        <row r="19">
          <cell r="B19">
            <v>6.5799999999999997E-2</v>
          </cell>
          <cell r="C19">
            <v>5.74E-2</v>
          </cell>
          <cell r="D19">
            <v>6.1499999999999999E-2</v>
          </cell>
        </row>
        <row r="20">
          <cell r="B20">
            <v>7.6300000000000007E-2</v>
          </cell>
          <cell r="C20">
            <v>5.8900000000000001E-2</v>
          </cell>
          <cell r="D20">
            <v>6.7500000000000004E-2</v>
          </cell>
        </row>
        <row r="21">
          <cell r="B21">
            <v>8.6900000000000005E-2</v>
          </cell>
          <cell r="C21">
            <v>6.2799999999999995E-2</v>
          </cell>
          <cell r="D21">
            <v>7.4700000000000003E-2</v>
          </cell>
        </row>
        <row r="22">
          <cell r="B22">
            <v>9.3399999999999997E-2</v>
          </cell>
          <cell r="C22">
            <v>6.1800000000000001E-2</v>
          </cell>
          <cell r="D22">
            <v>7.7399999999999997E-2</v>
          </cell>
        </row>
        <row r="23">
          <cell r="B23">
            <v>5.96E-2</v>
          </cell>
          <cell r="C23">
            <v>5.1999999999999998E-2</v>
          </cell>
          <cell r="D23">
            <v>5.5800000000000002E-2</v>
          </cell>
        </row>
        <row r="24">
          <cell r="B24">
            <v>4.3499999999999997E-2</v>
          </cell>
          <cell r="C24">
            <v>3.73E-2</v>
          </cell>
          <cell r="D24">
            <v>4.0300000000000002E-2</v>
          </cell>
        </row>
        <row r="25">
          <cell r="B25">
            <v>3.6299999999999999E-2</v>
          </cell>
          <cell r="C25">
            <v>2.7E-2</v>
          </cell>
          <cell r="D25">
            <v>3.1600000000000003E-2</v>
          </cell>
        </row>
        <row r="26">
          <cell r="B26">
            <v>3.04E-2</v>
          </cell>
          <cell r="C26">
            <v>2.2200000000000001E-2</v>
          </cell>
          <cell r="D26">
            <v>2.6200000000000001E-2</v>
          </cell>
        </row>
        <row r="27">
          <cell r="B27">
            <v>2.2200000000000001E-2</v>
          </cell>
          <cell r="C27">
            <v>1.78E-2</v>
          </cell>
          <cell r="D27">
            <v>0.02</v>
          </cell>
        </row>
        <row r="28">
          <cell r="B28">
            <v>1.49E-2</v>
          </cell>
          <cell r="C28">
            <v>1.26E-2</v>
          </cell>
          <cell r="D28">
            <v>1.37E-2</v>
          </cell>
        </row>
      </sheetData>
      <sheetData sheetId="1"/>
      <sheetData sheetId="2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8.6999999999999994E-3</v>
          </cell>
          <cell r="C5">
            <v>8.5000000000000006E-3</v>
          </cell>
          <cell r="D5">
            <v>8.6E-3</v>
          </cell>
          <cell r="F5" t="str">
            <v>January</v>
          </cell>
          <cell r="H5">
            <v>1</v>
          </cell>
        </row>
        <row r="6">
          <cell r="B6">
            <v>6.4999999999999997E-3</v>
          </cell>
          <cell r="C6">
            <v>5.7999999999999996E-3</v>
          </cell>
          <cell r="D6">
            <v>6.1000000000000004E-3</v>
          </cell>
          <cell r="F6" t="str">
            <v>February</v>
          </cell>
          <cell r="H6">
            <v>1.07</v>
          </cell>
        </row>
        <row r="7">
          <cell r="B7">
            <v>6.3E-3</v>
          </cell>
          <cell r="C7">
            <v>5.0000000000000001E-3</v>
          </cell>
          <cell r="D7">
            <v>5.5999999999999999E-3</v>
          </cell>
          <cell r="F7" t="str">
            <v>March</v>
          </cell>
          <cell r="H7">
            <v>1.0900000000000001</v>
          </cell>
        </row>
        <row r="8">
          <cell r="B8">
            <v>5.7999999999999996E-3</v>
          </cell>
          <cell r="C8">
            <v>5.8999999999999999E-3</v>
          </cell>
          <cell r="D8">
            <v>5.7999999999999996E-3</v>
          </cell>
          <cell r="F8" t="str">
            <v>April</v>
          </cell>
          <cell r="H8">
            <v>1.03</v>
          </cell>
        </row>
        <row r="9">
          <cell r="B9">
            <v>8.9999999999999993E-3</v>
          </cell>
          <cell r="C9">
            <v>1.15E-2</v>
          </cell>
          <cell r="D9">
            <v>1.03E-2</v>
          </cell>
          <cell r="F9" t="str">
            <v>May</v>
          </cell>
          <cell r="H9">
            <v>0.99</v>
          </cell>
        </row>
        <row r="10">
          <cell r="B10">
            <v>1.89E-2</v>
          </cell>
          <cell r="C10">
            <v>3.04E-2</v>
          </cell>
          <cell r="D10">
            <v>2.47E-2</v>
          </cell>
          <cell r="F10" t="str">
            <v>June</v>
          </cell>
          <cell r="H10">
            <v>0.97</v>
          </cell>
        </row>
        <row r="11">
          <cell r="B11">
            <v>4.2700000000000002E-2</v>
          </cell>
          <cell r="C11">
            <v>7.0300000000000001E-2</v>
          </cell>
          <cell r="D11">
            <v>5.6599999999999998E-2</v>
          </cell>
          <cell r="F11" t="str">
            <v>July</v>
          </cell>
          <cell r="H11">
            <v>0.92</v>
          </cell>
        </row>
        <row r="12">
          <cell r="B12">
            <v>5.6500000000000002E-2</v>
          </cell>
          <cell r="C12">
            <v>8.8700000000000001E-2</v>
          </cell>
          <cell r="D12">
            <v>7.2800000000000004E-2</v>
          </cell>
          <cell r="F12" t="str">
            <v>August</v>
          </cell>
          <cell r="H12">
            <v>1.01</v>
          </cell>
        </row>
        <row r="13">
          <cell r="B13">
            <v>5.1400000000000001E-2</v>
          </cell>
          <cell r="C13">
            <v>7.4399999999999994E-2</v>
          </cell>
          <cell r="D13">
            <v>6.3E-2</v>
          </cell>
          <cell r="F13" t="str">
            <v>September</v>
          </cell>
          <cell r="H13">
            <v>0.93</v>
          </cell>
        </row>
        <row r="14">
          <cell r="B14">
            <v>4.7100000000000003E-2</v>
          </cell>
          <cell r="C14">
            <v>6.0100000000000001E-2</v>
          </cell>
          <cell r="D14">
            <v>5.3600000000000002E-2</v>
          </cell>
          <cell r="F14" t="str">
            <v>October</v>
          </cell>
          <cell r="H14">
            <v>1.02</v>
          </cell>
        </row>
        <row r="15">
          <cell r="B15">
            <v>4.82E-2</v>
          </cell>
          <cell r="C15">
            <v>5.7799999999999997E-2</v>
          </cell>
          <cell r="D15">
            <v>5.3100000000000001E-2</v>
          </cell>
          <cell r="F15" t="str">
            <v>November</v>
          </cell>
          <cell r="H15">
            <v>1.01</v>
          </cell>
        </row>
        <row r="16">
          <cell r="B16">
            <v>5.2699999999999997E-2</v>
          </cell>
          <cell r="C16">
            <v>5.7200000000000001E-2</v>
          </cell>
          <cell r="D16">
            <v>5.5E-2</v>
          </cell>
          <cell r="F16" t="str">
            <v>December</v>
          </cell>
          <cell r="H16">
            <v>0.95</v>
          </cell>
        </row>
        <row r="17">
          <cell r="B17">
            <v>5.6899999999999999E-2</v>
          </cell>
          <cell r="C17">
            <v>5.7700000000000001E-2</v>
          </cell>
          <cell r="D17">
            <v>5.7299999999999997E-2</v>
          </cell>
        </row>
        <row r="18">
          <cell r="B18">
            <v>5.9799999999999999E-2</v>
          </cell>
          <cell r="C18">
            <v>5.7700000000000001E-2</v>
          </cell>
          <cell r="D18">
            <v>5.8799999999999998E-2</v>
          </cell>
        </row>
        <row r="19">
          <cell r="B19">
            <v>6.59E-2</v>
          </cell>
          <cell r="C19">
            <v>5.7799999999999997E-2</v>
          </cell>
          <cell r="D19">
            <v>6.1800000000000001E-2</v>
          </cell>
        </row>
        <row r="20">
          <cell r="B20">
            <v>7.6399999999999996E-2</v>
          </cell>
          <cell r="C20">
            <v>5.8799999999999998E-2</v>
          </cell>
          <cell r="D20">
            <v>6.7500000000000004E-2</v>
          </cell>
        </row>
        <row r="21">
          <cell r="B21">
            <v>8.8599999999999998E-2</v>
          </cell>
          <cell r="C21">
            <v>6.25E-2</v>
          </cell>
          <cell r="D21">
            <v>7.5499999999999998E-2</v>
          </cell>
        </row>
        <row r="22">
          <cell r="B22">
            <v>9.5100000000000004E-2</v>
          </cell>
          <cell r="C22">
            <v>6.1800000000000001E-2</v>
          </cell>
          <cell r="D22">
            <v>7.8299999999999995E-2</v>
          </cell>
        </row>
        <row r="23">
          <cell r="B23">
            <v>5.8999999999999997E-2</v>
          </cell>
          <cell r="C23">
            <v>5.1900000000000002E-2</v>
          </cell>
          <cell r="D23">
            <v>5.5399999999999998E-2</v>
          </cell>
        </row>
        <row r="24">
          <cell r="B24">
            <v>4.2999999999999997E-2</v>
          </cell>
          <cell r="C24">
            <v>3.7100000000000001E-2</v>
          </cell>
          <cell r="D24">
            <v>4.0099999999999997E-2</v>
          </cell>
        </row>
        <row r="25">
          <cell r="B25">
            <v>3.61E-2</v>
          </cell>
          <cell r="C25">
            <v>2.7199999999999998E-2</v>
          </cell>
          <cell r="D25">
            <v>3.1600000000000003E-2</v>
          </cell>
        </row>
        <row r="26">
          <cell r="B26">
            <v>2.9700000000000001E-2</v>
          </cell>
          <cell r="C26">
            <v>2.1899999999999999E-2</v>
          </cell>
          <cell r="D26">
            <v>2.58E-2</v>
          </cell>
        </row>
        <row r="27">
          <cell r="B27">
            <v>2.12E-2</v>
          </cell>
          <cell r="C27">
            <v>1.7600000000000001E-2</v>
          </cell>
          <cell r="D27">
            <v>1.9400000000000001E-2</v>
          </cell>
        </row>
        <row r="28">
          <cell r="B28">
            <v>1.44E-2</v>
          </cell>
          <cell r="C28">
            <v>1.23E-2</v>
          </cell>
          <cell r="D28">
            <v>1.3299999999999999E-2</v>
          </cell>
        </row>
      </sheetData>
      <sheetData sheetId="1" refreshError="1"/>
      <sheetData sheetId="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8.6999999999999994E-3</v>
          </cell>
          <cell r="C5">
            <v>8.5000000000000006E-3</v>
          </cell>
          <cell r="D5">
            <v>8.6E-3</v>
          </cell>
          <cell r="F5" t="str">
            <v>January</v>
          </cell>
          <cell r="H5">
            <v>1</v>
          </cell>
        </row>
        <row r="6">
          <cell r="B6">
            <v>6.4999999999999997E-3</v>
          </cell>
          <cell r="C6">
            <v>5.7999999999999996E-3</v>
          </cell>
          <cell r="D6">
            <v>6.1000000000000004E-3</v>
          </cell>
          <cell r="F6" t="str">
            <v>February</v>
          </cell>
          <cell r="H6">
            <v>1.07</v>
          </cell>
        </row>
        <row r="7">
          <cell r="B7">
            <v>6.3E-3</v>
          </cell>
          <cell r="C7">
            <v>5.0000000000000001E-3</v>
          </cell>
          <cell r="D7">
            <v>5.5999999999999999E-3</v>
          </cell>
          <cell r="F7" t="str">
            <v>March</v>
          </cell>
          <cell r="H7">
            <v>1.0900000000000001</v>
          </cell>
        </row>
        <row r="8">
          <cell r="B8">
            <v>5.7999999999999996E-3</v>
          </cell>
          <cell r="C8">
            <v>5.8999999999999999E-3</v>
          </cell>
          <cell r="D8">
            <v>5.7999999999999996E-3</v>
          </cell>
          <cell r="F8" t="str">
            <v>April</v>
          </cell>
          <cell r="H8">
            <v>1.03</v>
          </cell>
        </row>
        <row r="9">
          <cell r="B9">
            <v>8.9999999999999993E-3</v>
          </cell>
          <cell r="C9">
            <v>1.15E-2</v>
          </cell>
          <cell r="D9">
            <v>1.03E-2</v>
          </cell>
          <cell r="F9" t="str">
            <v>May</v>
          </cell>
          <cell r="H9">
            <v>0.99</v>
          </cell>
        </row>
        <row r="10">
          <cell r="B10">
            <v>1.89E-2</v>
          </cell>
          <cell r="C10">
            <v>3.04E-2</v>
          </cell>
          <cell r="D10">
            <v>2.47E-2</v>
          </cell>
          <cell r="F10" t="str">
            <v>June</v>
          </cell>
          <cell r="H10">
            <v>0.97</v>
          </cell>
        </row>
        <row r="11">
          <cell r="B11">
            <v>4.2700000000000002E-2</v>
          </cell>
          <cell r="C11">
            <v>7.0300000000000001E-2</v>
          </cell>
          <cell r="D11">
            <v>5.6599999999999998E-2</v>
          </cell>
          <cell r="F11" t="str">
            <v>July</v>
          </cell>
          <cell r="H11">
            <v>0.92</v>
          </cell>
        </row>
        <row r="12">
          <cell r="B12">
            <v>5.6500000000000002E-2</v>
          </cell>
          <cell r="C12">
            <v>8.8700000000000001E-2</v>
          </cell>
          <cell r="D12">
            <v>7.2800000000000004E-2</v>
          </cell>
          <cell r="F12" t="str">
            <v>August</v>
          </cell>
          <cell r="H12">
            <v>1.01</v>
          </cell>
        </row>
        <row r="13">
          <cell r="B13">
            <v>5.1400000000000001E-2</v>
          </cell>
          <cell r="C13">
            <v>7.4399999999999994E-2</v>
          </cell>
          <cell r="D13">
            <v>6.3E-2</v>
          </cell>
          <cell r="F13" t="str">
            <v>September</v>
          </cell>
          <cell r="H13">
            <v>0.93</v>
          </cell>
        </row>
        <row r="14">
          <cell r="B14">
            <v>4.7100000000000003E-2</v>
          </cell>
          <cell r="C14">
            <v>6.0100000000000001E-2</v>
          </cell>
          <cell r="D14">
            <v>5.3600000000000002E-2</v>
          </cell>
          <cell r="F14" t="str">
            <v>October</v>
          </cell>
          <cell r="H14">
            <v>1.02</v>
          </cell>
        </row>
        <row r="15">
          <cell r="B15">
            <v>4.82E-2</v>
          </cell>
          <cell r="C15">
            <v>5.7799999999999997E-2</v>
          </cell>
          <cell r="D15">
            <v>5.3100000000000001E-2</v>
          </cell>
          <cell r="F15" t="str">
            <v>November</v>
          </cell>
          <cell r="H15">
            <v>1.01</v>
          </cell>
        </row>
        <row r="16">
          <cell r="B16">
            <v>5.2699999999999997E-2</v>
          </cell>
          <cell r="C16">
            <v>5.7200000000000001E-2</v>
          </cell>
          <cell r="D16">
            <v>5.5E-2</v>
          </cell>
          <cell r="F16" t="str">
            <v>December</v>
          </cell>
          <cell r="H16">
            <v>0.95</v>
          </cell>
        </row>
        <row r="17">
          <cell r="B17">
            <v>5.6899999999999999E-2</v>
          </cell>
          <cell r="C17">
            <v>5.7700000000000001E-2</v>
          </cell>
          <cell r="D17">
            <v>5.7299999999999997E-2</v>
          </cell>
        </row>
        <row r="18">
          <cell r="B18">
            <v>5.9799999999999999E-2</v>
          </cell>
          <cell r="C18">
            <v>5.7700000000000001E-2</v>
          </cell>
          <cell r="D18">
            <v>5.8799999999999998E-2</v>
          </cell>
        </row>
        <row r="19">
          <cell r="B19">
            <v>6.59E-2</v>
          </cell>
          <cell r="C19">
            <v>5.7799999999999997E-2</v>
          </cell>
          <cell r="D19">
            <v>6.1800000000000001E-2</v>
          </cell>
        </row>
        <row r="20">
          <cell r="B20">
            <v>7.6399999999999996E-2</v>
          </cell>
          <cell r="C20">
            <v>5.8799999999999998E-2</v>
          </cell>
          <cell r="D20">
            <v>6.7500000000000004E-2</v>
          </cell>
        </row>
        <row r="21">
          <cell r="B21">
            <v>8.8599999999999998E-2</v>
          </cell>
          <cell r="C21">
            <v>6.25E-2</v>
          </cell>
          <cell r="D21">
            <v>7.5499999999999998E-2</v>
          </cell>
        </row>
        <row r="22">
          <cell r="B22">
            <v>9.5100000000000004E-2</v>
          </cell>
          <cell r="C22">
            <v>6.1800000000000001E-2</v>
          </cell>
          <cell r="D22">
            <v>7.8299999999999995E-2</v>
          </cell>
        </row>
        <row r="23">
          <cell r="B23">
            <v>5.8999999999999997E-2</v>
          </cell>
          <cell r="C23">
            <v>5.1900000000000002E-2</v>
          </cell>
          <cell r="D23">
            <v>5.5399999999999998E-2</v>
          </cell>
        </row>
        <row r="24">
          <cell r="B24">
            <v>4.2999999999999997E-2</v>
          </cell>
          <cell r="C24">
            <v>3.7100000000000001E-2</v>
          </cell>
          <cell r="D24">
            <v>4.0099999999999997E-2</v>
          </cell>
        </row>
        <row r="25">
          <cell r="B25">
            <v>3.61E-2</v>
          </cell>
          <cell r="C25">
            <v>2.7199999999999998E-2</v>
          </cell>
          <cell r="D25">
            <v>3.1600000000000003E-2</v>
          </cell>
        </row>
        <row r="26">
          <cell r="B26">
            <v>2.9700000000000001E-2</v>
          </cell>
          <cell r="C26">
            <v>2.1899999999999999E-2</v>
          </cell>
          <cell r="D26">
            <v>2.58E-2</v>
          </cell>
        </row>
        <row r="27">
          <cell r="B27">
            <v>2.12E-2</v>
          </cell>
          <cell r="C27">
            <v>1.7600000000000001E-2</v>
          </cell>
          <cell r="D27">
            <v>1.9400000000000001E-2</v>
          </cell>
        </row>
        <row r="28">
          <cell r="B28">
            <v>1.44E-2</v>
          </cell>
          <cell r="C28">
            <v>1.23E-2</v>
          </cell>
          <cell r="D28">
            <v>1.3299999999999999E-2</v>
          </cell>
        </row>
      </sheetData>
      <sheetData sheetId="1" refreshError="1"/>
      <sheetData sheetId="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1.0999999999999999E-2</v>
          </cell>
          <cell r="C5">
            <v>5.5999999999999999E-3</v>
          </cell>
          <cell r="D5">
            <v>8.3000000000000001E-3</v>
          </cell>
          <cell r="F5" t="str">
            <v>January</v>
          </cell>
          <cell r="H5">
            <v>0.95</v>
          </cell>
        </row>
        <row r="6">
          <cell r="B6">
            <v>7.1000000000000004E-3</v>
          </cell>
          <cell r="C6">
            <v>3.7000000000000002E-3</v>
          </cell>
          <cell r="D6">
            <v>5.3E-3</v>
          </cell>
          <cell r="F6" t="str">
            <v>February</v>
          </cell>
          <cell r="H6">
            <v>1.04</v>
          </cell>
        </row>
        <row r="7">
          <cell r="B7">
            <v>5.1999999999999998E-3</v>
          </cell>
          <cell r="C7">
            <v>3.3999999999999998E-3</v>
          </cell>
          <cell r="D7">
            <v>4.3E-3</v>
          </cell>
          <cell r="F7" t="str">
            <v>March</v>
          </cell>
          <cell r="H7">
            <v>1.05</v>
          </cell>
        </row>
        <row r="8">
          <cell r="B8">
            <v>3.5000000000000001E-3</v>
          </cell>
          <cell r="C8">
            <v>5.1000000000000004E-3</v>
          </cell>
          <cell r="D8">
            <v>4.3E-3</v>
          </cell>
          <cell r="F8" t="str">
            <v>April</v>
          </cell>
          <cell r="H8">
            <v>1.03</v>
          </cell>
        </row>
        <row r="9">
          <cell r="B9">
            <v>3.5000000000000001E-3</v>
          </cell>
          <cell r="C9">
            <v>1.1900000000000001E-2</v>
          </cell>
          <cell r="D9">
            <v>7.7999999999999996E-3</v>
          </cell>
          <cell r="F9" t="str">
            <v>May</v>
          </cell>
          <cell r="H9">
            <v>1</v>
          </cell>
        </row>
        <row r="10">
          <cell r="B10">
            <v>7.7999999999999996E-3</v>
          </cell>
          <cell r="C10">
            <v>3.7600000000000001E-2</v>
          </cell>
          <cell r="D10">
            <v>2.3E-2</v>
          </cell>
          <cell r="F10" t="str">
            <v>June</v>
          </cell>
          <cell r="H10">
            <v>0.98</v>
          </cell>
        </row>
        <row r="11">
          <cell r="B11">
            <v>2.0500000000000001E-2</v>
          </cell>
          <cell r="C11">
            <v>8.7099999999999997E-2</v>
          </cell>
          <cell r="D11">
            <v>5.45E-2</v>
          </cell>
          <cell r="F11" t="str">
            <v>July</v>
          </cell>
          <cell r="H11">
            <v>0.94</v>
          </cell>
        </row>
        <row r="12">
          <cell r="B12">
            <v>2.9399999999999999E-2</v>
          </cell>
          <cell r="C12">
            <v>8.9499999999999996E-2</v>
          </cell>
          <cell r="D12">
            <v>6.0100000000000001E-2</v>
          </cell>
          <cell r="F12" t="str">
            <v>August</v>
          </cell>
          <cell r="H12">
            <v>1.01</v>
          </cell>
        </row>
        <row r="13">
          <cell r="B13">
            <v>3.5999999999999997E-2</v>
          </cell>
          <cell r="C13">
            <v>7.17E-2</v>
          </cell>
          <cell r="D13">
            <v>5.4199999999999998E-2</v>
          </cell>
          <cell r="F13" t="str">
            <v>September</v>
          </cell>
          <cell r="H13">
            <v>1</v>
          </cell>
        </row>
        <row r="14">
          <cell r="B14">
            <v>3.7400000000000003E-2</v>
          </cell>
          <cell r="C14">
            <v>6.5699999999999995E-2</v>
          </cell>
          <cell r="D14">
            <v>5.1900000000000002E-2</v>
          </cell>
          <cell r="F14" t="str">
            <v>October</v>
          </cell>
          <cell r="H14">
            <v>1</v>
          </cell>
        </row>
        <row r="15">
          <cell r="B15">
            <v>4.19E-2</v>
          </cell>
          <cell r="C15">
            <v>6.08E-2</v>
          </cell>
          <cell r="D15">
            <v>5.16E-2</v>
          </cell>
          <cell r="F15" t="str">
            <v>November</v>
          </cell>
          <cell r="H15">
            <v>1.01</v>
          </cell>
        </row>
        <row r="16">
          <cell r="B16">
            <v>4.8899999999999999E-2</v>
          </cell>
          <cell r="C16">
            <v>5.8900000000000001E-2</v>
          </cell>
          <cell r="D16">
            <v>5.3999999999999999E-2</v>
          </cell>
          <cell r="F16" t="str">
            <v>December</v>
          </cell>
          <cell r="H16">
            <v>1.01</v>
          </cell>
        </row>
        <row r="17">
          <cell r="B17">
            <v>5.6800000000000003E-2</v>
          </cell>
          <cell r="C17">
            <v>5.8099999999999999E-2</v>
          </cell>
          <cell r="D17">
            <v>5.7500000000000002E-2</v>
          </cell>
        </row>
        <row r="18">
          <cell r="B18">
            <v>6.3399999999999998E-2</v>
          </cell>
          <cell r="C18">
            <v>5.6899999999999999E-2</v>
          </cell>
          <cell r="D18">
            <v>6.0100000000000001E-2</v>
          </cell>
        </row>
        <row r="19">
          <cell r="B19">
            <v>6.8400000000000002E-2</v>
          </cell>
          <cell r="C19">
            <v>5.6399999999999999E-2</v>
          </cell>
          <cell r="D19">
            <v>6.2300000000000001E-2</v>
          </cell>
        </row>
        <row r="20">
          <cell r="B20">
            <v>7.9500000000000001E-2</v>
          </cell>
          <cell r="C20">
            <v>5.4800000000000001E-2</v>
          </cell>
          <cell r="D20">
            <v>6.6900000000000001E-2</v>
          </cell>
        </row>
        <row r="21">
          <cell r="B21">
            <v>9.4E-2</v>
          </cell>
          <cell r="C21">
            <v>5.7299999999999997E-2</v>
          </cell>
          <cell r="D21">
            <v>7.5200000000000003E-2</v>
          </cell>
        </row>
        <row r="22">
          <cell r="B22">
            <v>9.9599999999999994E-2</v>
          </cell>
          <cell r="C22">
            <v>5.4300000000000001E-2</v>
          </cell>
          <cell r="D22">
            <v>7.6499999999999999E-2</v>
          </cell>
        </row>
        <row r="23">
          <cell r="B23">
            <v>8.3699999999999997E-2</v>
          </cell>
          <cell r="C23">
            <v>4.7E-2</v>
          </cell>
          <cell r="D23">
            <v>6.4899999999999999E-2</v>
          </cell>
        </row>
        <row r="24">
          <cell r="B24">
            <v>6.0100000000000001E-2</v>
          </cell>
          <cell r="C24">
            <v>3.7699999999999997E-2</v>
          </cell>
          <cell r="D24">
            <v>4.87E-2</v>
          </cell>
        </row>
        <row r="25">
          <cell r="B25">
            <v>4.9599999999999998E-2</v>
          </cell>
          <cell r="C25">
            <v>2.8299999999999999E-2</v>
          </cell>
          <cell r="D25">
            <v>3.8699999999999998E-2</v>
          </cell>
        </row>
        <row r="26">
          <cell r="B26">
            <v>4.24E-2</v>
          </cell>
          <cell r="C26">
            <v>2.2100000000000002E-2</v>
          </cell>
          <cell r="D26">
            <v>3.2000000000000001E-2</v>
          </cell>
        </row>
        <row r="27">
          <cell r="B27">
            <v>3.0800000000000001E-2</v>
          </cell>
          <cell r="C27">
            <v>1.6199999999999999E-2</v>
          </cell>
          <cell r="D27">
            <v>2.3400000000000001E-2</v>
          </cell>
        </row>
        <row r="28">
          <cell r="B28">
            <v>1.9400000000000001E-2</v>
          </cell>
          <cell r="C28">
            <v>9.9000000000000008E-3</v>
          </cell>
          <cell r="D28">
            <v>1.4500000000000001E-2</v>
          </cell>
        </row>
      </sheetData>
      <sheetData sheetId="1"/>
      <sheetData sheetId="2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1.0800000000000001E-2</v>
          </cell>
          <cell r="C5">
            <v>5.7000000000000002E-3</v>
          </cell>
          <cell r="D5">
            <v>8.2000000000000007E-3</v>
          </cell>
          <cell r="F5" t="str">
            <v>January</v>
          </cell>
          <cell r="H5">
            <v>0.99</v>
          </cell>
        </row>
        <row r="6">
          <cell r="B6">
            <v>6.7999999999999996E-3</v>
          </cell>
          <cell r="C6">
            <v>3.8E-3</v>
          </cell>
          <cell r="D6">
            <v>5.1999999999999998E-3</v>
          </cell>
          <cell r="F6" t="str">
            <v>February</v>
          </cell>
          <cell r="H6">
            <v>1.03</v>
          </cell>
        </row>
        <row r="7">
          <cell r="B7">
            <v>5.0000000000000001E-3</v>
          </cell>
          <cell r="C7">
            <v>3.5000000000000001E-3</v>
          </cell>
          <cell r="D7">
            <v>4.3E-3</v>
          </cell>
          <cell r="F7" t="str">
            <v>March</v>
          </cell>
          <cell r="H7">
            <v>1.07</v>
          </cell>
        </row>
        <row r="8">
          <cell r="B8">
            <v>3.3999999999999998E-3</v>
          </cell>
          <cell r="C8">
            <v>4.7999999999999996E-3</v>
          </cell>
          <cell r="D8">
            <v>4.1000000000000003E-3</v>
          </cell>
          <cell r="F8" t="str">
            <v>April</v>
          </cell>
          <cell r="H8">
            <v>1</v>
          </cell>
        </row>
        <row r="9">
          <cell r="B9">
            <v>3.7000000000000002E-3</v>
          </cell>
          <cell r="C9">
            <v>1.2699999999999999E-2</v>
          </cell>
          <cell r="D9">
            <v>8.3000000000000001E-3</v>
          </cell>
          <cell r="F9" t="str">
            <v>May</v>
          </cell>
          <cell r="H9">
            <v>1.02</v>
          </cell>
        </row>
        <row r="10">
          <cell r="B10">
            <v>7.4999999999999997E-3</v>
          </cell>
          <cell r="C10">
            <v>3.9800000000000002E-2</v>
          </cell>
          <cell r="D10">
            <v>2.4E-2</v>
          </cell>
          <cell r="F10" t="str">
            <v>June</v>
          </cell>
          <cell r="H10">
            <v>0.95</v>
          </cell>
        </row>
        <row r="11">
          <cell r="B11">
            <v>2.1000000000000001E-2</v>
          </cell>
          <cell r="C11">
            <v>8.8400000000000006E-2</v>
          </cell>
          <cell r="D11">
            <v>5.5399999999999998E-2</v>
          </cell>
          <cell r="F11" t="str">
            <v>July</v>
          </cell>
          <cell r="H11">
            <v>0.93</v>
          </cell>
        </row>
        <row r="12">
          <cell r="B12">
            <v>2.9899999999999999E-2</v>
          </cell>
          <cell r="C12">
            <v>8.6699999999999999E-2</v>
          </cell>
          <cell r="D12">
            <v>5.8900000000000001E-2</v>
          </cell>
          <cell r="F12" t="str">
            <v>August</v>
          </cell>
          <cell r="H12">
            <v>0.99</v>
          </cell>
        </row>
        <row r="13">
          <cell r="B13">
            <v>3.6799999999999999E-2</v>
          </cell>
          <cell r="C13">
            <v>7.0499999999999993E-2</v>
          </cell>
          <cell r="D13">
            <v>5.3999999999999999E-2</v>
          </cell>
          <cell r="F13" t="str">
            <v>September</v>
          </cell>
          <cell r="H13">
            <v>0.92</v>
          </cell>
        </row>
        <row r="14">
          <cell r="B14">
            <v>3.7699999999999997E-2</v>
          </cell>
          <cell r="C14">
            <v>6.5000000000000002E-2</v>
          </cell>
          <cell r="D14">
            <v>5.16E-2</v>
          </cell>
          <cell r="F14" t="str">
            <v>October</v>
          </cell>
          <cell r="H14">
            <v>1.04</v>
          </cell>
        </row>
        <row r="15">
          <cell r="B15">
            <v>4.2900000000000001E-2</v>
          </cell>
          <cell r="C15">
            <v>6.0999999999999999E-2</v>
          </cell>
          <cell r="D15">
            <v>5.2200000000000003E-2</v>
          </cell>
          <cell r="F15" t="str">
            <v>November</v>
          </cell>
          <cell r="H15">
            <v>1.03</v>
          </cell>
        </row>
        <row r="16">
          <cell r="B16">
            <v>4.9399999999999999E-2</v>
          </cell>
          <cell r="C16">
            <v>5.91E-2</v>
          </cell>
          <cell r="D16">
            <v>5.4300000000000001E-2</v>
          </cell>
          <cell r="F16" t="str">
            <v>December</v>
          </cell>
          <cell r="H16">
            <v>1.02</v>
          </cell>
        </row>
        <row r="17">
          <cell r="B17">
            <v>5.74E-2</v>
          </cell>
          <cell r="C17">
            <v>5.8099999999999999E-2</v>
          </cell>
          <cell r="D17">
            <v>5.7700000000000001E-2</v>
          </cell>
        </row>
        <row r="18">
          <cell r="B18">
            <v>6.2799999999999995E-2</v>
          </cell>
          <cell r="C18">
            <v>5.6899999999999999E-2</v>
          </cell>
          <cell r="D18">
            <v>5.9799999999999999E-2</v>
          </cell>
        </row>
        <row r="19">
          <cell r="B19">
            <v>6.8099999999999994E-2</v>
          </cell>
          <cell r="C19">
            <v>5.6599999999999998E-2</v>
          </cell>
          <cell r="D19">
            <v>6.2199999999999998E-2</v>
          </cell>
        </row>
        <row r="20">
          <cell r="B20">
            <v>7.9500000000000001E-2</v>
          </cell>
          <cell r="C20">
            <v>5.4100000000000002E-2</v>
          </cell>
          <cell r="D20">
            <v>6.6500000000000004E-2</v>
          </cell>
        </row>
        <row r="21">
          <cell r="B21">
            <v>9.3399999999999997E-2</v>
          </cell>
          <cell r="C21">
            <v>5.6899999999999999E-2</v>
          </cell>
          <cell r="D21">
            <v>7.4800000000000005E-2</v>
          </cell>
        </row>
        <row r="22">
          <cell r="B22">
            <v>9.8299999999999998E-2</v>
          </cell>
          <cell r="C22">
            <v>5.3400000000000003E-2</v>
          </cell>
          <cell r="D22">
            <v>7.5399999999999995E-2</v>
          </cell>
        </row>
        <row r="23">
          <cell r="B23">
            <v>8.4000000000000005E-2</v>
          </cell>
          <cell r="C23">
            <v>4.6899999999999997E-2</v>
          </cell>
          <cell r="D23">
            <v>6.5100000000000005E-2</v>
          </cell>
        </row>
        <row r="24">
          <cell r="B24">
            <v>6.0400000000000002E-2</v>
          </cell>
          <cell r="C24">
            <v>3.8300000000000001E-2</v>
          </cell>
          <cell r="D24">
            <v>4.9099999999999998E-2</v>
          </cell>
        </row>
        <row r="25">
          <cell r="B25">
            <v>4.99E-2</v>
          </cell>
          <cell r="C25">
            <v>2.92E-2</v>
          </cell>
          <cell r="D25">
            <v>3.9300000000000002E-2</v>
          </cell>
        </row>
        <row r="26">
          <cell r="B26">
            <v>4.24E-2</v>
          </cell>
          <cell r="C26">
            <v>2.2599999999999999E-2</v>
          </cell>
          <cell r="D26">
            <v>3.2300000000000002E-2</v>
          </cell>
        </row>
        <row r="27">
          <cell r="B27">
            <v>2.9899999999999999E-2</v>
          </cell>
          <cell r="C27">
            <v>1.6400000000000001E-2</v>
          </cell>
          <cell r="D27">
            <v>2.3E-2</v>
          </cell>
        </row>
        <row r="28">
          <cell r="B28">
            <v>1.9099999999999999E-2</v>
          </cell>
          <cell r="C28">
            <v>9.7999999999999997E-3</v>
          </cell>
          <cell r="D28">
            <v>1.43E-2</v>
          </cell>
        </row>
      </sheetData>
      <sheetData sheetId="1"/>
      <sheetData sheetId="2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1.06E-2</v>
          </cell>
          <cell r="C5">
            <v>5.4999999999999997E-3</v>
          </cell>
          <cell r="D5">
            <v>8.0000000000000002E-3</v>
          </cell>
          <cell r="F5" t="str">
            <v>January</v>
          </cell>
          <cell r="H5">
            <v>0.92</v>
          </cell>
        </row>
        <row r="6">
          <cell r="B6">
            <v>6.6E-3</v>
          </cell>
          <cell r="C6">
            <v>3.7000000000000002E-3</v>
          </cell>
          <cell r="D6">
            <v>5.1000000000000004E-3</v>
          </cell>
          <cell r="F6" t="str">
            <v>February</v>
          </cell>
          <cell r="H6">
            <v>0.98</v>
          </cell>
        </row>
        <row r="7">
          <cell r="B7">
            <v>5.1000000000000004E-3</v>
          </cell>
          <cell r="C7">
            <v>3.5000000000000001E-3</v>
          </cell>
          <cell r="D7">
            <v>4.3E-3</v>
          </cell>
          <cell r="F7" t="str">
            <v>March</v>
          </cell>
          <cell r="H7">
            <v>1.05</v>
          </cell>
        </row>
        <row r="8">
          <cell r="B8">
            <v>3.3999999999999998E-3</v>
          </cell>
          <cell r="C8">
            <v>5.1000000000000004E-3</v>
          </cell>
          <cell r="D8">
            <v>4.1999999999999997E-3</v>
          </cell>
          <cell r="F8" t="str">
            <v>April</v>
          </cell>
          <cell r="H8">
            <v>1.03</v>
          </cell>
        </row>
        <row r="9">
          <cell r="B9">
            <v>3.5000000000000001E-3</v>
          </cell>
          <cell r="C9">
            <v>1.26E-2</v>
          </cell>
          <cell r="D9">
            <v>8.2000000000000007E-3</v>
          </cell>
          <cell r="F9" t="str">
            <v>May</v>
          </cell>
          <cell r="H9">
            <v>1.03</v>
          </cell>
        </row>
        <row r="10">
          <cell r="B10">
            <v>7.9000000000000008E-3</v>
          </cell>
          <cell r="C10">
            <v>4.6699999999999998E-2</v>
          </cell>
          <cell r="D10">
            <v>2.7699999999999999E-2</v>
          </cell>
          <cell r="F10" t="str">
            <v>June</v>
          </cell>
          <cell r="H10">
            <v>0.98</v>
          </cell>
        </row>
        <row r="11">
          <cell r="B11">
            <v>2.1299999999999999E-2</v>
          </cell>
          <cell r="C11">
            <v>9.0800000000000006E-2</v>
          </cell>
          <cell r="D11">
            <v>5.67E-2</v>
          </cell>
          <cell r="F11" t="str">
            <v>July</v>
          </cell>
          <cell r="H11">
            <v>0.96</v>
          </cell>
        </row>
        <row r="12">
          <cell r="B12">
            <v>3.0499999999999999E-2</v>
          </cell>
          <cell r="C12">
            <v>8.2000000000000003E-2</v>
          </cell>
          <cell r="D12">
            <v>5.67E-2</v>
          </cell>
          <cell r="F12" t="str">
            <v>August</v>
          </cell>
          <cell r="H12">
            <v>1.01</v>
          </cell>
        </row>
        <row r="13">
          <cell r="B13">
            <v>3.6700000000000003E-2</v>
          </cell>
          <cell r="C13">
            <v>7.4800000000000005E-2</v>
          </cell>
          <cell r="D13">
            <v>5.6099999999999997E-2</v>
          </cell>
          <cell r="F13" t="str">
            <v>September</v>
          </cell>
          <cell r="H13">
            <v>0.98</v>
          </cell>
        </row>
        <row r="14">
          <cell r="B14">
            <v>3.7100000000000001E-2</v>
          </cell>
          <cell r="C14">
            <v>6.7199999999999996E-2</v>
          </cell>
          <cell r="D14">
            <v>5.2400000000000002E-2</v>
          </cell>
          <cell r="F14" t="str">
            <v>October</v>
          </cell>
          <cell r="H14">
            <v>1.03</v>
          </cell>
        </row>
        <row r="15">
          <cell r="B15">
            <v>4.1599999999999998E-2</v>
          </cell>
          <cell r="C15">
            <v>6.0999999999999999E-2</v>
          </cell>
          <cell r="D15">
            <v>5.1499999999999997E-2</v>
          </cell>
          <cell r="F15" t="str">
            <v>November</v>
          </cell>
          <cell r="H15">
            <v>1.01</v>
          </cell>
        </row>
        <row r="16">
          <cell r="B16">
            <v>4.7899999999999998E-2</v>
          </cell>
          <cell r="C16">
            <v>5.8400000000000001E-2</v>
          </cell>
          <cell r="D16">
            <v>5.3199999999999997E-2</v>
          </cell>
          <cell r="F16" t="str">
            <v>December</v>
          </cell>
          <cell r="H16">
            <v>1</v>
          </cell>
        </row>
        <row r="17">
          <cell r="B17">
            <v>5.5899999999999998E-2</v>
          </cell>
          <cell r="C17">
            <v>5.7200000000000001E-2</v>
          </cell>
          <cell r="D17">
            <v>5.6599999999999998E-2</v>
          </cell>
        </row>
        <row r="18">
          <cell r="B18">
            <v>6.2E-2</v>
          </cell>
          <cell r="C18">
            <v>5.5800000000000002E-2</v>
          </cell>
          <cell r="D18">
            <v>5.8799999999999998E-2</v>
          </cell>
        </row>
        <row r="19">
          <cell r="B19">
            <v>6.8699999999999997E-2</v>
          </cell>
          <cell r="C19">
            <v>5.67E-2</v>
          </cell>
          <cell r="D19">
            <v>6.2600000000000003E-2</v>
          </cell>
        </row>
        <row r="20">
          <cell r="B20">
            <v>8.2699999999999996E-2</v>
          </cell>
          <cell r="C20">
            <v>5.3999999999999999E-2</v>
          </cell>
          <cell r="D20">
            <v>6.8099999999999994E-2</v>
          </cell>
        </row>
        <row r="21">
          <cell r="B21">
            <v>9.3600000000000003E-2</v>
          </cell>
          <cell r="C21">
            <v>5.5599999999999997E-2</v>
          </cell>
          <cell r="D21">
            <v>7.4200000000000002E-2</v>
          </cell>
        </row>
        <row r="22">
          <cell r="B22">
            <v>9.4200000000000006E-2</v>
          </cell>
          <cell r="C22">
            <v>5.2499999999999998E-2</v>
          </cell>
          <cell r="D22">
            <v>7.2999999999999995E-2</v>
          </cell>
        </row>
        <row r="23">
          <cell r="B23">
            <v>8.6400000000000005E-2</v>
          </cell>
          <cell r="C23">
            <v>4.5600000000000002E-2</v>
          </cell>
          <cell r="D23">
            <v>6.5600000000000006E-2</v>
          </cell>
        </row>
        <row r="24">
          <cell r="B24">
            <v>6.25E-2</v>
          </cell>
          <cell r="C24">
            <v>3.6499999999999998E-2</v>
          </cell>
          <cell r="D24">
            <v>4.9299999999999997E-2</v>
          </cell>
        </row>
        <row r="25">
          <cell r="B25">
            <v>5.0500000000000003E-2</v>
          </cell>
          <cell r="C25">
            <v>2.7799999999999998E-2</v>
          </cell>
          <cell r="D25">
            <v>3.8899999999999997E-2</v>
          </cell>
        </row>
        <row r="26">
          <cell r="B26">
            <v>4.2000000000000003E-2</v>
          </cell>
          <cell r="C26">
            <v>2.18E-2</v>
          </cell>
          <cell r="D26">
            <v>3.1699999999999999E-2</v>
          </cell>
        </row>
        <row r="27">
          <cell r="B27">
            <v>3.0099999999999998E-2</v>
          </cell>
          <cell r="C27">
            <v>1.5800000000000002E-2</v>
          </cell>
          <cell r="D27">
            <v>2.2800000000000001E-2</v>
          </cell>
        </row>
        <row r="28">
          <cell r="B28">
            <v>1.9400000000000001E-2</v>
          </cell>
          <cell r="C28">
            <v>9.5999999999999992E-3</v>
          </cell>
          <cell r="D28">
            <v>1.44E-2</v>
          </cell>
        </row>
      </sheetData>
      <sheetData sheetId="1" refreshError="1"/>
      <sheetData sheetId="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1.06E-2</v>
          </cell>
          <cell r="C5">
            <v>5.4999999999999997E-3</v>
          </cell>
          <cell r="D5">
            <v>8.0000000000000002E-3</v>
          </cell>
          <cell r="F5" t="str">
            <v>January</v>
          </cell>
          <cell r="H5">
            <v>0.92</v>
          </cell>
        </row>
        <row r="6">
          <cell r="B6">
            <v>6.6E-3</v>
          </cell>
          <cell r="C6">
            <v>3.7000000000000002E-3</v>
          </cell>
          <cell r="D6">
            <v>5.1000000000000004E-3</v>
          </cell>
          <cell r="F6" t="str">
            <v>February</v>
          </cell>
          <cell r="H6">
            <v>0.98</v>
          </cell>
        </row>
        <row r="7">
          <cell r="B7">
            <v>5.1000000000000004E-3</v>
          </cell>
          <cell r="C7">
            <v>3.5000000000000001E-3</v>
          </cell>
          <cell r="D7">
            <v>4.3E-3</v>
          </cell>
          <cell r="F7" t="str">
            <v>March</v>
          </cell>
          <cell r="H7">
            <v>1.05</v>
          </cell>
        </row>
        <row r="8">
          <cell r="B8">
            <v>3.3999999999999998E-3</v>
          </cell>
          <cell r="C8">
            <v>5.1000000000000004E-3</v>
          </cell>
          <cell r="D8">
            <v>4.1999999999999997E-3</v>
          </cell>
          <cell r="F8" t="str">
            <v>April</v>
          </cell>
          <cell r="H8">
            <v>1.03</v>
          </cell>
        </row>
        <row r="9">
          <cell r="B9">
            <v>3.5000000000000001E-3</v>
          </cell>
          <cell r="C9">
            <v>1.26E-2</v>
          </cell>
          <cell r="D9">
            <v>8.2000000000000007E-3</v>
          </cell>
          <cell r="F9" t="str">
            <v>May</v>
          </cell>
          <cell r="H9">
            <v>1.03</v>
          </cell>
        </row>
        <row r="10">
          <cell r="B10">
            <v>7.9000000000000008E-3</v>
          </cell>
          <cell r="C10">
            <v>4.6699999999999998E-2</v>
          </cell>
          <cell r="D10">
            <v>2.7699999999999999E-2</v>
          </cell>
          <cell r="F10" t="str">
            <v>June</v>
          </cell>
          <cell r="H10">
            <v>0.98</v>
          </cell>
        </row>
        <row r="11">
          <cell r="B11">
            <v>2.1299999999999999E-2</v>
          </cell>
          <cell r="C11">
            <v>9.0800000000000006E-2</v>
          </cell>
          <cell r="D11">
            <v>5.67E-2</v>
          </cell>
          <cell r="F11" t="str">
            <v>July</v>
          </cell>
          <cell r="H11">
            <v>0.96</v>
          </cell>
        </row>
        <row r="12">
          <cell r="B12">
            <v>3.0499999999999999E-2</v>
          </cell>
          <cell r="C12">
            <v>8.2000000000000003E-2</v>
          </cell>
          <cell r="D12">
            <v>5.67E-2</v>
          </cell>
          <cell r="F12" t="str">
            <v>August</v>
          </cell>
          <cell r="H12">
            <v>1.01</v>
          </cell>
        </row>
        <row r="13">
          <cell r="B13">
            <v>3.6700000000000003E-2</v>
          </cell>
          <cell r="C13">
            <v>7.4800000000000005E-2</v>
          </cell>
          <cell r="D13">
            <v>5.6099999999999997E-2</v>
          </cell>
          <cell r="F13" t="str">
            <v>September</v>
          </cell>
          <cell r="H13">
            <v>0.98</v>
          </cell>
        </row>
        <row r="14">
          <cell r="B14">
            <v>3.7100000000000001E-2</v>
          </cell>
          <cell r="C14">
            <v>6.7199999999999996E-2</v>
          </cell>
          <cell r="D14">
            <v>5.2400000000000002E-2</v>
          </cell>
          <cell r="F14" t="str">
            <v>October</v>
          </cell>
          <cell r="H14">
            <v>1.03</v>
          </cell>
        </row>
        <row r="15">
          <cell r="B15">
            <v>4.1599999999999998E-2</v>
          </cell>
          <cell r="C15">
            <v>6.0999999999999999E-2</v>
          </cell>
          <cell r="D15">
            <v>5.1499999999999997E-2</v>
          </cell>
          <cell r="F15" t="str">
            <v>November</v>
          </cell>
          <cell r="H15">
            <v>1.01</v>
          </cell>
        </row>
        <row r="16">
          <cell r="B16">
            <v>4.7899999999999998E-2</v>
          </cell>
          <cell r="C16">
            <v>5.8400000000000001E-2</v>
          </cell>
          <cell r="D16">
            <v>5.3199999999999997E-2</v>
          </cell>
          <cell r="F16" t="str">
            <v>December</v>
          </cell>
          <cell r="H16">
            <v>1</v>
          </cell>
        </row>
        <row r="17">
          <cell r="B17">
            <v>5.5899999999999998E-2</v>
          </cell>
          <cell r="C17">
            <v>5.7200000000000001E-2</v>
          </cell>
          <cell r="D17">
            <v>5.6599999999999998E-2</v>
          </cell>
        </row>
        <row r="18">
          <cell r="B18">
            <v>6.2E-2</v>
          </cell>
          <cell r="C18">
            <v>5.5800000000000002E-2</v>
          </cell>
          <cell r="D18">
            <v>5.8799999999999998E-2</v>
          </cell>
        </row>
        <row r="19">
          <cell r="B19">
            <v>6.8699999999999997E-2</v>
          </cell>
          <cell r="C19">
            <v>5.67E-2</v>
          </cell>
          <cell r="D19">
            <v>6.2600000000000003E-2</v>
          </cell>
        </row>
        <row r="20">
          <cell r="B20">
            <v>8.2699999999999996E-2</v>
          </cell>
          <cell r="C20">
            <v>5.3999999999999999E-2</v>
          </cell>
          <cell r="D20">
            <v>6.8099999999999994E-2</v>
          </cell>
        </row>
        <row r="21">
          <cell r="B21">
            <v>9.3600000000000003E-2</v>
          </cell>
          <cell r="C21">
            <v>5.5599999999999997E-2</v>
          </cell>
          <cell r="D21">
            <v>7.4200000000000002E-2</v>
          </cell>
        </row>
        <row r="22">
          <cell r="B22">
            <v>9.4200000000000006E-2</v>
          </cell>
          <cell r="C22">
            <v>5.2499999999999998E-2</v>
          </cell>
          <cell r="D22">
            <v>7.2999999999999995E-2</v>
          </cell>
        </row>
        <row r="23">
          <cell r="B23">
            <v>8.6400000000000005E-2</v>
          </cell>
          <cell r="C23">
            <v>4.5600000000000002E-2</v>
          </cell>
          <cell r="D23">
            <v>6.5600000000000006E-2</v>
          </cell>
        </row>
        <row r="24">
          <cell r="B24">
            <v>6.25E-2</v>
          </cell>
          <cell r="C24">
            <v>3.6499999999999998E-2</v>
          </cell>
          <cell r="D24">
            <v>4.9299999999999997E-2</v>
          </cell>
        </row>
        <row r="25">
          <cell r="B25">
            <v>5.0500000000000003E-2</v>
          </cell>
          <cell r="C25">
            <v>2.7799999999999998E-2</v>
          </cell>
          <cell r="D25">
            <v>3.8899999999999997E-2</v>
          </cell>
        </row>
        <row r="26">
          <cell r="B26">
            <v>4.2000000000000003E-2</v>
          </cell>
          <cell r="C26">
            <v>2.18E-2</v>
          </cell>
          <cell r="D26">
            <v>3.1699999999999999E-2</v>
          </cell>
        </row>
        <row r="27">
          <cell r="B27">
            <v>3.0099999999999998E-2</v>
          </cell>
          <cell r="C27">
            <v>1.5800000000000002E-2</v>
          </cell>
          <cell r="D27">
            <v>2.2800000000000001E-2</v>
          </cell>
        </row>
        <row r="28">
          <cell r="B28">
            <v>1.9400000000000001E-2</v>
          </cell>
          <cell r="C28">
            <v>9.5999999999999992E-3</v>
          </cell>
          <cell r="D28">
            <v>1.44E-2</v>
          </cell>
        </row>
      </sheetData>
      <sheetData sheetId="1" refreshError="1"/>
      <sheetData sheetId="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6.0000000000000001E-3</v>
          </cell>
          <cell r="C5">
            <v>3.8999999999999998E-3</v>
          </cell>
          <cell r="D5">
            <v>5.0000000000000001E-3</v>
          </cell>
          <cell r="F5" t="str">
            <v>January</v>
          </cell>
          <cell r="H5">
            <v>1.1299999999999999</v>
          </cell>
        </row>
        <row r="6">
          <cell r="B6">
            <v>3.7000000000000002E-3</v>
          </cell>
          <cell r="C6">
            <v>2.3E-3</v>
          </cell>
          <cell r="D6">
            <v>3.0000000000000001E-3</v>
          </cell>
          <cell r="F6" t="str">
            <v>February</v>
          </cell>
          <cell r="H6">
            <v>1.22</v>
          </cell>
        </row>
        <row r="7">
          <cell r="B7">
            <v>3.0000000000000001E-3</v>
          </cell>
          <cell r="C7">
            <v>1.6999999999999999E-3</v>
          </cell>
          <cell r="D7">
            <v>2.3999999999999998E-3</v>
          </cell>
          <cell r="F7" t="str">
            <v>March</v>
          </cell>
          <cell r="H7">
            <v>1.2</v>
          </cell>
        </row>
        <row r="8">
          <cell r="B8">
            <v>1.6000000000000001E-3</v>
          </cell>
          <cell r="C8">
            <v>1.6999999999999999E-3</v>
          </cell>
          <cell r="D8">
            <v>1.6000000000000001E-3</v>
          </cell>
          <cell r="F8" t="str">
            <v>April</v>
          </cell>
          <cell r="H8">
            <v>1.08</v>
          </cell>
        </row>
        <row r="9">
          <cell r="B9">
            <v>1.8E-3</v>
          </cell>
          <cell r="C9">
            <v>3.2000000000000002E-3</v>
          </cell>
          <cell r="D9">
            <v>2.5000000000000001E-3</v>
          </cell>
          <cell r="F9" t="str">
            <v>May</v>
          </cell>
          <cell r="H9">
            <v>0.92</v>
          </cell>
        </row>
        <row r="10">
          <cell r="B10">
            <v>4.7999999999999996E-3</v>
          </cell>
          <cell r="C10">
            <v>1.11E-2</v>
          </cell>
          <cell r="D10">
            <v>7.7999999999999996E-3</v>
          </cell>
          <cell r="F10" t="str">
            <v>June</v>
          </cell>
          <cell r="H10">
            <v>0.85</v>
          </cell>
        </row>
        <row r="11">
          <cell r="B11">
            <v>1.29E-2</v>
          </cell>
          <cell r="C11">
            <v>3.5999999999999997E-2</v>
          </cell>
          <cell r="D11">
            <v>2.4E-2</v>
          </cell>
          <cell r="F11" t="str">
            <v>July</v>
          </cell>
          <cell r="H11">
            <v>0.84</v>
          </cell>
        </row>
        <row r="12">
          <cell r="B12">
            <v>3.0599999999999999E-2</v>
          </cell>
          <cell r="C12">
            <v>6.1199999999999997E-2</v>
          </cell>
          <cell r="D12">
            <v>4.53E-2</v>
          </cell>
          <cell r="F12" t="str">
            <v>August</v>
          </cell>
          <cell r="H12">
            <v>0.85</v>
          </cell>
        </row>
        <row r="13">
          <cell r="B13">
            <v>4.4299999999999999E-2</v>
          </cell>
          <cell r="C13">
            <v>7.3599999999999999E-2</v>
          </cell>
          <cell r="D13">
            <v>5.8400000000000001E-2</v>
          </cell>
          <cell r="F13" t="str">
            <v>September</v>
          </cell>
          <cell r="H13">
            <v>0.85</v>
          </cell>
        </row>
        <row r="14">
          <cell r="B14">
            <v>5.04E-2</v>
          </cell>
          <cell r="C14">
            <v>6.8000000000000005E-2</v>
          </cell>
          <cell r="D14">
            <v>5.8799999999999998E-2</v>
          </cell>
          <cell r="F14" t="str">
            <v>October</v>
          </cell>
          <cell r="H14">
            <v>0.96</v>
          </cell>
        </row>
        <row r="15">
          <cell r="B15">
            <v>6.1100000000000002E-2</v>
          </cell>
          <cell r="C15">
            <v>7.2400000000000006E-2</v>
          </cell>
          <cell r="D15">
            <v>6.6500000000000004E-2</v>
          </cell>
          <cell r="F15" t="str">
            <v>November</v>
          </cell>
          <cell r="H15">
            <v>1.08</v>
          </cell>
        </row>
        <row r="16">
          <cell r="B16">
            <v>7.0499999999999993E-2</v>
          </cell>
          <cell r="C16">
            <v>7.6799999999999993E-2</v>
          </cell>
          <cell r="D16">
            <v>7.3499999999999996E-2</v>
          </cell>
          <cell r="F16" t="str">
            <v>December</v>
          </cell>
          <cell r="H16">
            <v>1.07</v>
          </cell>
        </row>
        <row r="17">
          <cell r="B17">
            <v>7.6899999999999996E-2</v>
          </cell>
          <cell r="C17">
            <v>8.0199999999999994E-2</v>
          </cell>
          <cell r="D17">
            <v>7.85E-2</v>
          </cell>
        </row>
        <row r="18">
          <cell r="B18">
            <v>7.7299999999999994E-2</v>
          </cell>
          <cell r="C18">
            <v>7.51E-2</v>
          </cell>
          <cell r="D18">
            <v>7.6300000000000007E-2</v>
          </cell>
        </row>
        <row r="19">
          <cell r="B19">
            <v>7.9000000000000001E-2</v>
          </cell>
          <cell r="C19">
            <v>7.1300000000000002E-2</v>
          </cell>
          <cell r="D19">
            <v>7.5300000000000006E-2</v>
          </cell>
        </row>
        <row r="20">
          <cell r="B20">
            <v>8.6900000000000005E-2</v>
          </cell>
          <cell r="C20">
            <v>6.8099999999999994E-2</v>
          </cell>
          <cell r="D20">
            <v>7.7899999999999997E-2</v>
          </cell>
        </row>
        <row r="21">
          <cell r="B21">
            <v>8.9099999999999999E-2</v>
          </cell>
          <cell r="C21">
            <v>6.6500000000000004E-2</v>
          </cell>
          <cell r="D21">
            <v>7.8299999999999995E-2</v>
          </cell>
        </row>
        <row r="22">
          <cell r="B22">
            <v>8.9200000000000002E-2</v>
          </cell>
          <cell r="C22">
            <v>6.6199999999999995E-2</v>
          </cell>
          <cell r="D22">
            <v>7.8200000000000006E-2</v>
          </cell>
        </row>
        <row r="23">
          <cell r="B23">
            <v>6.3600000000000004E-2</v>
          </cell>
          <cell r="C23">
            <v>5.2400000000000002E-2</v>
          </cell>
          <cell r="D23">
            <v>5.8200000000000002E-2</v>
          </cell>
        </row>
        <row r="24">
          <cell r="B24">
            <v>4.6600000000000003E-2</v>
          </cell>
          <cell r="C24">
            <v>3.6600000000000001E-2</v>
          </cell>
          <cell r="D24">
            <v>4.1799999999999997E-2</v>
          </cell>
        </row>
        <row r="25">
          <cell r="B25">
            <v>3.7400000000000003E-2</v>
          </cell>
          <cell r="C25">
            <v>2.6800000000000001E-2</v>
          </cell>
          <cell r="D25">
            <v>3.2300000000000002E-2</v>
          </cell>
        </row>
        <row r="26">
          <cell r="B26">
            <v>3.09E-2</v>
          </cell>
          <cell r="C26">
            <v>2.24E-2</v>
          </cell>
          <cell r="D26">
            <v>2.6800000000000001E-2</v>
          </cell>
        </row>
        <row r="27">
          <cell r="B27">
            <v>2.06E-2</v>
          </cell>
          <cell r="C27">
            <v>1.49E-2</v>
          </cell>
          <cell r="D27">
            <v>1.7899999999999999E-2</v>
          </cell>
        </row>
        <row r="28">
          <cell r="B28">
            <v>1.15E-2</v>
          </cell>
          <cell r="C28">
            <v>7.6E-3</v>
          </cell>
          <cell r="D28">
            <v>9.5999999999999992E-3</v>
          </cell>
        </row>
      </sheetData>
      <sheetData sheetId="1"/>
      <sheetData sheetId="2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6.0000000000000001E-3</v>
          </cell>
          <cell r="C5">
            <v>3.8999999999999998E-3</v>
          </cell>
          <cell r="D5">
            <v>5.0000000000000001E-3</v>
          </cell>
          <cell r="F5" t="str">
            <v>January</v>
          </cell>
          <cell r="H5"/>
        </row>
        <row r="6">
          <cell r="B6">
            <v>4.1000000000000003E-3</v>
          </cell>
          <cell r="C6">
            <v>2.3E-3</v>
          </cell>
          <cell r="D6">
            <v>3.2000000000000002E-3</v>
          </cell>
          <cell r="F6" t="str">
            <v>February</v>
          </cell>
          <cell r="H6"/>
        </row>
        <row r="7">
          <cell r="B7">
            <v>3.0999999999999999E-3</v>
          </cell>
          <cell r="C7">
            <v>1.8E-3</v>
          </cell>
          <cell r="D7">
            <v>2.5000000000000001E-3</v>
          </cell>
          <cell r="F7" t="str">
            <v>March</v>
          </cell>
          <cell r="H7"/>
        </row>
        <row r="8">
          <cell r="B8">
            <v>1.5E-3</v>
          </cell>
          <cell r="C8">
            <v>1.6000000000000001E-3</v>
          </cell>
          <cell r="D8">
            <v>1.6000000000000001E-3</v>
          </cell>
          <cell r="F8" t="str">
            <v>April</v>
          </cell>
          <cell r="H8"/>
        </row>
        <row r="9">
          <cell r="B9">
            <v>1.9E-3</v>
          </cell>
          <cell r="C9">
            <v>2.8E-3</v>
          </cell>
          <cell r="D9">
            <v>2.3E-3</v>
          </cell>
          <cell r="F9" t="str">
            <v>May</v>
          </cell>
          <cell r="H9"/>
        </row>
        <row r="10">
          <cell r="B10">
            <v>4.4999999999999997E-3</v>
          </cell>
          <cell r="C10">
            <v>1.0800000000000001E-2</v>
          </cell>
          <cell r="D10">
            <v>7.4999999999999997E-3</v>
          </cell>
          <cell r="F10" t="str">
            <v>June</v>
          </cell>
          <cell r="H10"/>
        </row>
        <row r="11">
          <cell r="B11">
            <v>1.34E-2</v>
          </cell>
          <cell r="C11">
            <v>3.56E-2</v>
          </cell>
          <cell r="D11">
            <v>2.3900000000000001E-2</v>
          </cell>
          <cell r="F11" t="str">
            <v>July</v>
          </cell>
          <cell r="H11"/>
        </row>
        <row r="12">
          <cell r="B12">
            <v>3.1199999999999999E-2</v>
          </cell>
          <cell r="C12">
            <v>6.0699999999999997E-2</v>
          </cell>
          <cell r="D12">
            <v>4.5199999999999997E-2</v>
          </cell>
          <cell r="F12" t="str">
            <v>August</v>
          </cell>
          <cell r="H12"/>
        </row>
        <row r="13">
          <cell r="B13">
            <v>4.4600000000000001E-2</v>
          </cell>
          <cell r="C13">
            <v>7.3099999999999998E-2</v>
          </cell>
          <cell r="D13">
            <v>5.8099999999999999E-2</v>
          </cell>
          <cell r="F13" t="str">
            <v>September</v>
          </cell>
          <cell r="H13"/>
        </row>
        <row r="14">
          <cell r="B14">
            <v>5.0599999999999999E-2</v>
          </cell>
          <cell r="C14">
            <v>6.7900000000000002E-2</v>
          </cell>
          <cell r="D14">
            <v>5.8799999999999998E-2</v>
          </cell>
          <cell r="F14" t="str">
            <v>October</v>
          </cell>
          <cell r="H14"/>
        </row>
        <row r="15">
          <cell r="B15">
            <v>6.0600000000000001E-2</v>
          </cell>
          <cell r="C15">
            <v>7.17E-2</v>
          </cell>
          <cell r="D15">
            <v>6.59E-2</v>
          </cell>
          <cell r="F15" t="str">
            <v>November</v>
          </cell>
          <cell r="H15"/>
        </row>
        <row r="16">
          <cell r="B16">
            <v>7.0300000000000001E-2</v>
          </cell>
          <cell r="C16">
            <v>7.5899999999999995E-2</v>
          </cell>
          <cell r="D16">
            <v>7.2900000000000006E-2</v>
          </cell>
          <cell r="F16" t="str">
            <v>December</v>
          </cell>
          <cell r="H16"/>
        </row>
        <row r="17">
          <cell r="B17">
            <v>7.7100000000000002E-2</v>
          </cell>
          <cell r="C17">
            <v>7.9799999999999996E-2</v>
          </cell>
          <cell r="D17">
            <v>7.8399999999999997E-2</v>
          </cell>
        </row>
        <row r="18">
          <cell r="B18">
            <v>7.7100000000000002E-2</v>
          </cell>
          <cell r="C18">
            <v>7.4399999999999994E-2</v>
          </cell>
          <cell r="D18">
            <v>7.5800000000000006E-2</v>
          </cell>
        </row>
        <row r="19">
          <cell r="B19">
            <v>7.8200000000000006E-2</v>
          </cell>
          <cell r="C19">
            <v>7.0900000000000005E-2</v>
          </cell>
          <cell r="D19">
            <v>7.4700000000000003E-2</v>
          </cell>
        </row>
        <row r="20">
          <cell r="B20">
            <v>8.5500000000000007E-2</v>
          </cell>
          <cell r="C20">
            <v>6.8599999999999994E-2</v>
          </cell>
          <cell r="D20">
            <v>7.7499999999999999E-2</v>
          </cell>
        </row>
        <row r="21">
          <cell r="B21">
            <v>8.8499999999999995E-2</v>
          </cell>
          <cell r="C21">
            <v>6.6600000000000006E-2</v>
          </cell>
          <cell r="D21">
            <v>7.8200000000000006E-2</v>
          </cell>
        </row>
        <row r="22">
          <cell r="B22">
            <v>8.8400000000000006E-2</v>
          </cell>
          <cell r="C22">
            <v>6.7299999999999999E-2</v>
          </cell>
          <cell r="D22">
            <v>7.8399999999999997E-2</v>
          </cell>
        </row>
        <row r="23">
          <cell r="B23">
            <v>6.4399999999999999E-2</v>
          </cell>
          <cell r="C23">
            <v>5.28E-2</v>
          </cell>
          <cell r="D23">
            <v>5.8900000000000001E-2</v>
          </cell>
        </row>
        <row r="24">
          <cell r="B24">
            <v>4.6699999999999998E-2</v>
          </cell>
          <cell r="C24">
            <v>3.6499999999999998E-2</v>
          </cell>
          <cell r="D24">
            <v>4.19E-2</v>
          </cell>
        </row>
        <row r="25">
          <cell r="B25">
            <v>3.8100000000000002E-2</v>
          </cell>
          <cell r="C25">
            <v>2.81E-2</v>
          </cell>
          <cell r="D25">
            <v>3.3399999999999999E-2</v>
          </cell>
        </row>
        <row r="26">
          <cell r="B26">
            <v>3.1199999999999999E-2</v>
          </cell>
          <cell r="C26">
            <v>2.3300000000000001E-2</v>
          </cell>
          <cell r="D26">
            <v>2.75E-2</v>
          </cell>
        </row>
        <row r="27">
          <cell r="B27">
            <v>2.0899999999999998E-2</v>
          </cell>
          <cell r="C27">
            <v>1.5599999999999999E-2</v>
          </cell>
          <cell r="D27">
            <v>1.84E-2</v>
          </cell>
        </row>
        <row r="28">
          <cell r="B28">
            <v>1.1900000000000001E-2</v>
          </cell>
          <cell r="C28">
            <v>7.7999999999999996E-3</v>
          </cell>
          <cell r="D28">
            <v>9.9000000000000008E-3</v>
          </cell>
        </row>
      </sheetData>
      <sheetData sheetId="1"/>
      <sheetData sheetId="2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6.0000000000000001E-3</v>
          </cell>
          <cell r="C5">
            <v>3.8999999999999998E-3</v>
          </cell>
          <cell r="D5">
            <v>5.0000000000000001E-3</v>
          </cell>
          <cell r="F5" t="str">
            <v>January</v>
          </cell>
          <cell r="H5"/>
        </row>
        <row r="6">
          <cell r="B6">
            <v>4.1000000000000003E-3</v>
          </cell>
          <cell r="C6">
            <v>2.3E-3</v>
          </cell>
          <cell r="D6">
            <v>3.2000000000000002E-3</v>
          </cell>
          <cell r="F6" t="str">
            <v>February</v>
          </cell>
          <cell r="H6"/>
        </row>
        <row r="7">
          <cell r="B7">
            <v>3.0999999999999999E-3</v>
          </cell>
          <cell r="C7">
            <v>1.8E-3</v>
          </cell>
          <cell r="D7">
            <v>2.5000000000000001E-3</v>
          </cell>
          <cell r="F7" t="str">
            <v>March</v>
          </cell>
          <cell r="H7"/>
        </row>
        <row r="8">
          <cell r="B8">
            <v>1.5E-3</v>
          </cell>
          <cell r="C8">
            <v>1.6000000000000001E-3</v>
          </cell>
          <cell r="D8">
            <v>1.6000000000000001E-3</v>
          </cell>
          <cell r="F8" t="str">
            <v>April</v>
          </cell>
          <cell r="H8"/>
        </row>
        <row r="9">
          <cell r="B9">
            <v>1.9E-3</v>
          </cell>
          <cell r="C9">
            <v>2.8E-3</v>
          </cell>
          <cell r="D9">
            <v>2.3E-3</v>
          </cell>
          <cell r="F9" t="str">
            <v>May</v>
          </cell>
          <cell r="H9"/>
        </row>
        <row r="10">
          <cell r="B10">
            <v>4.4999999999999997E-3</v>
          </cell>
          <cell r="C10">
            <v>1.0800000000000001E-2</v>
          </cell>
          <cell r="D10">
            <v>7.4999999999999997E-3</v>
          </cell>
          <cell r="F10" t="str">
            <v>June</v>
          </cell>
          <cell r="H10"/>
        </row>
        <row r="11">
          <cell r="B11">
            <v>1.34E-2</v>
          </cell>
          <cell r="C11">
            <v>3.56E-2</v>
          </cell>
          <cell r="D11">
            <v>2.3900000000000001E-2</v>
          </cell>
          <cell r="F11" t="str">
            <v>July</v>
          </cell>
          <cell r="H11"/>
        </row>
        <row r="12">
          <cell r="B12">
            <v>3.1199999999999999E-2</v>
          </cell>
          <cell r="C12">
            <v>6.0699999999999997E-2</v>
          </cell>
          <cell r="D12">
            <v>4.5199999999999997E-2</v>
          </cell>
          <cell r="F12" t="str">
            <v>August</v>
          </cell>
          <cell r="H12"/>
        </row>
        <row r="13">
          <cell r="B13">
            <v>4.4600000000000001E-2</v>
          </cell>
          <cell r="C13">
            <v>7.3099999999999998E-2</v>
          </cell>
          <cell r="D13">
            <v>5.8099999999999999E-2</v>
          </cell>
          <cell r="F13" t="str">
            <v>September</v>
          </cell>
          <cell r="H13"/>
        </row>
        <row r="14">
          <cell r="B14">
            <v>5.0599999999999999E-2</v>
          </cell>
          <cell r="C14">
            <v>6.7900000000000002E-2</v>
          </cell>
          <cell r="D14">
            <v>5.8799999999999998E-2</v>
          </cell>
          <cell r="F14" t="str">
            <v>October</v>
          </cell>
          <cell r="H14"/>
        </row>
        <row r="15">
          <cell r="B15">
            <v>6.0600000000000001E-2</v>
          </cell>
          <cell r="C15">
            <v>7.17E-2</v>
          </cell>
          <cell r="D15">
            <v>6.59E-2</v>
          </cell>
          <cell r="F15" t="str">
            <v>November</v>
          </cell>
          <cell r="H15"/>
        </row>
        <row r="16">
          <cell r="B16">
            <v>7.0300000000000001E-2</v>
          </cell>
          <cell r="C16">
            <v>7.5899999999999995E-2</v>
          </cell>
          <cell r="D16">
            <v>7.2900000000000006E-2</v>
          </cell>
          <cell r="F16" t="str">
            <v>December</v>
          </cell>
          <cell r="H16"/>
        </row>
        <row r="17">
          <cell r="B17">
            <v>7.7100000000000002E-2</v>
          </cell>
          <cell r="C17">
            <v>7.9799999999999996E-2</v>
          </cell>
          <cell r="D17">
            <v>7.8399999999999997E-2</v>
          </cell>
        </row>
        <row r="18">
          <cell r="B18">
            <v>7.7100000000000002E-2</v>
          </cell>
          <cell r="C18">
            <v>7.4399999999999994E-2</v>
          </cell>
          <cell r="D18">
            <v>7.5800000000000006E-2</v>
          </cell>
        </row>
        <row r="19">
          <cell r="B19">
            <v>7.8200000000000006E-2</v>
          </cell>
          <cell r="C19">
            <v>7.0900000000000005E-2</v>
          </cell>
          <cell r="D19">
            <v>7.4700000000000003E-2</v>
          </cell>
        </row>
        <row r="20">
          <cell r="B20">
            <v>8.5500000000000007E-2</v>
          </cell>
          <cell r="C20">
            <v>6.8599999999999994E-2</v>
          </cell>
          <cell r="D20">
            <v>7.7499999999999999E-2</v>
          </cell>
        </row>
        <row r="21">
          <cell r="B21">
            <v>8.8499999999999995E-2</v>
          </cell>
          <cell r="C21">
            <v>6.6600000000000006E-2</v>
          </cell>
          <cell r="D21">
            <v>7.8200000000000006E-2</v>
          </cell>
        </row>
        <row r="22">
          <cell r="B22">
            <v>8.8400000000000006E-2</v>
          </cell>
          <cell r="C22">
            <v>6.7299999999999999E-2</v>
          </cell>
          <cell r="D22">
            <v>7.8399999999999997E-2</v>
          </cell>
        </row>
        <row r="23">
          <cell r="B23">
            <v>6.4399999999999999E-2</v>
          </cell>
          <cell r="C23">
            <v>5.28E-2</v>
          </cell>
          <cell r="D23">
            <v>5.8900000000000001E-2</v>
          </cell>
        </row>
        <row r="24">
          <cell r="B24">
            <v>4.6699999999999998E-2</v>
          </cell>
          <cell r="C24">
            <v>3.6499999999999998E-2</v>
          </cell>
          <cell r="D24">
            <v>4.19E-2</v>
          </cell>
        </row>
        <row r="25">
          <cell r="B25">
            <v>3.8100000000000002E-2</v>
          </cell>
          <cell r="C25">
            <v>2.81E-2</v>
          </cell>
          <cell r="D25">
            <v>3.3399999999999999E-2</v>
          </cell>
        </row>
        <row r="26">
          <cell r="B26">
            <v>3.1199999999999999E-2</v>
          </cell>
          <cell r="C26">
            <v>2.3300000000000001E-2</v>
          </cell>
          <cell r="D26">
            <v>2.75E-2</v>
          </cell>
        </row>
        <row r="27">
          <cell r="B27">
            <v>2.0899999999999998E-2</v>
          </cell>
          <cell r="C27">
            <v>1.5599999999999999E-2</v>
          </cell>
          <cell r="D27">
            <v>1.84E-2</v>
          </cell>
        </row>
        <row r="28">
          <cell r="B28">
            <v>1.1900000000000001E-2</v>
          </cell>
          <cell r="C28">
            <v>7.7999999999999996E-3</v>
          </cell>
          <cell r="D28">
            <v>9.9000000000000008E-3</v>
          </cell>
        </row>
      </sheetData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2.8E-3</v>
          </cell>
          <cell r="C5">
            <v>5.1000000000000004E-3</v>
          </cell>
          <cell r="D5">
            <v>4.0000000000000001E-3</v>
          </cell>
          <cell r="F5" t="str">
            <v>January</v>
          </cell>
          <cell r="H5">
            <v>1.1399999999999999</v>
          </cell>
        </row>
        <row r="6">
          <cell r="B6">
            <v>1.9E-3</v>
          </cell>
          <cell r="C6">
            <v>3.3E-3</v>
          </cell>
          <cell r="D6">
            <v>2.5999999999999999E-3</v>
          </cell>
          <cell r="F6" t="str">
            <v>February</v>
          </cell>
          <cell r="H6">
            <v>1.23</v>
          </cell>
        </row>
        <row r="7">
          <cell r="B7">
            <v>1.6000000000000001E-3</v>
          </cell>
          <cell r="C7">
            <v>2.3999999999999998E-3</v>
          </cell>
          <cell r="D7">
            <v>2E-3</v>
          </cell>
          <cell r="F7" t="str">
            <v>March</v>
          </cell>
          <cell r="H7">
            <v>1.23</v>
          </cell>
        </row>
        <row r="8">
          <cell r="B8">
            <v>2.3E-3</v>
          </cell>
          <cell r="C8">
            <v>1.6999999999999999E-3</v>
          </cell>
          <cell r="D8">
            <v>2E-3</v>
          </cell>
          <cell r="F8" t="str">
            <v>April</v>
          </cell>
          <cell r="H8">
            <v>1.08</v>
          </cell>
        </row>
        <row r="9">
          <cell r="B9">
            <v>6.6E-3</v>
          </cell>
          <cell r="C9">
            <v>2.5999999999999999E-3</v>
          </cell>
          <cell r="D9">
            <v>4.5999999999999999E-3</v>
          </cell>
          <cell r="F9" t="str">
            <v>May</v>
          </cell>
          <cell r="H9">
            <v>0.97</v>
          </cell>
        </row>
        <row r="10">
          <cell r="B10">
            <v>1.72E-2</v>
          </cell>
          <cell r="C10">
            <v>8.6E-3</v>
          </cell>
          <cell r="D10">
            <v>1.29E-2</v>
          </cell>
          <cell r="F10" t="str">
            <v>June</v>
          </cell>
          <cell r="H10">
            <v>0.87</v>
          </cell>
        </row>
        <row r="11">
          <cell r="B11">
            <v>4.4900000000000002E-2</v>
          </cell>
          <cell r="C11">
            <v>0.03</v>
          </cell>
          <cell r="D11">
            <v>3.7400000000000003E-2</v>
          </cell>
          <cell r="F11" t="str">
            <v>July</v>
          </cell>
          <cell r="H11">
            <v>0.86</v>
          </cell>
        </row>
        <row r="12">
          <cell r="B12">
            <v>5.4100000000000002E-2</v>
          </cell>
          <cell r="C12">
            <v>4.9200000000000001E-2</v>
          </cell>
          <cell r="D12">
            <v>5.16E-2</v>
          </cell>
          <cell r="F12" t="str">
            <v>August</v>
          </cell>
          <cell r="H12">
            <v>0.84</v>
          </cell>
        </row>
        <row r="13">
          <cell r="B13">
            <v>6.4299999999999996E-2</v>
          </cell>
          <cell r="C13">
            <v>5.6000000000000001E-2</v>
          </cell>
          <cell r="D13">
            <v>6.0100000000000001E-2</v>
          </cell>
          <cell r="F13" t="str">
            <v>September</v>
          </cell>
          <cell r="H13">
            <v>0.74</v>
          </cell>
        </row>
        <row r="14">
          <cell r="B14">
            <v>7.6600000000000001E-2</v>
          </cell>
          <cell r="C14">
            <v>5.7599999999999998E-2</v>
          </cell>
          <cell r="D14">
            <v>6.7000000000000004E-2</v>
          </cell>
          <cell r="F14" t="str">
            <v>October</v>
          </cell>
          <cell r="H14">
            <v>0.93</v>
          </cell>
        </row>
        <row r="15">
          <cell r="B15">
            <v>7.9500000000000001E-2</v>
          </cell>
          <cell r="C15">
            <v>6.3500000000000001E-2</v>
          </cell>
          <cell r="D15">
            <v>7.1499999999999994E-2</v>
          </cell>
          <cell r="F15" t="str">
            <v>November</v>
          </cell>
          <cell r="H15">
            <v>1</v>
          </cell>
        </row>
        <row r="16">
          <cell r="B16">
            <v>7.8200000000000006E-2</v>
          </cell>
          <cell r="C16">
            <v>7.1400000000000005E-2</v>
          </cell>
          <cell r="D16">
            <v>7.4800000000000005E-2</v>
          </cell>
          <cell r="F16" t="str">
            <v>December</v>
          </cell>
          <cell r="H16">
            <v>1.03</v>
          </cell>
        </row>
        <row r="17">
          <cell r="B17">
            <v>7.7100000000000002E-2</v>
          </cell>
          <cell r="C17">
            <v>7.6300000000000007E-2</v>
          </cell>
          <cell r="D17">
            <v>7.6700000000000004E-2</v>
          </cell>
        </row>
        <row r="18">
          <cell r="B18">
            <v>7.2999999999999995E-2</v>
          </cell>
          <cell r="C18">
            <v>7.6700000000000004E-2</v>
          </cell>
          <cell r="D18">
            <v>7.4899999999999994E-2</v>
          </cell>
        </row>
        <row r="19">
          <cell r="B19">
            <v>7.1999999999999995E-2</v>
          </cell>
          <cell r="C19">
            <v>8.0600000000000005E-2</v>
          </cell>
          <cell r="D19">
            <v>7.6300000000000007E-2</v>
          </cell>
        </row>
        <row r="20">
          <cell r="B20">
            <v>7.4999999999999997E-2</v>
          </cell>
          <cell r="C20">
            <v>7.8399999999999997E-2</v>
          </cell>
          <cell r="D20">
            <v>7.6700000000000004E-2</v>
          </cell>
        </row>
        <row r="21">
          <cell r="B21">
            <v>7.3800000000000004E-2</v>
          </cell>
          <cell r="C21">
            <v>7.8600000000000003E-2</v>
          </cell>
          <cell r="D21">
            <v>7.6200000000000004E-2</v>
          </cell>
        </row>
        <row r="22">
          <cell r="B22">
            <v>7.0400000000000004E-2</v>
          </cell>
          <cell r="C22">
            <v>7.46E-2</v>
          </cell>
          <cell r="D22">
            <v>7.2499999999999995E-2</v>
          </cell>
        </row>
        <row r="23">
          <cell r="B23">
            <v>4.6600000000000003E-2</v>
          </cell>
          <cell r="C23">
            <v>5.8799999999999998E-2</v>
          </cell>
          <cell r="D23">
            <v>5.2699999999999997E-2</v>
          </cell>
        </row>
        <row r="24">
          <cell r="B24">
            <v>3.1199999999999999E-2</v>
          </cell>
          <cell r="C24">
            <v>4.2799999999999998E-2</v>
          </cell>
          <cell r="D24">
            <v>3.6999999999999998E-2</v>
          </cell>
        </row>
        <row r="25">
          <cell r="B25">
            <v>2.2100000000000002E-2</v>
          </cell>
          <cell r="C25">
            <v>3.3500000000000002E-2</v>
          </cell>
          <cell r="D25">
            <v>2.7799999999999998E-2</v>
          </cell>
        </row>
        <row r="26">
          <cell r="B26">
            <v>1.47E-2</v>
          </cell>
          <cell r="C26">
            <v>2.4400000000000002E-2</v>
          </cell>
          <cell r="D26">
            <v>1.9599999999999999E-2</v>
          </cell>
        </row>
        <row r="27">
          <cell r="B27">
            <v>9.1999999999999998E-3</v>
          </cell>
          <cell r="C27">
            <v>1.5299999999999999E-2</v>
          </cell>
          <cell r="D27">
            <v>1.2200000000000001E-2</v>
          </cell>
        </row>
        <row r="28">
          <cell r="B28">
            <v>4.8999999999999998E-3</v>
          </cell>
          <cell r="C28">
            <v>8.8000000000000005E-3</v>
          </cell>
          <cell r="D28">
            <v>6.8999999999999999E-3</v>
          </cell>
        </row>
      </sheetData>
      <sheetData sheetId="1"/>
      <sheetData sheetId="2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6.0000000000000001E-3</v>
          </cell>
          <cell r="C5">
            <v>3.8999999999999998E-3</v>
          </cell>
          <cell r="D5">
            <v>5.0000000000000001E-3</v>
          </cell>
          <cell r="F5" t="str">
            <v>January</v>
          </cell>
        </row>
        <row r="6">
          <cell r="B6">
            <v>4.1000000000000003E-3</v>
          </cell>
          <cell r="C6">
            <v>2.3E-3</v>
          </cell>
          <cell r="D6">
            <v>3.2000000000000002E-3</v>
          </cell>
          <cell r="F6" t="str">
            <v>February</v>
          </cell>
        </row>
        <row r="7">
          <cell r="B7">
            <v>3.0999999999999999E-3</v>
          </cell>
          <cell r="C7">
            <v>1.8E-3</v>
          </cell>
          <cell r="D7">
            <v>2.5000000000000001E-3</v>
          </cell>
          <cell r="F7" t="str">
            <v>March</v>
          </cell>
        </row>
        <row r="8">
          <cell r="B8">
            <v>1.5E-3</v>
          </cell>
          <cell r="C8">
            <v>1.6000000000000001E-3</v>
          </cell>
          <cell r="D8">
            <v>1.6000000000000001E-3</v>
          </cell>
          <cell r="F8" t="str">
            <v>April</v>
          </cell>
        </row>
        <row r="9">
          <cell r="B9">
            <v>1.9E-3</v>
          </cell>
          <cell r="C9">
            <v>2.8E-3</v>
          </cell>
          <cell r="D9">
            <v>2.3E-3</v>
          </cell>
          <cell r="F9" t="str">
            <v>May</v>
          </cell>
        </row>
        <row r="10">
          <cell r="B10">
            <v>4.4999999999999997E-3</v>
          </cell>
          <cell r="C10">
            <v>1.0800000000000001E-2</v>
          </cell>
          <cell r="D10">
            <v>7.4999999999999997E-3</v>
          </cell>
          <cell r="F10" t="str">
            <v>June</v>
          </cell>
        </row>
        <row r="11">
          <cell r="B11">
            <v>1.34E-2</v>
          </cell>
          <cell r="C11">
            <v>3.56E-2</v>
          </cell>
          <cell r="D11">
            <v>2.3900000000000001E-2</v>
          </cell>
          <cell r="F11" t="str">
            <v>July</v>
          </cell>
        </row>
        <row r="12">
          <cell r="B12">
            <v>3.1199999999999999E-2</v>
          </cell>
          <cell r="C12">
            <v>6.0699999999999997E-2</v>
          </cell>
          <cell r="D12">
            <v>4.5199999999999997E-2</v>
          </cell>
          <cell r="F12" t="str">
            <v>August</v>
          </cell>
        </row>
        <row r="13">
          <cell r="B13">
            <v>4.4600000000000001E-2</v>
          </cell>
          <cell r="C13">
            <v>7.3099999999999998E-2</v>
          </cell>
          <cell r="D13">
            <v>5.8099999999999999E-2</v>
          </cell>
          <cell r="F13" t="str">
            <v>September</v>
          </cell>
        </row>
        <row r="14">
          <cell r="B14">
            <v>5.0599999999999999E-2</v>
          </cell>
          <cell r="C14">
            <v>6.7900000000000002E-2</v>
          </cell>
          <cell r="D14">
            <v>5.8799999999999998E-2</v>
          </cell>
          <cell r="F14" t="str">
            <v>October</v>
          </cell>
        </row>
        <row r="15">
          <cell r="B15">
            <v>6.0600000000000001E-2</v>
          </cell>
          <cell r="C15">
            <v>7.17E-2</v>
          </cell>
          <cell r="D15">
            <v>6.59E-2</v>
          </cell>
          <cell r="F15" t="str">
            <v>November</v>
          </cell>
        </row>
        <row r="16">
          <cell r="B16">
            <v>7.0300000000000001E-2</v>
          </cell>
          <cell r="C16">
            <v>7.5899999999999995E-2</v>
          </cell>
          <cell r="D16">
            <v>7.2900000000000006E-2</v>
          </cell>
          <cell r="F16" t="str">
            <v>December</v>
          </cell>
        </row>
        <row r="17">
          <cell r="B17">
            <v>7.7100000000000002E-2</v>
          </cell>
          <cell r="C17">
            <v>7.9799999999999996E-2</v>
          </cell>
          <cell r="D17">
            <v>7.8399999999999997E-2</v>
          </cell>
        </row>
        <row r="18">
          <cell r="B18">
            <v>7.7100000000000002E-2</v>
          </cell>
          <cell r="C18">
            <v>7.4399999999999994E-2</v>
          </cell>
          <cell r="D18">
            <v>7.5800000000000006E-2</v>
          </cell>
        </row>
        <row r="19">
          <cell r="B19">
            <v>7.8200000000000006E-2</v>
          </cell>
          <cell r="C19">
            <v>7.0900000000000005E-2</v>
          </cell>
          <cell r="D19">
            <v>7.4700000000000003E-2</v>
          </cell>
        </row>
        <row r="20">
          <cell r="B20">
            <v>8.5500000000000007E-2</v>
          </cell>
          <cell r="C20">
            <v>6.8599999999999994E-2</v>
          </cell>
          <cell r="D20">
            <v>7.7499999999999999E-2</v>
          </cell>
        </row>
        <row r="21">
          <cell r="B21">
            <v>8.8499999999999995E-2</v>
          </cell>
          <cell r="C21">
            <v>6.6600000000000006E-2</v>
          </cell>
          <cell r="D21">
            <v>7.8200000000000006E-2</v>
          </cell>
        </row>
        <row r="22">
          <cell r="B22">
            <v>8.8400000000000006E-2</v>
          </cell>
          <cell r="C22">
            <v>6.7299999999999999E-2</v>
          </cell>
          <cell r="D22">
            <v>7.8399999999999997E-2</v>
          </cell>
        </row>
        <row r="23">
          <cell r="B23">
            <v>6.4399999999999999E-2</v>
          </cell>
          <cell r="C23">
            <v>5.28E-2</v>
          </cell>
          <cell r="D23">
            <v>5.8900000000000001E-2</v>
          </cell>
        </row>
        <row r="24">
          <cell r="B24">
            <v>4.6699999999999998E-2</v>
          </cell>
          <cell r="C24">
            <v>3.6499999999999998E-2</v>
          </cell>
          <cell r="D24">
            <v>4.19E-2</v>
          </cell>
        </row>
        <row r="25">
          <cell r="B25">
            <v>3.8100000000000002E-2</v>
          </cell>
          <cell r="C25">
            <v>2.81E-2</v>
          </cell>
          <cell r="D25">
            <v>3.3399999999999999E-2</v>
          </cell>
        </row>
        <row r="26">
          <cell r="B26">
            <v>3.1199999999999999E-2</v>
          </cell>
          <cell r="C26">
            <v>2.3300000000000001E-2</v>
          </cell>
          <cell r="D26">
            <v>2.75E-2</v>
          </cell>
        </row>
        <row r="27">
          <cell r="B27">
            <v>2.0899999999999998E-2</v>
          </cell>
          <cell r="C27">
            <v>1.5599999999999999E-2</v>
          </cell>
          <cell r="D27">
            <v>1.84E-2</v>
          </cell>
        </row>
        <row r="28">
          <cell r="B28">
            <v>1.1900000000000001E-2</v>
          </cell>
          <cell r="C28">
            <v>7.7999999999999996E-3</v>
          </cell>
          <cell r="D28">
            <v>9.9000000000000008E-3</v>
          </cell>
        </row>
      </sheetData>
      <sheetData sheetId="1" refreshError="1"/>
      <sheetData sheetId="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9.4000000000000004E-3</v>
          </cell>
          <cell r="C5">
            <v>6.8999999999999999E-3</v>
          </cell>
          <cell r="D5">
            <v>7.7000000000000002E-3</v>
          </cell>
          <cell r="F5" t="str">
            <v>January</v>
          </cell>
          <cell r="H5">
            <v>1.08</v>
          </cell>
        </row>
        <row r="6">
          <cell r="B6">
            <v>5.8999999999999999E-3</v>
          </cell>
          <cell r="C6">
            <v>5.3E-3</v>
          </cell>
          <cell r="D6">
            <v>5.1999999999999998E-3</v>
          </cell>
          <cell r="F6" t="str">
            <v>February</v>
          </cell>
          <cell r="H6">
            <v>1.1499999999999999</v>
          </cell>
        </row>
        <row r="7">
          <cell r="B7">
            <v>4.5999999999999999E-3</v>
          </cell>
          <cell r="C7">
            <v>4.4999999999999997E-3</v>
          </cell>
          <cell r="D7">
            <v>4.3E-3</v>
          </cell>
          <cell r="F7" t="str">
            <v>March</v>
          </cell>
          <cell r="H7">
            <v>1.1399999999999999</v>
          </cell>
        </row>
        <row r="8">
          <cell r="B8">
            <v>3.3999999999999998E-3</v>
          </cell>
          <cell r="C8">
            <v>4.1000000000000003E-3</v>
          </cell>
          <cell r="D8">
            <v>3.5000000000000001E-3</v>
          </cell>
          <cell r="F8" t="str">
            <v>April</v>
          </cell>
          <cell r="H8">
            <v>0.96</v>
          </cell>
        </row>
        <row r="9">
          <cell r="B9">
            <v>3.5000000000000001E-3</v>
          </cell>
          <cell r="C9">
            <v>6.3E-3</v>
          </cell>
          <cell r="D9">
            <v>4.5999999999999999E-3</v>
          </cell>
          <cell r="F9" t="str">
            <v>May</v>
          </cell>
          <cell r="H9">
            <v>0.97</v>
          </cell>
        </row>
        <row r="10">
          <cell r="B10">
            <v>7.7999999999999996E-3</v>
          </cell>
          <cell r="C10">
            <v>1.8499999999999999E-2</v>
          </cell>
          <cell r="D10">
            <v>1.21E-2</v>
          </cell>
          <cell r="F10" t="str">
            <v>June</v>
          </cell>
          <cell r="H10">
            <v>0.86</v>
          </cell>
        </row>
        <row r="11">
          <cell r="B11">
            <v>2.4500000000000001E-2</v>
          </cell>
          <cell r="C11">
            <v>4.8500000000000001E-2</v>
          </cell>
          <cell r="D11">
            <v>3.3799999999999997E-2</v>
          </cell>
          <cell r="F11" t="str">
            <v>July</v>
          </cell>
          <cell r="H11">
            <v>0.87</v>
          </cell>
        </row>
        <row r="12">
          <cell r="B12">
            <v>4.5499999999999999E-2</v>
          </cell>
          <cell r="C12">
            <v>7.7600000000000002E-2</v>
          </cell>
          <cell r="D12">
            <v>5.74E-2</v>
          </cell>
          <cell r="F12" t="str">
            <v>August</v>
          </cell>
          <cell r="H12">
            <v>0.92</v>
          </cell>
        </row>
        <row r="13">
          <cell r="B13">
            <v>4.9799999999999997E-2</v>
          </cell>
          <cell r="C13">
            <v>7.8E-2</v>
          </cell>
          <cell r="D13">
            <v>6.0400000000000002E-2</v>
          </cell>
          <cell r="F13" t="str">
            <v>September</v>
          </cell>
          <cell r="H13">
            <v>0.84</v>
          </cell>
        </row>
        <row r="14">
          <cell r="B14">
            <v>5.2600000000000001E-2</v>
          </cell>
          <cell r="C14">
            <v>6.8599999999999994E-2</v>
          </cell>
          <cell r="D14">
            <v>5.8099999999999999E-2</v>
          </cell>
          <cell r="F14" t="str">
            <v>October</v>
          </cell>
          <cell r="H14">
            <v>0.99</v>
          </cell>
        </row>
        <row r="15">
          <cell r="B15">
            <v>5.6800000000000003E-2</v>
          </cell>
          <cell r="C15">
            <v>6.6400000000000001E-2</v>
          </cell>
          <cell r="D15">
            <v>5.9700000000000003E-2</v>
          </cell>
          <cell r="F15" t="str">
            <v>November</v>
          </cell>
          <cell r="H15">
            <v>0.86</v>
          </cell>
        </row>
        <row r="16">
          <cell r="B16">
            <v>6.0499999999999998E-2</v>
          </cell>
          <cell r="C16">
            <v>6.6000000000000003E-2</v>
          </cell>
          <cell r="D16">
            <v>6.4500000000000002E-2</v>
          </cell>
          <cell r="F16"/>
          <cell r="H16"/>
        </row>
        <row r="17">
          <cell r="B17">
            <v>6.2899999999999998E-2</v>
          </cell>
          <cell r="C17">
            <v>6.4000000000000001E-2</v>
          </cell>
          <cell r="D17">
            <v>6.6100000000000006E-2</v>
          </cell>
        </row>
        <row r="18">
          <cell r="B18">
            <v>6.3799999999999996E-2</v>
          </cell>
          <cell r="C18">
            <v>6.0900000000000003E-2</v>
          </cell>
          <cell r="D18">
            <v>6.6199999999999995E-2</v>
          </cell>
        </row>
        <row r="19">
          <cell r="B19">
            <v>6.8000000000000005E-2</v>
          </cell>
          <cell r="C19">
            <v>5.9799999999999999E-2</v>
          </cell>
          <cell r="D19">
            <v>6.8699999999999997E-2</v>
          </cell>
        </row>
        <row r="20">
          <cell r="B20">
            <v>7.4700000000000003E-2</v>
          </cell>
          <cell r="C20">
            <v>6.1100000000000002E-2</v>
          </cell>
          <cell r="D20">
            <v>7.3400000000000007E-2</v>
          </cell>
        </row>
        <row r="21">
          <cell r="B21">
            <v>8.1000000000000003E-2</v>
          </cell>
          <cell r="C21">
            <v>6.3200000000000006E-2</v>
          </cell>
          <cell r="D21">
            <v>7.6499999999999999E-2</v>
          </cell>
        </row>
        <row r="22">
          <cell r="B22">
            <v>8.6900000000000005E-2</v>
          </cell>
          <cell r="C22">
            <v>6.3600000000000004E-2</v>
          </cell>
          <cell r="D22">
            <v>7.8100000000000003E-2</v>
          </cell>
        </row>
        <row r="23">
          <cell r="B23">
            <v>6.8099999999999994E-2</v>
          </cell>
          <cell r="C23">
            <v>5.2900000000000003E-2</v>
          </cell>
          <cell r="D23">
            <v>5.96E-2</v>
          </cell>
        </row>
        <row r="24">
          <cell r="B24">
            <v>4.82E-2</v>
          </cell>
          <cell r="C24">
            <v>3.9699999999999999E-2</v>
          </cell>
          <cell r="D24">
            <v>4.2000000000000003E-2</v>
          </cell>
        </row>
        <row r="25">
          <cell r="B25">
            <v>3.9800000000000002E-2</v>
          </cell>
          <cell r="C25">
            <v>3.0200000000000001E-2</v>
          </cell>
          <cell r="D25">
            <v>3.3300000000000003E-2</v>
          </cell>
        </row>
        <row r="26">
          <cell r="B26">
            <v>3.78E-2</v>
          </cell>
          <cell r="C26">
            <v>2.4799999999999999E-2</v>
          </cell>
          <cell r="D26">
            <v>2.9700000000000001E-2</v>
          </cell>
        </row>
        <row r="27">
          <cell r="B27">
            <v>2.8000000000000001E-2</v>
          </cell>
          <cell r="C27">
            <v>1.83E-2</v>
          </cell>
          <cell r="D27">
            <v>2.1999999999999999E-2</v>
          </cell>
        </row>
        <row r="28">
          <cell r="B28">
            <v>1.66E-2</v>
          </cell>
          <cell r="C28">
            <v>1.09E-2</v>
          </cell>
          <cell r="D28">
            <v>1.2999999999999999E-2</v>
          </cell>
        </row>
      </sheetData>
      <sheetData sheetId="1"/>
      <sheetData sheetId="2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8.2000000000000007E-3</v>
          </cell>
          <cell r="C5">
            <v>5.5999999999999999E-3</v>
          </cell>
          <cell r="D5">
            <v>7.0000000000000001E-3</v>
          </cell>
          <cell r="F5" t="str">
            <v>January</v>
          </cell>
          <cell r="H5"/>
        </row>
        <row r="6">
          <cell r="B6">
            <v>5.1000000000000004E-3</v>
          </cell>
          <cell r="C6">
            <v>4.1000000000000003E-3</v>
          </cell>
          <cell r="D6">
            <v>4.5999999999999999E-3</v>
          </cell>
          <cell r="F6" t="str">
            <v>February</v>
          </cell>
          <cell r="H6"/>
        </row>
        <row r="7">
          <cell r="B7">
            <v>3.5999999999999999E-3</v>
          </cell>
          <cell r="C7">
            <v>3.0000000000000001E-3</v>
          </cell>
          <cell r="D7">
            <v>3.3E-3</v>
          </cell>
          <cell r="F7" t="str">
            <v>March</v>
          </cell>
          <cell r="H7"/>
        </row>
        <row r="8">
          <cell r="B8">
            <v>2.0999999999999999E-3</v>
          </cell>
          <cell r="C8">
            <v>2.8E-3</v>
          </cell>
          <cell r="D8">
            <v>2.3999999999999998E-3</v>
          </cell>
          <cell r="F8" t="str">
            <v>April</v>
          </cell>
          <cell r="H8"/>
        </row>
        <row r="9">
          <cell r="B9">
            <v>2.7000000000000001E-3</v>
          </cell>
          <cell r="C9">
            <v>4.7999999999999996E-3</v>
          </cell>
          <cell r="D9">
            <v>3.7000000000000002E-3</v>
          </cell>
          <cell r="F9" t="str">
            <v>May</v>
          </cell>
          <cell r="H9"/>
        </row>
        <row r="10">
          <cell r="B10">
            <v>6.6E-3</v>
          </cell>
          <cell r="C10">
            <v>1.6799999999999999E-2</v>
          </cell>
          <cell r="D10">
            <v>1.1599999999999999E-2</v>
          </cell>
          <cell r="F10" t="str">
            <v>June</v>
          </cell>
          <cell r="H10"/>
        </row>
        <row r="11">
          <cell r="B11">
            <v>2.3E-2</v>
          </cell>
          <cell r="C11">
            <v>4.7199999999999999E-2</v>
          </cell>
          <cell r="D11">
            <v>3.49E-2</v>
          </cell>
          <cell r="F11" t="str">
            <v>July</v>
          </cell>
          <cell r="H11"/>
        </row>
        <row r="12">
          <cell r="B12">
            <v>4.19E-2</v>
          </cell>
          <cell r="C12">
            <v>7.8600000000000003E-2</v>
          </cell>
          <cell r="D12">
            <v>0.06</v>
          </cell>
          <cell r="F12" t="str">
            <v>August</v>
          </cell>
          <cell r="H12"/>
        </row>
        <row r="13">
          <cell r="B13">
            <v>4.5999999999999999E-2</v>
          </cell>
          <cell r="C13">
            <v>7.9000000000000001E-2</v>
          </cell>
          <cell r="D13">
            <v>6.2300000000000001E-2</v>
          </cell>
          <cell r="F13" t="str">
            <v>September</v>
          </cell>
          <cell r="H13"/>
        </row>
        <row r="14">
          <cell r="B14">
            <v>4.7899999999999998E-2</v>
          </cell>
          <cell r="C14">
            <v>6.7400000000000002E-2</v>
          </cell>
          <cell r="D14">
            <v>5.7500000000000002E-2</v>
          </cell>
          <cell r="F14" t="str">
            <v>October</v>
          </cell>
          <cell r="H14"/>
        </row>
        <row r="15">
          <cell r="B15">
            <v>5.1299999999999998E-2</v>
          </cell>
          <cell r="C15">
            <v>6.4100000000000004E-2</v>
          </cell>
          <cell r="D15">
            <v>5.7599999999999998E-2</v>
          </cell>
          <cell r="F15" t="str">
            <v>November</v>
          </cell>
          <cell r="H15"/>
        </row>
        <row r="16">
          <cell r="B16">
            <v>5.8900000000000001E-2</v>
          </cell>
          <cell r="C16">
            <v>6.5600000000000006E-2</v>
          </cell>
          <cell r="D16">
            <v>6.2199999999999998E-2</v>
          </cell>
          <cell r="F16" t="str">
            <v>December</v>
          </cell>
          <cell r="H16"/>
        </row>
        <row r="17">
          <cell r="B17">
            <v>6.5000000000000002E-2</v>
          </cell>
          <cell r="C17">
            <v>6.6699999999999995E-2</v>
          </cell>
          <cell r="D17">
            <v>6.59E-2</v>
          </cell>
        </row>
        <row r="18">
          <cell r="B18">
            <v>6.7599999999999993E-2</v>
          </cell>
          <cell r="C18">
            <v>6.6000000000000003E-2</v>
          </cell>
          <cell r="D18">
            <v>6.6799999999999998E-2</v>
          </cell>
        </row>
        <row r="19">
          <cell r="B19">
            <v>7.3099999999999998E-2</v>
          </cell>
          <cell r="C19">
            <v>6.3600000000000004E-2</v>
          </cell>
          <cell r="D19">
            <v>6.8400000000000002E-2</v>
          </cell>
        </row>
        <row r="20">
          <cell r="B20">
            <v>8.0600000000000005E-2</v>
          </cell>
          <cell r="C20">
            <v>6.5600000000000006E-2</v>
          </cell>
          <cell r="D20">
            <v>7.3200000000000001E-2</v>
          </cell>
        </row>
        <row r="21">
          <cell r="B21">
            <v>9.01E-2</v>
          </cell>
          <cell r="C21">
            <v>6.7900000000000002E-2</v>
          </cell>
          <cell r="D21">
            <v>7.9200000000000007E-2</v>
          </cell>
        </row>
        <row r="22">
          <cell r="B22">
            <v>9.5799999999999996E-2</v>
          </cell>
          <cell r="C22">
            <v>6.8900000000000003E-2</v>
          </cell>
          <cell r="D22">
            <v>8.2600000000000007E-2</v>
          </cell>
        </row>
        <row r="23">
          <cell r="B23">
            <v>7.1099999999999997E-2</v>
          </cell>
          <cell r="C23">
            <v>5.0900000000000001E-2</v>
          </cell>
          <cell r="D23">
            <v>6.1100000000000002E-2</v>
          </cell>
        </row>
        <row r="24">
          <cell r="B24">
            <v>4.6699999999999998E-2</v>
          </cell>
          <cell r="C24">
            <v>3.6999999999999998E-2</v>
          </cell>
          <cell r="D24">
            <v>4.19E-2</v>
          </cell>
        </row>
        <row r="25">
          <cell r="B25">
            <v>3.7600000000000001E-2</v>
          </cell>
          <cell r="C25">
            <v>2.76E-2</v>
          </cell>
          <cell r="D25">
            <v>3.27E-2</v>
          </cell>
        </row>
        <row r="26">
          <cell r="B26">
            <v>3.4599999999999999E-2</v>
          </cell>
          <cell r="C26">
            <v>2.1700000000000001E-2</v>
          </cell>
          <cell r="D26">
            <v>2.8299999999999999E-2</v>
          </cell>
        </row>
        <row r="27">
          <cell r="B27">
            <v>2.5399999999999999E-2</v>
          </cell>
          <cell r="C27">
            <v>1.5699999999999999E-2</v>
          </cell>
          <cell r="D27">
            <v>2.06E-2</v>
          </cell>
        </row>
        <row r="28">
          <cell r="B28">
            <v>1.49E-2</v>
          </cell>
          <cell r="C28">
            <v>9.2999999999999992E-3</v>
          </cell>
          <cell r="D28">
            <v>1.2200000000000001E-2</v>
          </cell>
        </row>
      </sheetData>
      <sheetData sheetId="1"/>
      <sheetData sheetId="2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7.9000000000000008E-3</v>
          </cell>
          <cell r="C5">
            <v>5.4999999999999997E-3</v>
          </cell>
          <cell r="D5">
            <v>6.7000000000000002E-3</v>
          </cell>
          <cell r="F5" t="str">
            <v>January</v>
          </cell>
          <cell r="H5">
            <v>1.08</v>
          </cell>
        </row>
        <row r="6">
          <cell r="B6">
            <v>4.8999999999999998E-3</v>
          </cell>
          <cell r="C6">
            <v>4.1000000000000003E-3</v>
          </cell>
          <cell r="D6">
            <v>4.4999999999999997E-3</v>
          </cell>
          <cell r="F6" t="str">
            <v>February</v>
          </cell>
          <cell r="H6">
            <v>1.1299999999999999</v>
          </cell>
        </row>
        <row r="7">
          <cell r="B7">
            <v>3.3999999999999998E-3</v>
          </cell>
          <cell r="C7">
            <v>2.8999999999999998E-3</v>
          </cell>
          <cell r="D7">
            <v>3.2000000000000002E-3</v>
          </cell>
          <cell r="F7" t="str">
            <v>March</v>
          </cell>
          <cell r="H7">
            <v>1.1200000000000001</v>
          </cell>
        </row>
        <row r="8">
          <cell r="B8">
            <v>2.0999999999999999E-3</v>
          </cell>
          <cell r="C8">
            <v>2.7000000000000001E-3</v>
          </cell>
          <cell r="D8">
            <v>2.3999999999999998E-3</v>
          </cell>
          <cell r="F8" t="str">
            <v>April</v>
          </cell>
          <cell r="H8">
            <v>1.07</v>
          </cell>
        </row>
        <row r="9">
          <cell r="B9">
            <v>2.5000000000000001E-3</v>
          </cell>
          <cell r="C9">
            <v>5.0000000000000001E-3</v>
          </cell>
          <cell r="D9">
            <v>3.7000000000000002E-3</v>
          </cell>
          <cell r="F9" t="str">
            <v>May</v>
          </cell>
          <cell r="H9">
            <v>0.96</v>
          </cell>
        </row>
        <row r="10">
          <cell r="B10">
            <v>6.4999999999999997E-3</v>
          </cell>
          <cell r="C10">
            <v>1.6899999999999998E-2</v>
          </cell>
          <cell r="D10">
            <v>1.1599999999999999E-2</v>
          </cell>
          <cell r="F10" t="str">
            <v>June</v>
          </cell>
          <cell r="H10">
            <v>0.9</v>
          </cell>
        </row>
        <row r="11">
          <cell r="B11">
            <v>2.2800000000000001E-2</v>
          </cell>
          <cell r="C11">
            <v>4.8500000000000001E-2</v>
          </cell>
          <cell r="D11">
            <v>3.5499999999999997E-2</v>
          </cell>
          <cell r="F11" t="str">
            <v>July</v>
          </cell>
          <cell r="H11">
            <v>0.88</v>
          </cell>
        </row>
        <row r="12">
          <cell r="B12">
            <v>4.1599999999999998E-2</v>
          </cell>
          <cell r="C12">
            <v>7.9799999999999996E-2</v>
          </cell>
          <cell r="D12">
            <v>6.0400000000000002E-2</v>
          </cell>
          <cell r="F12" t="str">
            <v>August</v>
          </cell>
          <cell r="H12">
            <v>0.92</v>
          </cell>
        </row>
        <row r="13">
          <cell r="B13">
            <v>4.5999999999999999E-2</v>
          </cell>
          <cell r="C13">
            <v>7.8600000000000003E-2</v>
          </cell>
          <cell r="D13">
            <v>6.2100000000000002E-2</v>
          </cell>
          <cell r="F13" t="str">
            <v>September</v>
          </cell>
          <cell r="H13">
            <v>0.9</v>
          </cell>
        </row>
        <row r="14">
          <cell r="B14">
            <v>4.8099999999999997E-2</v>
          </cell>
          <cell r="C14">
            <v>6.8099999999999994E-2</v>
          </cell>
          <cell r="D14">
            <v>5.79E-2</v>
          </cell>
          <cell r="F14" t="str">
            <v>October</v>
          </cell>
          <cell r="H14">
            <v>1</v>
          </cell>
        </row>
        <row r="15">
          <cell r="B15">
            <v>5.2299999999999999E-2</v>
          </cell>
          <cell r="C15">
            <v>6.4199999999999993E-2</v>
          </cell>
          <cell r="D15">
            <v>5.8200000000000002E-2</v>
          </cell>
          <cell r="F15" t="str">
            <v>November</v>
          </cell>
          <cell r="H15">
            <v>1.03</v>
          </cell>
        </row>
        <row r="16">
          <cell r="B16">
            <v>5.96E-2</v>
          </cell>
          <cell r="C16">
            <v>6.59E-2</v>
          </cell>
          <cell r="D16">
            <v>6.2700000000000006E-2</v>
          </cell>
          <cell r="F16" t="str">
            <v>December</v>
          </cell>
          <cell r="H16">
            <v>1</v>
          </cell>
        </row>
        <row r="17">
          <cell r="B17">
            <v>6.5699999999999995E-2</v>
          </cell>
          <cell r="C17">
            <v>6.7000000000000004E-2</v>
          </cell>
          <cell r="D17">
            <v>6.6299999999999998E-2</v>
          </cell>
        </row>
        <row r="18">
          <cell r="B18">
            <v>6.7400000000000002E-2</v>
          </cell>
          <cell r="C18">
            <v>6.5699999999999995E-2</v>
          </cell>
          <cell r="D18">
            <v>6.6500000000000004E-2</v>
          </cell>
        </row>
        <row r="19">
          <cell r="B19">
            <v>7.2900000000000006E-2</v>
          </cell>
          <cell r="C19">
            <v>6.3700000000000007E-2</v>
          </cell>
          <cell r="D19">
            <v>6.83E-2</v>
          </cell>
        </row>
        <row r="20">
          <cell r="B20">
            <v>8.1100000000000005E-2</v>
          </cell>
          <cell r="C20">
            <v>6.5600000000000006E-2</v>
          </cell>
          <cell r="D20">
            <v>7.3400000000000007E-2</v>
          </cell>
        </row>
        <row r="21">
          <cell r="B21">
            <v>9.0200000000000002E-2</v>
          </cell>
          <cell r="C21">
            <v>6.6900000000000001E-2</v>
          </cell>
          <cell r="D21">
            <v>7.8700000000000006E-2</v>
          </cell>
        </row>
        <row r="22">
          <cell r="B22">
            <v>9.5000000000000001E-2</v>
          </cell>
          <cell r="C22">
            <v>6.7400000000000002E-2</v>
          </cell>
          <cell r="D22">
            <v>8.14E-2</v>
          </cell>
        </row>
        <row r="23">
          <cell r="B23">
            <v>7.0000000000000007E-2</v>
          </cell>
          <cell r="C23">
            <v>0.05</v>
          </cell>
          <cell r="D23">
            <v>6.0100000000000001E-2</v>
          </cell>
        </row>
        <row r="24">
          <cell r="B24">
            <v>4.6199999999999998E-2</v>
          </cell>
          <cell r="C24">
            <v>3.6900000000000002E-2</v>
          </cell>
          <cell r="D24">
            <v>4.1599999999999998E-2</v>
          </cell>
        </row>
        <row r="25">
          <cell r="B25">
            <v>3.7600000000000001E-2</v>
          </cell>
          <cell r="C25">
            <v>2.7699999999999999E-2</v>
          </cell>
          <cell r="D25">
            <v>3.27E-2</v>
          </cell>
        </row>
        <row r="26">
          <cell r="B26">
            <v>3.5799999999999998E-2</v>
          </cell>
          <cell r="C26">
            <v>2.2100000000000002E-2</v>
          </cell>
          <cell r="D26">
            <v>2.9000000000000001E-2</v>
          </cell>
        </row>
        <row r="27">
          <cell r="B27">
            <v>2.5600000000000001E-2</v>
          </cell>
          <cell r="C27">
            <v>1.5699999999999999E-2</v>
          </cell>
          <cell r="D27">
            <v>2.07E-2</v>
          </cell>
        </row>
        <row r="28">
          <cell r="B28">
            <v>1.49E-2</v>
          </cell>
          <cell r="C28">
            <v>9.1000000000000004E-3</v>
          </cell>
          <cell r="D28">
            <v>1.2E-2</v>
          </cell>
        </row>
      </sheetData>
      <sheetData sheetId="1" refreshError="1"/>
      <sheetData sheetId="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7.9000000000000008E-3</v>
          </cell>
          <cell r="C5">
            <v>5.4999999999999997E-3</v>
          </cell>
          <cell r="D5">
            <v>6.7000000000000002E-3</v>
          </cell>
          <cell r="F5" t="str">
            <v>January</v>
          </cell>
          <cell r="H5">
            <v>1.08</v>
          </cell>
        </row>
        <row r="6">
          <cell r="B6">
            <v>4.8999999999999998E-3</v>
          </cell>
          <cell r="C6">
            <v>4.1000000000000003E-3</v>
          </cell>
          <cell r="D6">
            <v>4.4999999999999997E-3</v>
          </cell>
          <cell r="F6" t="str">
            <v>February</v>
          </cell>
          <cell r="H6">
            <v>1.1299999999999999</v>
          </cell>
        </row>
        <row r="7">
          <cell r="B7">
            <v>3.3999999999999998E-3</v>
          </cell>
          <cell r="C7">
            <v>2.8999999999999998E-3</v>
          </cell>
          <cell r="D7">
            <v>3.2000000000000002E-3</v>
          </cell>
          <cell r="F7" t="str">
            <v>March</v>
          </cell>
          <cell r="H7">
            <v>1.1200000000000001</v>
          </cell>
        </row>
        <row r="8">
          <cell r="B8">
            <v>2.0999999999999999E-3</v>
          </cell>
          <cell r="C8">
            <v>2.7000000000000001E-3</v>
          </cell>
          <cell r="D8">
            <v>2.3999999999999998E-3</v>
          </cell>
          <cell r="F8" t="str">
            <v>April</v>
          </cell>
          <cell r="H8">
            <v>1.07</v>
          </cell>
        </row>
        <row r="9">
          <cell r="B9">
            <v>2.5000000000000001E-3</v>
          </cell>
          <cell r="C9">
            <v>5.0000000000000001E-3</v>
          </cell>
          <cell r="D9">
            <v>3.7000000000000002E-3</v>
          </cell>
          <cell r="F9" t="str">
            <v>May</v>
          </cell>
          <cell r="H9">
            <v>0.96</v>
          </cell>
        </row>
        <row r="10">
          <cell r="B10">
            <v>6.4999999999999997E-3</v>
          </cell>
          <cell r="C10">
            <v>1.6899999999999998E-2</v>
          </cell>
          <cell r="D10">
            <v>1.1599999999999999E-2</v>
          </cell>
          <cell r="F10" t="str">
            <v>June</v>
          </cell>
          <cell r="H10">
            <v>0.9</v>
          </cell>
        </row>
        <row r="11">
          <cell r="B11">
            <v>2.2800000000000001E-2</v>
          </cell>
          <cell r="C11">
            <v>4.8500000000000001E-2</v>
          </cell>
          <cell r="D11">
            <v>3.5499999999999997E-2</v>
          </cell>
          <cell r="F11" t="str">
            <v>July</v>
          </cell>
          <cell r="H11">
            <v>0.88</v>
          </cell>
        </row>
        <row r="12">
          <cell r="B12">
            <v>4.1599999999999998E-2</v>
          </cell>
          <cell r="C12">
            <v>7.9799999999999996E-2</v>
          </cell>
          <cell r="D12">
            <v>6.0400000000000002E-2</v>
          </cell>
          <cell r="F12" t="str">
            <v>August</v>
          </cell>
          <cell r="H12">
            <v>0.92</v>
          </cell>
        </row>
        <row r="13">
          <cell r="B13">
            <v>4.5999999999999999E-2</v>
          </cell>
          <cell r="C13">
            <v>7.8600000000000003E-2</v>
          </cell>
          <cell r="D13">
            <v>6.2100000000000002E-2</v>
          </cell>
          <cell r="F13" t="str">
            <v>September</v>
          </cell>
          <cell r="H13">
            <v>0.9</v>
          </cell>
        </row>
        <row r="14">
          <cell r="B14">
            <v>4.8099999999999997E-2</v>
          </cell>
          <cell r="C14">
            <v>6.8099999999999994E-2</v>
          </cell>
          <cell r="D14">
            <v>5.79E-2</v>
          </cell>
          <cell r="F14" t="str">
            <v>October</v>
          </cell>
          <cell r="H14">
            <v>1</v>
          </cell>
        </row>
        <row r="15">
          <cell r="B15">
            <v>5.2299999999999999E-2</v>
          </cell>
          <cell r="C15">
            <v>6.4199999999999993E-2</v>
          </cell>
          <cell r="D15">
            <v>5.8200000000000002E-2</v>
          </cell>
          <cell r="F15" t="str">
            <v>November</v>
          </cell>
          <cell r="H15">
            <v>1.03</v>
          </cell>
        </row>
        <row r="16">
          <cell r="B16">
            <v>5.96E-2</v>
          </cell>
          <cell r="C16">
            <v>6.59E-2</v>
          </cell>
          <cell r="D16">
            <v>6.2700000000000006E-2</v>
          </cell>
          <cell r="F16" t="str">
            <v>December</v>
          </cell>
          <cell r="H16">
            <v>1</v>
          </cell>
        </row>
        <row r="17">
          <cell r="B17">
            <v>6.5699999999999995E-2</v>
          </cell>
          <cell r="C17">
            <v>6.7000000000000004E-2</v>
          </cell>
          <cell r="D17">
            <v>6.6299999999999998E-2</v>
          </cell>
        </row>
        <row r="18">
          <cell r="B18">
            <v>6.7400000000000002E-2</v>
          </cell>
          <cell r="C18">
            <v>6.5699999999999995E-2</v>
          </cell>
          <cell r="D18">
            <v>6.6500000000000004E-2</v>
          </cell>
        </row>
        <row r="19">
          <cell r="B19">
            <v>7.2900000000000006E-2</v>
          </cell>
          <cell r="C19">
            <v>6.3700000000000007E-2</v>
          </cell>
          <cell r="D19">
            <v>6.83E-2</v>
          </cell>
        </row>
        <row r="20">
          <cell r="B20">
            <v>8.1100000000000005E-2</v>
          </cell>
          <cell r="C20">
            <v>6.5600000000000006E-2</v>
          </cell>
          <cell r="D20">
            <v>7.3400000000000007E-2</v>
          </cell>
        </row>
        <row r="21">
          <cell r="B21">
            <v>9.0200000000000002E-2</v>
          </cell>
          <cell r="C21">
            <v>6.6900000000000001E-2</v>
          </cell>
          <cell r="D21">
            <v>7.8700000000000006E-2</v>
          </cell>
        </row>
        <row r="22">
          <cell r="B22">
            <v>9.5000000000000001E-2</v>
          </cell>
          <cell r="C22">
            <v>6.7400000000000002E-2</v>
          </cell>
          <cell r="D22">
            <v>8.14E-2</v>
          </cell>
        </row>
        <row r="23">
          <cell r="B23">
            <v>7.0000000000000007E-2</v>
          </cell>
          <cell r="C23">
            <v>0.05</v>
          </cell>
          <cell r="D23">
            <v>6.0100000000000001E-2</v>
          </cell>
        </row>
        <row r="24">
          <cell r="B24">
            <v>4.6199999999999998E-2</v>
          </cell>
          <cell r="C24">
            <v>3.6900000000000002E-2</v>
          </cell>
          <cell r="D24">
            <v>4.1599999999999998E-2</v>
          </cell>
        </row>
        <row r="25">
          <cell r="B25">
            <v>3.7600000000000001E-2</v>
          </cell>
          <cell r="C25">
            <v>2.7699999999999999E-2</v>
          </cell>
          <cell r="D25">
            <v>3.27E-2</v>
          </cell>
        </row>
        <row r="26">
          <cell r="B26">
            <v>3.5799999999999998E-2</v>
          </cell>
          <cell r="C26">
            <v>2.2100000000000002E-2</v>
          </cell>
          <cell r="D26">
            <v>2.9000000000000001E-2</v>
          </cell>
        </row>
        <row r="27">
          <cell r="B27">
            <v>2.5600000000000001E-2</v>
          </cell>
          <cell r="C27">
            <v>1.5699999999999999E-2</v>
          </cell>
          <cell r="D27">
            <v>2.07E-2</v>
          </cell>
        </row>
        <row r="28">
          <cell r="B28">
            <v>1.49E-2</v>
          </cell>
          <cell r="C28">
            <v>9.1000000000000004E-3</v>
          </cell>
          <cell r="D28">
            <v>1.2E-2</v>
          </cell>
        </row>
      </sheetData>
      <sheetData sheetId="1" refreshError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2.5999999999999999E-3</v>
          </cell>
          <cell r="C5">
            <v>2.8E-3</v>
          </cell>
          <cell r="D5">
            <v>2.7000000000000001E-3</v>
          </cell>
          <cell r="F5" t="str">
            <v>January</v>
          </cell>
          <cell r="H5">
            <v>1.25</v>
          </cell>
        </row>
        <row r="6">
          <cell r="B6">
            <v>1.9E-3</v>
          </cell>
          <cell r="C6">
            <v>1.8E-3</v>
          </cell>
          <cell r="D6">
            <v>1.8E-3</v>
          </cell>
          <cell r="F6" t="str">
            <v>February</v>
          </cell>
          <cell r="H6">
            <v>1.41</v>
          </cell>
        </row>
        <row r="7">
          <cell r="B7">
            <v>1.1999999999999999E-3</v>
          </cell>
          <cell r="C7">
            <v>1.2999999999999999E-3</v>
          </cell>
          <cell r="D7">
            <v>1.1999999999999999E-3</v>
          </cell>
          <cell r="F7" t="str">
            <v>March</v>
          </cell>
          <cell r="H7">
            <v>1.37</v>
          </cell>
        </row>
        <row r="8">
          <cell r="B8">
            <v>1.5E-3</v>
          </cell>
          <cell r="C8">
            <v>1.1000000000000001E-3</v>
          </cell>
          <cell r="D8">
            <v>1.2999999999999999E-3</v>
          </cell>
          <cell r="F8" t="str">
            <v>April</v>
          </cell>
          <cell r="H8">
            <v>1.0900000000000001</v>
          </cell>
        </row>
        <row r="9">
          <cell r="B9">
            <v>3.8999999999999998E-3</v>
          </cell>
          <cell r="C9">
            <v>2.0999999999999999E-3</v>
          </cell>
          <cell r="D9">
            <v>3.0000000000000001E-3</v>
          </cell>
          <cell r="F9" t="str">
            <v>May</v>
          </cell>
          <cell r="H9">
            <v>0.87</v>
          </cell>
        </row>
        <row r="10">
          <cell r="B10">
            <v>1.21E-2</v>
          </cell>
          <cell r="C10">
            <v>6.0000000000000001E-3</v>
          </cell>
          <cell r="D10">
            <v>9.1000000000000004E-3</v>
          </cell>
          <cell r="F10" t="str">
            <v>June</v>
          </cell>
          <cell r="H10">
            <v>0.79</v>
          </cell>
        </row>
        <row r="11">
          <cell r="B11">
            <v>2.6800000000000001E-2</v>
          </cell>
          <cell r="C11">
            <v>1.0999999999999999E-2</v>
          </cell>
          <cell r="D11">
            <v>1.8800000000000001E-2</v>
          </cell>
          <cell r="F11" t="str">
            <v>July</v>
          </cell>
          <cell r="H11">
            <v>0.77</v>
          </cell>
        </row>
        <row r="12">
          <cell r="B12">
            <v>4.6100000000000002E-2</v>
          </cell>
          <cell r="C12">
            <v>3.1099999999999999E-2</v>
          </cell>
          <cell r="D12">
            <v>3.85E-2</v>
          </cell>
          <cell r="F12" t="str">
            <v>August</v>
          </cell>
          <cell r="H12">
            <v>0.74</v>
          </cell>
        </row>
        <row r="13">
          <cell r="B13">
            <v>7.0599999999999996E-2</v>
          </cell>
          <cell r="C13">
            <v>4.7100000000000003E-2</v>
          </cell>
          <cell r="D13">
            <v>5.8799999999999998E-2</v>
          </cell>
          <cell r="F13" t="str">
            <v>September</v>
          </cell>
          <cell r="H13">
            <v>0.75</v>
          </cell>
        </row>
        <row r="14">
          <cell r="B14">
            <v>8.5000000000000006E-2</v>
          </cell>
          <cell r="C14">
            <v>5.9700000000000003E-2</v>
          </cell>
          <cell r="D14">
            <v>7.2400000000000006E-2</v>
          </cell>
          <cell r="F14" t="str">
            <v>October</v>
          </cell>
          <cell r="H14">
            <v>0.85</v>
          </cell>
        </row>
        <row r="15">
          <cell r="B15">
            <v>8.72E-2</v>
          </cell>
          <cell r="C15">
            <v>7.0999999999999994E-2</v>
          </cell>
          <cell r="D15">
            <v>7.9100000000000004E-2</v>
          </cell>
          <cell r="F15" t="str">
            <v>November</v>
          </cell>
          <cell r="H15">
            <v>0.98</v>
          </cell>
        </row>
        <row r="16">
          <cell r="B16">
            <v>8.5199999999999998E-2</v>
          </cell>
          <cell r="C16">
            <v>8.7999999999999995E-2</v>
          </cell>
          <cell r="D16">
            <v>8.6599999999999996E-2</v>
          </cell>
          <cell r="F16" t="str">
            <v>December</v>
          </cell>
          <cell r="H16">
            <v>1.08</v>
          </cell>
        </row>
        <row r="17">
          <cell r="B17">
            <v>8.4000000000000005E-2</v>
          </cell>
          <cell r="C17">
            <v>9.2299999999999993E-2</v>
          </cell>
          <cell r="D17">
            <v>8.8099999999999998E-2</v>
          </cell>
        </row>
        <row r="18">
          <cell r="B18">
            <v>8.14E-2</v>
          </cell>
          <cell r="C18">
            <v>9.0399999999999994E-2</v>
          </cell>
          <cell r="D18">
            <v>8.5900000000000004E-2</v>
          </cell>
        </row>
        <row r="19">
          <cell r="B19">
            <v>7.8600000000000003E-2</v>
          </cell>
          <cell r="C19">
            <v>8.9099999999999999E-2</v>
          </cell>
          <cell r="D19">
            <v>8.3799999999999999E-2</v>
          </cell>
        </row>
        <row r="20">
          <cell r="B20">
            <v>7.5899999999999995E-2</v>
          </cell>
          <cell r="C20">
            <v>8.7999999999999995E-2</v>
          </cell>
          <cell r="D20">
            <v>8.1900000000000001E-2</v>
          </cell>
        </row>
        <row r="21">
          <cell r="B21">
            <v>7.0999999999999994E-2</v>
          </cell>
          <cell r="C21">
            <v>8.2100000000000006E-2</v>
          </cell>
          <cell r="D21">
            <v>7.6499999999999999E-2</v>
          </cell>
        </row>
        <row r="22">
          <cell r="B22">
            <v>6.4299999999999996E-2</v>
          </cell>
          <cell r="C22">
            <v>7.2499999999999995E-2</v>
          </cell>
          <cell r="D22">
            <v>6.8500000000000005E-2</v>
          </cell>
        </row>
        <row r="23">
          <cell r="B23">
            <v>4.2900000000000001E-2</v>
          </cell>
          <cell r="C23">
            <v>5.4100000000000002E-2</v>
          </cell>
          <cell r="D23">
            <v>4.8500000000000001E-2</v>
          </cell>
        </row>
        <row r="24">
          <cell r="B24">
            <v>2.98E-2</v>
          </cell>
          <cell r="C24">
            <v>3.8899999999999997E-2</v>
          </cell>
          <cell r="D24">
            <v>3.44E-2</v>
          </cell>
        </row>
        <row r="25">
          <cell r="B25">
            <v>2.0400000000000001E-2</v>
          </cell>
          <cell r="C25">
            <v>3.15E-2</v>
          </cell>
          <cell r="D25">
            <v>2.5899999999999999E-2</v>
          </cell>
        </row>
        <row r="26">
          <cell r="B26">
            <v>1.49E-2</v>
          </cell>
          <cell r="C26">
            <v>2.12E-2</v>
          </cell>
          <cell r="D26">
            <v>1.7999999999999999E-2</v>
          </cell>
        </row>
        <row r="27">
          <cell r="B27">
            <v>8.8000000000000005E-3</v>
          </cell>
          <cell r="C27">
            <v>1.12E-2</v>
          </cell>
          <cell r="D27">
            <v>0.01</v>
          </cell>
        </row>
        <row r="28">
          <cell r="B28">
            <v>4.1999999999999997E-3</v>
          </cell>
          <cell r="C28">
            <v>5.7999999999999996E-3</v>
          </cell>
          <cell r="D28">
            <v>4.8999999999999998E-3</v>
          </cell>
        </row>
      </sheetData>
      <sheetData sheetId="1"/>
      <sheetData sheetId="2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2.3E-3</v>
          </cell>
          <cell r="C5">
            <v>3.0000000000000001E-3</v>
          </cell>
          <cell r="D5">
            <v>2.7000000000000001E-3</v>
          </cell>
          <cell r="F5" t="str">
            <v>January</v>
          </cell>
          <cell r="H5">
            <v>1.26</v>
          </cell>
        </row>
        <row r="6">
          <cell r="B6">
            <v>1.8E-3</v>
          </cell>
          <cell r="C6">
            <v>1.8E-3</v>
          </cell>
          <cell r="D6">
            <v>1.8E-3</v>
          </cell>
          <cell r="F6" t="str">
            <v>February</v>
          </cell>
          <cell r="H6">
            <v>1.4</v>
          </cell>
        </row>
        <row r="7">
          <cell r="B7">
            <v>1.2999999999999999E-3</v>
          </cell>
          <cell r="C7">
            <v>1.2999999999999999E-3</v>
          </cell>
          <cell r="D7">
            <v>1.2999999999999999E-3</v>
          </cell>
          <cell r="F7" t="str">
            <v>March</v>
          </cell>
          <cell r="H7">
            <v>1.38</v>
          </cell>
        </row>
        <row r="8">
          <cell r="B8">
            <v>2.0999999999999999E-3</v>
          </cell>
          <cell r="C8">
            <v>1.1999999999999999E-3</v>
          </cell>
          <cell r="D8">
            <v>1.6000000000000001E-3</v>
          </cell>
          <cell r="F8" t="str">
            <v>April</v>
          </cell>
          <cell r="H8">
            <v>1.08</v>
          </cell>
        </row>
        <row r="9">
          <cell r="B9">
            <v>6.0000000000000001E-3</v>
          </cell>
          <cell r="C9">
            <v>2.7000000000000001E-3</v>
          </cell>
          <cell r="D9">
            <v>4.4000000000000003E-3</v>
          </cell>
          <cell r="F9" t="str">
            <v>May</v>
          </cell>
          <cell r="H9">
            <v>0.88</v>
          </cell>
        </row>
        <row r="10">
          <cell r="B10">
            <v>1.4999999999999999E-2</v>
          </cell>
          <cell r="C10">
            <v>5.7999999999999996E-3</v>
          </cell>
          <cell r="D10">
            <v>1.04E-2</v>
          </cell>
          <cell r="F10" t="str">
            <v>June</v>
          </cell>
          <cell r="H10">
            <v>0.81</v>
          </cell>
        </row>
        <row r="11">
          <cell r="B11">
            <v>0.03</v>
          </cell>
          <cell r="C11">
            <v>1.3599999999999999E-2</v>
          </cell>
          <cell r="D11">
            <v>2.18E-2</v>
          </cell>
          <cell r="F11" t="str">
            <v>July</v>
          </cell>
          <cell r="H11">
            <v>0.77</v>
          </cell>
        </row>
        <row r="12">
          <cell r="B12">
            <v>4.8899999999999999E-2</v>
          </cell>
          <cell r="C12">
            <v>3.4500000000000003E-2</v>
          </cell>
          <cell r="D12">
            <v>4.1700000000000001E-2</v>
          </cell>
          <cell r="F12" t="str">
            <v>August</v>
          </cell>
          <cell r="H12">
            <v>0.73</v>
          </cell>
        </row>
        <row r="13">
          <cell r="B13">
            <v>7.3400000000000007E-2</v>
          </cell>
          <cell r="C13">
            <v>5.1499999999999997E-2</v>
          </cell>
          <cell r="D13">
            <v>6.2399999999999997E-2</v>
          </cell>
          <cell r="F13" t="str">
            <v>September</v>
          </cell>
          <cell r="H13">
            <v>0.72</v>
          </cell>
        </row>
        <row r="14">
          <cell r="B14">
            <v>8.72E-2</v>
          </cell>
          <cell r="C14">
            <v>6.3799999999999996E-2</v>
          </cell>
          <cell r="D14">
            <v>7.5499999999999998E-2</v>
          </cell>
          <cell r="F14" t="str">
            <v>October</v>
          </cell>
          <cell r="H14">
            <v>0.87</v>
          </cell>
        </row>
        <row r="15">
          <cell r="B15">
            <v>8.72E-2</v>
          </cell>
          <cell r="C15">
            <v>7.4300000000000005E-2</v>
          </cell>
          <cell r="D15">
            <v>8.0600000000000005E-2</v>
          </cell>
          <cell r="F15" t="str">
            <v>November</v>
          </cell>
          <cell r="H15">
            <v>0.98</v>
          </cell>
        </row>
        <row r="16">
          <cell r="B16">
            <v>8.5500000000000007E-2</v>
          </cell>
          <cell r="C16">
            <v>8.9399999999999993E-2</v>
          </cell>
          <cell r="D16">
            <v>8.7400000000000005E-2</v>
          </cell>
          <cell r="F16" t="str">
            <v>December</v>
          </cell>
          <cell r="H16">
            <v>1.08</v>
          </cell>
        </row>
        <row r="17">
          <cell r="B17">
            <v>8.3900000000000002E-2</v>
          </cell>
          <cell r="C17">
            <v>9.2200000000000004E-2</v>
          </cell>
          <cell r="D17">
            <v>8.7900000000000006E-2</v>
          </cell>
        </row>
        <row r="18">
          <cell r="B18">
            <v>8.1100000000000005E-2</v>
          </cell>
          <cell r="C18">
            <v>9.0399999999999994E-2</v>
          </cell>
          <cell r="D18">
            <v>8.5699999999999998E-2</v>
          </cell>
        </row>
        <row r="19">
          <cell r="B19">
            <v>7.7899999999999997E-2</v>
          </cell>
          <cell r="C19">
            <v>8.8999999999999996E-2</v>
          </cell>
          <cell r="D19">
            <v>8.3400000000000002E-2</v>
          </cell>
        </row>
        <row r="20">
          <cell r="B20">
            <v>7.5300000000000006E-2</v>
          </cell>
          <cell r="C20">
            <v>8.6499999999999994E-2</v>
          </cell>
          <cell r="D20">
            <v>8.09E-2</v>
          </cell>
        </row>
        <row r="21">
          <cell r="B21">
            <v>6.9199999999999998E-2</v>
          </cell>
          <cell r="C21">
            <v>7.8100000000000003E-2</v>
          </cell>
          <cell r="D21">
            <v>7.3999999999999996E-2</v>
          </cell>
        </row>
        <row r="22">
          <cell r="B22">
            <v>5.8900000000000001E-2</v>
          </cell>
          <cell r="C22">
            <v>6.8199999999999997E-2</v>
          </cell>
          <cell r="D22">
            <v>6.3899999999999998E-2</v>
          </cell>
        </row>
        <row r="23">
          <cell r="B23">
            <v>3.9800000000000002E-2</v>
          </cell>
          <cell r="C23">
            <v>5.16E-2</v>
          </cell>
          <cell r="D23">
            <v>4.5699999999999998E-2</v>
          </cell>
        </row>
        <row r="24">
          <cell r="B24">
            <v>2.9100000000000001E-2</v>
          </cell>
          <cell r="C24">
            <v>3.7499999999999999E-2</v>
          </cell>
          <cell r="D24">
            <v>3.32E-2</v>
          </cell>
        </row>
        <row r="25">
          <cell r="B25">
            <v>1.8800000000000001E-2</v>
          </cell>
          <cell r="C25">
            <v>2.9100000000000001E-2</v>
          </cell>
          <cell r="D25">
            <v>2.3900000000000001E-2</v>
          </cell>
        </row>
        <row r="26">
          <cell r="B26">
            <v>1.34E-2</v>
          </cell>
          <cell r="C26">
            <v>1.9E-2</v>
          </cell>
          <cell r="D26">
            <v>1.6199999999999999E-2</v>
          </cell>
        </row>
        <row r="27">
          <cell r="B27">
            <v>7.7000000000000002E-3</v>
          </cell>
          <cell r="C27">
            <v>9.9000000000000008E-3</v>
          </cell>
          <cell r="D27">
            <v>8.8000000000000005E-3</v>
          </cell>
        </row>
        <row r="28">
          <cell r="B28">
            <v>4.1000000000000003E-3</v>
          </cell>
          <cell r="C28">
            <v>5.7000000000000002E-3</v>
          </cell>
          <cell r="D28">
            <v>4.8999999999999998E-3</v>
          </cell>
        </row>
      </sheetData>
      <sheetData sheetId="1"/>
      <sheetData sheetId="2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2.5000000000000001E-3</v>
          </cell>
          <cell r="C5">
            <v>3.0000000000000001E-3</v>
          </cell>
          <cell r="D5">
            <v>2.7000000000000001E-3</v>
          </cell>
          <cell r="F5" t="str">
            <v>January</v>
          </cell>
          <cell r="H5">
            <v>1.27</v>
          </cell>
        </row>
        <row r="6">
          <cell r="B6">
            <v>1.8E-3</v>
          </cell>
          <cell r="C6">
            <v>1.6000000000000001E-3</v>
          </cell>
          <cell r="D6">
            <v>1.6999999999999999E-3</v>
          </cell>
          <cell r="F6" t="str">
            <v>February</v>
          </cell>
          <cell r="H6">
            <v>1.43</v>
          </cell>
        </row>
        <row r="7">
          <cell r="B7">
            <v>1.4E-3</v>
          </cell>
          <cell r="C7">
            <v>1.1999999999999999E-3</v>
          </cell>
          <cell r="D7">
            <v>1.2999999999999999E-3</v>
          </cell>
          <cell r="F7" t="str">
            <v>March</v>
          </cell>
          <cell r="H7">
            <v>1.39</v>
          </cell>
        </row>
        <row r="8">
          <cell r="B8">
            <v>1.9E-3</v>
          </cell>
          <cell r="C8">
            <v>8.9999999999999998E-4</v>
          </cell>
          <cell r="D8">
            <v>1.4E-3</v>
          </cell>
          <cell r="F8" t="str">
            <v>April</v>
          </cell>
          <cell r="H8">
            <v>1.1399999999999999</v>
          </cell>
        </row>
        <row r="9">
          <cell r="B9">
            <v>5.5999999999999999E-3</v>
          </cell>
          <cell r="C9">
            <v>1.6000000000000001E-3</v>
          </cell>
          <cell r="D9">
            <v>3.5999999999999999E-3</v>
          </cell>
          <cell r="F9" t="str">
            <v>May</v>
          </cell>
          <cell r="H9">
            <v>0.88</v>
          </cell>
        </row>
        <row r="10">
          <cell r="B10">
            <v>1.43E-2</v>
          </cell>
          <cell r="C10">
            <v>4.5999999999999999E-3</v>
          </cell>
          <cell r="D10">
            <v>9.4999999999999998E-3</v>
          </cell>
          <cell r="F10" t="str">
            <v>June</v>
          </cell>
          <cell r="H10">
            <v>0.8</v>
          </cell>
        </row>
        <row r="11">
          <cell r="B11">
            <v>2.8299999999999999E-2</v>
          </cell>
          <cell r="C11">
            <v>1.06E-2</v>
          </cell>
          <cell r="D11">
            <v>1.9400000000000001E-2</v>
          </cell>
          <cell r="F11" t="str">
            <v>July</v>
          </cell>
          <cell r="H11">
            <v>0.79</v>
          </cell>
        </row>
        <row r="12">
          <cell r="B12">
            <v>4.6399999999999997E-2</v>
          </cell>
          <cell r="C12">
            <v>2.98E-2</v>
          </cell>
          <cell r="D12">
            <v>3.8100000000000002E-2</v>
          </cell>
          <cell r="F12" t="str">
            <v>August</v>
          </cell>
          <cell r="H12">
            <v>0.72</v>
          </cell>
        </row>
        <row r="13">
          <cell r="B13">
            <v>7.0099999999999996E-2</v>
          </cell>
          <cell r="C13">
            <v>4.7800000000000002E-2</v>
          </cell>
          <cell r="D13">
            <v>5.8900000000000001E-2</v>
          </cell>
          <cell r="F13" t="str">
            <v>September</v>
          </cell>
          <cell r="H13">
            <v>0.72</v>
          </cell>
        </row>
        <row r="14">
          <cell r="B14">
            <v>8.4599999999999995E-2</v>
          </cell>
          <cell r="C14">
            <v>6.1800000000000001E-2</v>
          </cell>
          <cell r="D14">
            <v>7.3200000000000001E-2</v>
          </cell>
          <cell r="F14" t="str">
            <v>October</v>
          </cell>
          <cell r="H14">
            <v>0.83</v>
          </cell>
        </row>
        <row r="15">
          <cell r="B15">
            <v>8.72E-2</v>
          </cell>
          <cell r="C15">
            <v>7.2999999999999995E-2</v>
          </cell>
          <cell r="D15">
            <v>8.0100000000000005E-2</v>
          </cell>
          <cell r="F15" t="str">
            <v>November</v>
          </cell>
          <cell r="H15">
            <v>0.99</v>
          </cell>
        </row>
        <row r="16">
          <cell r="B16">
            <v>8.5900000000000004E-2</v>
          </cell>
          <cell r="C16">
            <v>8.8300000000000003E-2</v>
          </cell>
          <cell r="D16">
            <v>8.7099999999999997E-2</v>
          </cell>
          <cell r="F16" t="str">
            <v>December</v>
          </cell>
          <cell r="H16">
            <v>1.06</v>
          </cell>
        </row>
        <row r="17">
          <cell r="B17">
            <v>8.3699999999999997E-2</v>
          </cell>
          <cell r="C17">
            <v>9.2899999999999996E-2</v>
          </cell>
          <cell r="D17">
            <v>8.8300000000000003E-2</v>
          </cell>
        </row>
        <row r="18">
          <cell r="B18">
            <v>8.14E-2</v>
          </cell>
          <cell r="C18">
            <v>9.0899999999999995E-2</v>
          </cell>
          <cell r="D18">
            <v>8.6199999999999999E-2</v>
          </cell>
        </row>
        <row r="19">
          <cell r="B19">
            <v>7.8200000000000006E-2</v>
          </cell>
          <cell r="C19">
            <v>9.06E-2</v>
          </cell>
          <cell r="D19">
            <v>8.4400000000000003E-2</v>
          </cell>
        </row>
        <row r="20">
          <cell r="B20">
            <v>7.51E-2</v>
          </cell>
          <cell r="C20">
            <v>8.8599999999999998E-2</v>
          </cell>
          <cell r="D20">
            <v>8.1799999999999998E-2</v>
          </cell>
        </row>
        <row r="21">
          <cell r="B21">
            <v>6.9800000000000001E-2</v>
          </cell>
          <cell r="C21">
            <v>8.0299999999999996E-2</v>
          </cell>
          <cell r="D21">
            <v>7.4999999999999997E-2</v>
          </cell>
        </row>
        <row r="22">
          <cell r="B22">
            <v>6.3700000000000007E-2</v>
          </cell>
          <cell r="C22">
            <v>7.2499999999999995E-2</v>
          </cell>
          <cell r="D22">
            <v>6.8099999999999994E-2</v>
          </cell>
        </row>
        <row r="23">
          <cell r="B23">
            <v>4.1500000000000002E-2</v>
          </cell>
          <cell r="C23">
            <v>5.5E-2</v>
          </cell>
          <cell r="D23">
            <v>4.82E-2</v>
          </cell>
        </row>
        <row r="24">
          <cell r="B24">
            <v>2.93E-2</v>
          </cell>
          <cell r="C24">
            <v>3.9E-2</v>
          </cell>
          <cell r="D24">
            <v>3.4099999999999998E-2</v>
          </cell>
        </row>
        <row r="25">
          <cell r="B25">
            <v>2.06E-2</v>
          </cell>
          <cell r="C25">
            <v>2.9399999999999999E-2</v>
          </cell>
          <cell r="D25">
            <v>2.5000000000000001E-2</v>
          </cell>
        </row>
        <row r="26">
          <cell r="B26">
            <v>1.3899999999999999E-2</v>
          </cell>
          <cell r="C26">
            <v>2.0299999999999999E-2</v>
          </cell>
          <cell r="D26">
            <v>1.7100000000000001E-2</v>
          </cell>
        </row>
        <row r="27">
          <cell r="B27">
            <v>8.8999999999999999E-3</v>
          </cell>
          <cell r="C27">
            <v>1.0800000000000001E-2</v>
          </cell>
          <cell r="D27">
            <v>9.7999999999999997E-3</v>
          </cell>
        </row>
        <row r="28">
          <cell r="B28">
            <v>4.4000000000000003E-3</v>
          </cell>
          <cell r="C28">
            <v>5.5999999999999999E-3</v>
          </cell>
          <cell r="D28">
            <v>5.0000000000000001E-3</v>
          </cell>
        </row>
      </sheetData>
      <sheetData sheetId="1" refreshError="1"/>
      <sheetData sheetId="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2.5000000000000001E-3</v>
          </cell>
          <cell r="C5">
            <v>3.0000000000000001E-3</v>
          </cell>
          <cell r="D5">
            <v>2.7000000000000001E-3</v>
          </cell>
          <cell r="F5" t="str">
            <v>January</v>
          </cell>
          <cell r="H5">
            <v>1.27</v>
          </cell>
        </row>
        <row r="6">
          <cell r="B6">
            <v>1.8E-3</v>
          </cell>
          <cell r="C6">
            <v>1.6000000000000001E-3</v>
          </cell>
          <cell r="D6">
            <v>1.6999999999999999E-3</v>
          </cell>
          <cell r="F6" t="str">
            <v>February</v>
          </cell>
          <cell r="H6">
            <v>1.43</v>
          </cell>
        </row>
        <row r="7">
          <cell r="B7">
            <v>1.4E-3</v>
          </cell>
          <cell r="C7">
            <v>1.1999999999999999E-3</v>
          </cell>
          <cell r="D7">
            <v>1.2999999999999999E-3</v>
          </cell>
          <cell r="F7" t="str">
            <v>March</v>
          </cell>
          <cell r="H7">
            <v>1.39</v>
          </cell>
        </row>
        <row r="8">
          <cell r="B8">
            <v>1.9E-3</v>
          </cell>
          <cell r="C8">
            <v>8.9999999999999998E-4</v>
          </cell>
          <cell r="D8">
            <v>1.4E-3</v>
          </cell>
          <cell r="F8" t="str">
            <v>April</v>
          </cell>
          <cell r="H8">
            <v>1.1399999999999999</v>
          </cell>
        </row>
        <row r="9">
          <cell r="B9">
            <v>5.5999999999999999E-3</v>
          </cell>
          <cell r="C9">
            <v>1.6000000000000001E-3</v>
          </cell>
          <cell r="D9">
            <v>3.5999999999999999E-3</v>
          </cell>
          <cell r="F9" t="str">
            <v>May</v>
          </cell>
          <cell r="H9">
            <v>0.88</v>
          </cell>
        </row>
        <row r="10">
          <cell r="B10">
            <v>1.43E-2</v>
          </cell>
          <cell r="C10">
            <v>4.5999999999999999E-3</v>
          </cell>
          <cell r="D10">
            <v>9.4999999999999998E-3</v>
          </cell>
          <cell r="F10" t="str">
            <v>June</v>
          </cell>
          <cell r="H10">
            <v>0.8</v>
          </cell>
        </row>
        <row r="11">
          <cell r="B11">
            <v>2.8299999999999999E-2</v>
          </cell>
          <cell r="C11">
            <v>1.06E-2</v>
          </cell>
          <cell r="D11">
            <v>1.9400000000000001E-2</v>
          </cell>
          <cell r="F11" t="str">
            <v>July</v>
          </cell>
          <cell r="H11">
            <v>0.79</v>
          </cell>
        </row>
        <row r="12">
          <cell r="B12">
            <v>4.6399999999999997E-2</v>
          </cell>
          <cell r="C12">
            <v>2.98E-2</v>
          </cell>
          <cell r="D12">
            <v>3.8100000000000002E-2</v>
          </cell>
          <cell r="F12" t="str">
            <v>August</v>
          </cell>
          <cell r="H12">
            <v>0.72</v>
          </cell>
        </row>
        <row r="13">
          <cell r="B13">
            <v>7.0099999999999996E-2</v>
          </cell>
          <cell r="C13">
            <v>4.7800000000000002E-2</v>
          </cell>
          <cell r="D13">
            <v>5.8900000000000001E-2</v>
          </cell>
          <cell r="F13" t="str">
            <v>September</v>
          </cell>
          <cell r="H13">
            <v>0.72</v>
          </cell>
        </row>
        <row r="14">
          <cell r="B14">
            <v>8.4599999999999995E-2</v>
          </cell>
          <cell r="C14">
            <v>6.1800000000000001E-2</v>
          </cell>
          <cell r="D14">
            <v>7.3200000000000001E-2</v>
          </cell>
          <cell r="F14" t="str">
            <v>October</v>
          </cell>
          <cell r="H14">
            <v>0.83</v>
          </cell>
        </row>
        <row r="15">
          <cell r="B15">
            <v>8.72E-2</v>
          </cell>
          <cell r="C15">
            <v>7.2999999999999995E-2</v>
          </cell>
          <cell r="D15">
            <v>8.0100000000000005E-2</v>
          </cell>
          <cell r="F15" t="str">
            <v>November</v>
          </cell>
          <cell r="H15">
            <v>0.99</v>
          </cell>
        </row>
        <row r="16">
          <cell r="B16">
            <v>8.5900000000000004E-2</v>
          </cell>
          <cell r="C16">
            <v>8.8300000000000003E-2</v>
          </cell>
          <cell r="D16">
            <v>8.7099999999999997E-2</v>
          </cell>
          <cell r="F16" t="str">
            <v>December</v>
          </cell>
          <cell r="H16">
            <v>1.06</v>
          </cell>
        </row>
        <row r="17">
          <cell r="B17">
            <v>8.3699999999999997E-2</v>
          </cell>
          <cell r="C17">
            <v>9.2899999999999996E-2</v>
          </cell>
          <cell r="D17">
            <v>8.8300000000000003E-2</v>
          </cell>
        </row>
        <row r="18">
          <cell r="B18">
            <v>8.14E-2</v>
          </cell>
          <cell r="C18">
            <v>9.0899999999999995E-2</v>
          </cell>
          <cell r="D18">
            <v>8.6199999999999999E-2</v>
          </cell>
        </row>
        <row r="19">
          <cell r="B19">
            <v>7.8200000000000006E-2</v>
          </cell>
          <cell r="C19">
            <v>9.06E-2</v>
          </cell>
          <cell r="D19">
            <v>8.4400000000000003E-2</v>
          </cell>
        </row>
        <row r="20">
          <cell r="B20">
            <v>7.51E-2</v>
          </cell>
          <cell r="C20">
            <v>8.8599999999999998E-2</v>
          </cell>
          <cell r="D20">
            <v>8.1799999999999998E-2</v>
          </cell>
        </row>
        <row r="21">
          <cell r="B21">
            <v>6.9800000000000001E-2</v>
          </cell>
          <cell r="C21">
            <v>8.0299999999999996E-2</v>
          </cell>
          <cell r="D21">
            <v>7.4999999999999997E-2</v>
          </cell>
        </row>
        <row r="22">
          <cell r="B22">
            <v>6.3700000000000007E-2</v>
          </cell>
          <cell r="C22">
            <v>7.2499999999999995E-2</v>
          </cell>
          <cell r="D22">
            <v>6.8099999999999994E-2</v>
          </cell>
        </row>
        <row r="23">
          <cell r="B23">
            <v>4.1500000000000002E-2</v>
          </cell>
          <cell r="C23">
            <v>5.5E-2</v>
          </cell>
          <cell r="D23">
            <v>4.82E-2</v>
          </cell>
        </row>
        <row r="24">
          <cell r="B24">
            <v>2.93E-2</v>
          </cell>
          <cell r="C24">
            <v>3.9E-2</v>
          </cell>
          <cell r="D24">
            <v>3.4099999999999998E-2</v>
          </cell>
        </row>
        <row r="25">
          <cell r="B25">
            <v>2.06E-2</v>
          </cell>
          <cell r="C25">
            <v>2.9399999999999999E-2</v>
          </cell>
          <cell r="D25">
            <v>2.5000000000000001E-2</v>
          </cell>
        </row>
        <row r="26">
          <cell r="B26">
            <v>1.3899999999999999E-2</v>
          </cell>
          <cell r="C26">
            <v>2.0299999999999999E-2</v>
          </cell>
          <cell r="D26">
            <v>1.7100000000000001E-2</v>
          </cell>
        </row>
        <row r="27">
          <cell r="B27">
            <v>8.8999999999999999E-3</v>
          </cell>
          <cell r="C27">
            <v>1.0800000000000001E-2</v>
          </cell>
          <cell r="D27">
            <v>9.7999999999999997E-3</v>
          </cell>
        </row>
        <row r="28">
          <cell r="B28">
            <v>4.4000000000000003E-3</v>
          </cell>
          <cell r="C28">
            <v>5.5999999999999999E-3</v>
          </cell>
          <cell r="D28">
            <v>5.0000000000000001E-3</v>
          </cell>
        </row>
      </sheetData>
      <sheetData sheetId="1" refreshError="1"/>
      <sheetData sheetId="2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1.0699999999999999E-2</v>
          </cell>
          <cell r="C5">
            <v>8.8000000000000005E-3</v>
          </cell>
          <cell r="D5">
            <v>9.5999999999999992E-3</v>
          </cell>
          <cell r="F5" t="str">
            <v>January</v>
          </cell>
          <cell r="H5">
            <v>1.02</v>
          </cell>
        </row>
        <row r="6">
          <cell r="B6">
            <v>7.7000000000000002E-3</v>
          </cell>
          <cell r="C6">
            <v>6.7000000000000002E-3</v>
          </cell>
          <cell r="D6">
            <v>7.1999999999999998E-3</v>
          </cell>
          <cell r="F6" t="str">
            <v>February</v>
          </cell>
          <cell r="H6">
            <v>1.08</v>
          </cell>
        </row>
        <row r="7">
          <cell r="B7">
            <v>6.4999999999999997E-3</v>
          </cell>
          <cell r="C7">
            <v>7.0000000000000001E-3</v>
          </cell>
          <cell r="D7">
            <v>6.8999999999999999E-3</v>
          </cell>
          <cell r="F7" t="str">
            <v>March</v>
          </cell>
          <cell r="H7">
            <v>1.1000000000000001</v>
          </cell>
        </row>
        <row r="8">
          <cell r="B8">
            <v>4.0000000000000001E-3</v>
          </cell>
          <cell r="C8">
            <v>4.5999999999999999E-3</v>
          </cell>
          <cell r="D8">
            <v>4.4000000000000003E-3</v>
          </cell>
          <cell r="F8" t="str">
            <v>April</v>
          </cell>
          <cell r="H8">
            <v>1.06</v>
          </cell>
        </row>
        <row r="9">
          <cell r="B9">
            <v>5.1000000000000004E-3</v>
          </cell>
          <cell r="C9">
            <v>5.4000000000000003E-3</v>
          </cell>
          <cell r="D9">
            <v>5.3E-3</v>
          </cell>
          <cell r="F9" t="str">
            <v>May</v>
          </cell>
          <cell r="H9">
            <v>0.99</v>
          </cell>
        </row>
        <row r="10">
          <cell r="B10">
            <v>9.4999999999999998E-3</v>
          </cell>
          <cell r="C10">
            <v>1.24E-2</v>
          </cell>
          <cell r="D10">
            <v>1.1299999999999999E-2</v>
          </cell>
          <cell r="F10" t="str">
            <v>June</v>
          </cell>
          <cell r="H10">
            <v>0.96</v>
          </cell>
        </row>
        <row r="11">
          <cell r="B11">
            <v>2.3400000000000001E-2</v>
          </cell>
          <cell r="C11">
            <v>3.15E-2</v>
          </cell>
          <cell r="D11">
            <v>2.8199999999999999E-2</v>
          </cell>
          <cell r="F11" t="str">
            <v>July</v>
          </cell>
          <cell r="H11">
            <v>0.95</v>
          </cell>
        </row>
        <row r="12">
          <cell r="B12">
            <v>3.5000000000000003E-2</v>
          </cell>
          <cell r="C12">
            <v>5.8000000000000003E-2</v>
          </cell>
          <cell r="D12">
            <v>4.82E-2</v>
          </cell>
          <cell r="F12" t="str">
            <v>August</v>
          </cell>
          <cell r="H12">
            <v>0.97</v>
          </cell>
        </row>
        <row r="13">
          <cell r="B13">
            <v>4.19E-2</v>
          </cell>
          <cell r="C13">
            <v>6.6000000000000003E-2</v>
          </cell>
          <cell r="D13">
            <v>5.5800000000000002E-2</v>
          </cell>
          <cell r="F13" t="str">
            <v>September</v>
          </cell>
          <cell r="H13">
            <v>0.96</v>
          </cell>
        </row>
        <row r="14">
          <cell r="B14">
            <v>4.9299999999999997E-2</v>
          </cell>
          <cell r="C14">
            <v>6.3100000000000003E-2</v>
          </cell>
          <cell r="D14">
            <v>5.7299999999999997E-2</v>
          </cell>
          <cell r="F14" t="str">
            <v>October</v>
          </cell>
          <cell r="H14">
            <v>0.96</v>
          </cell>
        </row>
        <row r="15">
          <cell r="B15">
            <v>5.62E-2</v>
          </cell>
          <cell r="C15">
            <v>6.3899999999999998E-2</v>
          </cell>
          <cell r="D15">
            <v>6.0499999999999998E-2</v>
          </cell>
          <cell r="F15" t="str">
            <v>November</v>
          </cell>
          <cell r="H15">
            <v>0.98</v>
          </cell>
        </row>
        <row r="16">
          <cell r="B16">
            <v>6.4399999999999999E-2</v>
          </cell>
          <cell r="C16">
            <v>6.7299999999999999E-2</v>
          </cell>
          <cell r="D16">
            <v>6.6000000000000003E-2</v>
          </cell>
          <cell r="F16" t="str">
            <v>December</v>
          </cell>
          <cell r="H16">
            <v>0.98</v>
          </cell>
        </row>
        <row r="17">
          <cell r="B17">
            <v>7.1099999999999997E-2</v>
          </cell>
          <cell r="C17">
            <v>7.2800000000000004E-2</v>
          </cell>
          <cell r="D17">
            <v>7.1999999999999995E-2</v>
          </cell>
        </row>
        <row r="18">
          <cell r="B18">
            <v>7.2499999999999995E-2</v>
          </cell>
          <cell r="C18">
            <v>7.1599999999999997E-2</v>
          </cell>
          <cell r="D18">
            <v>7.1900000000000006E-2</v>
          </cell>
        </row>
        <row r="19">
          <cell r="B19">
            <v>7.3999999999999996E-2</v>
          </cell>
          <cell r="C19">
            <v>7.0099999999999996E-2</v>
          </cell>
          <cell r="D19">
            <v>7.17E-2</v>
          </cell>
        </row>
        <row r="20">
          <cell r="B20">
            <v>7.8700000000000006E-2</v>
          </cell>
          <cell r="C20">
            <v>7.0300000000000001E-2</v>
          </cell>
          <cell r="D20">
            <v>7.3700000000000002E-2</v>
          </cell>
        </row>
        <row r="21">
          <cell r="B21">
            <v>8.2799999999999999E-2</v>
          </cell>
          <cell r="C21">
            <v>6.9800000000000001E-2</v>
          </cell>
          <cell r="D21">
            <v>7.5300000000000006E-2</v>
          </cell>
        </row>
        <row r="22">
          <cell r="B22">
            <v>8.4699999999999998E-2</v>
          </cell>
          <cell r="C22">
            <v>6.9500000000000006E-2</v>
          </cell>
          <cell r="D22">
            <v>7.5899999999999995E-2</v>
          </cell>
        </row>
        <row r="23">
          <cell r="B23">
            <v>6.3799999999999996E-2</v>
          </cell>
          <cell r="C23">
            <v>5.2200000000000003E-2</v>
          </cell>
          <cell r="D23">
            <v>5.7000000000000002E-2</v>
          </cell>
        </row>
        <row r="24">
          <cell r="B24">
            <v>4.8800000000000003E-2</v>
          </cell>
          <cell r="C24">
            <v>4.0500000000000001E-2</v>
          </cell>
          <cell r="D24">
            <v>4.3900000000000002E-2</v>
          </cell>
        </row>
        <row r="25">
          <cell r="B25">
            <v>3.85E-2</v>
          </cell>
          <cell r="C25">
            <v>3.1E-2</v>
          </cell>
          <cell r="D25">
            <v>3.4200000000000001E-2</v>
          </cell>
        </row>
        <row r="26">
          <cell r="B26">
            <v>3.2300000000000002E-2</v>
          </cell>
          <cell r="C26">
            <v>2.58E-2</v>
          </cell>
          <cell r="D26">
            <v>2.87E-2</v>
          </cell>
        </row>
        <row r="27">
          <cell r="B27">
            <v>2.2599999999999999E-2</v>
          </cell>
          <cell r="C27">
            <v>1.8800000000000001E-2</v>
          </cell>
          <cell r="D27">
            <v>2.0400000000000001E-2</v>
          </cell>
        </row>
        <row r="28">
          <cell r="B28">
            <v>1.6500000000000001E-2</v>
          </cell>
          <cell r="C28">
            <v>1.2800000000000001E-2</v>
          </cell>
          <cell r="D28">
            <v>1.4500000000000001E-2</v>
          </cell>
        </row>
      </sheetData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2.5999999999999999E-3</v>
          </cell>
          <cell r="C5">
            <v>4.7999999999999996E-3</v>
          </cell>
          <cell r="D5">
            <v>3.7000000000000002E-3</v>
          </cell>
          <cell r="F5" t="str">
            <v>January</v>
          </cell>
          <cell r="H5">
            <v>1.1499999999999999</v>
          </cell>
        </row>
        <row r="6">
          <cell r="B6">
            <v>1.6999999999999999E-3</v>
          </cell>
          <cell r="C6">
            <v>3.0000000000000001E-3</v>
          </cell>
          <cell r="D6">
            <v>2.3E-3</v>
          </cell>
          <cell r="F6" t="str">
            <v>February</v>
          </cell>
          <cell r="H6">
            <v>1.24</v>
          </cell>
        </row>
        <row r="7">
          <cell r="B7">
            <v>1.6999999999999999E-3</v>
          </cell>
          <cell r="C7">
            <v>2.0999999999999999E-3</v>
          </cell>
          <cell r="D7">
            <v>1.9E-3</v>
          </cell>
          <cell r="F7" t="str">
            <v>March</v>
          </cell>
          <cell r="H7">
            <v>1.21</v>
          </cell>
        </row>
        <row r="8">
          <cell r="B8">
            <v>2.5000000000000001E-3</v>
          </cell>
          <cell r="C8">
            <v>1.6999999999999999E-3</v>
          </cell>
          <cell r="D8">
            <v>2.0999999999999999E-3</v>
          </cell>
          <cell r="F8" t="str">
            <v>April</v>
          </cell>
          <cell r="H8">
            <v>1.0900000000000001</v>
          </cell>
        </row>
        <row r="9">
          <cell r="B9">
            <v>7.0000000000000001E-3</v>
          </cell>
          <cell r="C9">
            <v>2.5000000000000001E-3</v>
          </cell>
          <cell r="D9">
            <v>4.7000000000000002E-3</v>
          </cell>
          <cell r="F9" t="str">
            <v>May</v>
          </cell>
          <cell r="H9">
            <v>0.93</v>
          </cell>
        </row>
        <row r="10">
          <cell r="B10">
            <v>1.84E-2</v>
          </cell>
          <cell r="C10">
            <v>9.7999999999999997E-3</v>
          </cell>
          <cell r="D10">
            <v>1.41E-2</v>
          </cell>
          <cell r="F10" t="str">
            <v>June</v>
          </cell>
          <cell r="H10">
            <v>0.91</v>
          </cell>
        </row>
        <row r="11">
          <cell r="B11">
            <v>4.6899999999999997E-2</v>
          </cell>
          <cell r="C11">
            <v>3.2099999999999997E-2</v>
          </cell>
          <cell r="D11">
            <v>3.9399999999999998E-2</v>
          </cell>
          <cell r="F11" t="str">
            <v>July</v>
          </cell>
          <cell r="H11">
            <v>0.88</v>
          </cell>
        </row>
        <row r="12">
          <cell r="B12">
            <v>5.5E-2</v>
          </cell>
          <cell r="C12">
            <v>5.1400000000000001E-2</v>
          </cell>
          <cell r="D12">
            <v>5.3199999999999997E-2</v>
          </cell>
          <cell r="F12" t="str">
            <v>August</v>
          </cell>
          <cell r="H12">
            <v>0.85</v>
          </cell>
        </row>
        <row r="13">
          <cell r="B13">
            <v>6.4500000000000002E-2</v>
          </cell>
          <cell r="C13">
            <v>5.6000000000000001E-2</v>
          </cell>
          <cell r="D13">
            <v>6.0199999999999997E-2</v>
          </cell>
          <cell r="F13" t="str">
            <v>September</v>
          </cell>
          <cell r="H13">
            <v>0.83</v>
          </cell>
        </row>
        <row r="14">
          <cell r="B14">
            <v>7.6799999999999993E-2</v>
          </cell>
          <cell r="C14">
            <v>5.8400000000000001E-2</v>
          </cell>
          <cell r="D14">
            <v>6.7599999999999993E-2</v>
          </cell>
          <cell r="F14" t="str">
            <v>October</v>
          </cell>
          <cell r="H14">
            <v>0.91</v>
          </cell>
        </row>
        <row r="15">
          <cell r="B15">
            <v>7.9600000000000004E-2</v>
          </cell>
          <cell r="C15">
            <v>6.3E-2</v>
          </cell>
          <cell r="D15">
            <v>7.1300000000000002E-2</v>
          </cell>
          <cell r="F15" t="str">
            <v>November</v>
          </cell>
          <cell r="H15">
            <v>1</v>
          </cell>
        </row>
        <row r="16">
          <cell r="B16">
            <v>7.8200000000000006E-2</v>
          </cell>
          <cell r="C16">
            <v>7.0800000000000002E-2</v>
          </cell>
          <cell r="D16">
            <v>7.4499999999999997E-2</v>
          </cell>
          <cell r="F16" t="str">
            <v>December</v>
          </cell>
          <cell r="H16">
            <v>1.02</v>
          </cell>
        </row>
        <row r="17">
          <cell r="B17">
            <v>7.6899999999999996E-2</v>
          </cell>
          <cell r="C17">
            <v>7.6600000000000001E-2</v>
          </cell>
          <cell r="D17">
            <v>7.6700000000000004E-2</v>
          </cell>
        </row>
        <row r="18">
          <cell r="B18">
            <v>7.2900000000000006E-2</v>
          </cell>
          <cell r="C18">
            <v>7.6899999999999996E-2</v>
          </cell>
          <cell r="D18">
            <v>7.4899999999999994E-2</v>
          </cell>
        </row>
        <row r="19">
          <cell r="B19">
            <v>7.22E-2</v>
          </cell>
          <cell r="C19">
            <v>0.08</v>
          </cell>
          <cell r="D19">
            <v>7.6100000000000001E-2</v>
          </cell>
        </row>
        <row r="20">
          <cell r="B20">
            <v>7.4099999999999999E-2</v>
          </cell>
          <cell r="C20">
            <v>7.8299999999999995E-2</v>
          </cell>
          <cell r="D20">
            <v>7.6200000000000004E-2</v>
          </cell>
        </row>
        <row r="21">
          <cell r="B21">
            <v>7.2099999999999997E-2</v>
          </cell>
          <cell r="C21">
            <v>7.9200000000000007E-2</v>
          </cell>
          <cell r="D21">
            <v>7.5700000000000003E-2</v>
          </cell>
        </row>
        <row r="22">
          <cell r="B22">
            <v>7.0199999999999999E-2</v>
          </cell>
          <cell r="C22">
            <v>7.3599999999999999E-2</v>
          </cell>
          <cell r="D22">
            <v>7.1900000000000006E-2</v>
          </cell>
        </row>
        <row r="23">
          <cell r="B23">
            <v>4.5900000000000003E-2</v>
          </cell>
          <cell r="C23">
            <v>5.8200000000000002E-2</v>
          </cell>
          <cell r="D23">
            <v>5.21E-2</v>
          </cell>
        </row>
        <row r="24">
          <cell r="B24">
            <v>3.0800000000000001E-2</v>
          </cell>
          <cell r="C24">
            <v>4.19E-2</v>
          </cell>
          <cell r="D24">
            <v>3.6400000000000002E-2</v>
          </cell>
        </row>
        <row r="25">
          <cell r="B25">
            <v>2.1600000000000001E-2</v>
          </cell>
          <cell r="C25">
            <v>3.2399999999999998E-2</v>
          </cell>
          <cell r="D25">
            <v>2.7E-2</v>
          </cell>
        </row>
        <row r="26">
          <cell r="B26">
            <v>1.46E-2</v>
          </cell>
          <cell r="C26">
            <v>2.35E-2</v>
          </cell>
          <cell r="D26">
            <v>1.9099999999999999E-2</v>
          </cell>
        </row>
        <row r="27">
          <cell r="B27">
            <v>9.1999999999999998E-3</v>
          </cell>
          <cell r="C27">
            <v>1.52E-2</v>
          </cell>
          <cell r="D27">
            <v>1.2200000000000001E-2</v>
          </cell>
        </row>
        <row r="28">
          <cell r="B28">
            <v>4.5999999999999999E-3</v>
          </cell>
          <cell r="C28">
            <v>8.6E-3</v>
          </cell>
          <cell r="D28">
            <v>6.6E-3</v>
          </cell>
        </row>
      </sheetData>
      <sheetData sheetId="1" refreshError="1"/>
      <sheetData sheetId="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1.1299999999999999E-2</v>
          </cell>
          <cell r="C5">
            <v>9.1000000000000004E-3</v>
          </cell>
          <cell r="D5">
            <v>0.01</v>
          </cell>
          <cell r="F5" t="str">
            <v>January</v>
          </cell>
          <cell r="H5">
            <v>0.9794467458583821</v>
          </cell>
        </row>
        <row r="6">
          <cell r="B6">
            <v>8.8000000000000005E-3</v>
          </cell>
          <cell r="C6">
            <v>7.7999999999999996E-3</v>
          </cell>
          <cell r="D6">
            <v>8.3000000000000001E-3</v>
          </cell>
          <cell r="F6" t="str">
            <v>February</v>
          </cell>
          <cell r="H6">
            <v>1.0503076312578576</v>
          </cell>
        </row>
        <row r="7">
          <cell r="B7">
            <v>9.4999999999999998E-3</v>
          </cell>
          <cell r="C7">
            <v>8.3000000000000001E-3</v>
          </cell>
          <cell r="D7">
            <v>8.8000000000000005E-3</v>
          </cell>
          <cell r="F7" t="str">
            <v>March</v>
          </cell>
          <cell r="H7">
            <v>1.0838003122670514</v>
          </cell>
        </row>
        <row r="8">
          <cell r="B8">
            <v>7.6E-3</v>
          </cell>
          <cell r="C8">
            <v>7.0000000000000001E-3</v>
          </cell>
          <cell r="D8">
            <v>7.3000000000000001E-3</v>
          </cell>
          <cell r="F8" t="str">
            <v>April</v>
          </cell>
          <cell r="H8">
            <v>1.0300733197102816</v>
          </cell>
        </row>
        <row r="9">
          <cell r="B9">
            <v>9.7999999999999997E-3</v>
          </cell>
          <cell r="C9">
            <v>8.8999999999999999E-3</v>
          </cell>
          <cell r="D9">
            <v>9.2999999999999992E-3</v>
          </cell>
          <cell r="F9" t="str">
            <v>May</v>
          </cell>
          <cell r="H9">
            <v>1.0134697616460406</v>
          </cell>
        </row>
        <row r="10">
          <cell r="B10">
            <v>1.6199999999999999E-2</v>
          </cell>
          <cell r="C10">
            <v>1.6899999999999998E-2</v>
          </cell>
          <cell r="D10">
            <v>1.66E-2</v>
          </cell>
          <cell r="F10" t="str">
            <v>June</v>
          </cell>
          <cell r="H10">
            <v>1.0163662054361169</v>
          </cell>
        </row>
        <row r="11">
          <cell r="B11">
            <v>3.0200000000000001E-2</v>
          </cell>
          <cell r="C11">
            <v>3.5200000000000002E-2</v>
          </cell>
          <cell r="D11">
            <v>3.3099999999999997E-2</v>
          </cell>
          <cell r="F11" t="str">
            <v>July</v>
          </cell>
          <cell r="H11">
            <v>0.93249172047277684</v>
          </cell>
        </row>
        <row r="12">
          <cell r="B12">
            <v>3.8300000000000001E-2</v>
          </cell>
          <cell r="C12">
            <v>5.8500000000000003E-2</v>
          </cell>
          <cell r="D12">
            <v>0.05</v>
          </cell>
          <cell r="F12" t="str">
            <v>August</v>
          </cell>
          <cell r="H12"/>
        </row>
        <row r="13">
          <cell r="B13">
            <v>4.1500000000000002E-2</v>
          </cell>
          <cell r="C13">
            <v>6.5000000000000002E-2</v>
          </cell>
          <cell r="D13">
            <v>5.5100000000000003E-2</v>
          </cell>
          <cell r="F13" t="str">
            <v>September</v>
          </cell>
          <cell r="H13">
            <v>0.88643418471226565</v>
          </cell>
        </row>
        <row r="14">
          <cell r="B14">
            <v>4.7600000000000003E-2</v>
          </cell>
          <cell r="C14">
            <v>6.2E-2</v>
          </cell>
          <cell r="D14">
            <v>5.5899999999999998E-2</v>
          </cell>
          <cell r="F14" t="str">
            <v>October</v>
          </cell>
          <cell r="H14">
            <v>1.0162846154701994</v>
          </cell>
        </row>
        <row r="15">
          <cell r="B15">
            <v>5.4899999999999997E-2</v>
          </cell>
          <cell r="C15">
            <v>6.3E-2</v>
          </cell>
          <cell r="D15">
            <v>5.96E-2</v>
          </cell>
          <cell r="F15" t="str">
            <v>November</v>
          </cell>
          <cell r="H15">
            <v>1.003189425940417</v>
          </cell>
        </row>
        <row r="16">
          <cell r="B16">
            <v>6.2199999999999998E-2</v>
          </cell>
          <cell r="C16">
            <v>6.6600000000000006E-2</v>
          </cell>
          <cell r="D16">
            <v>6.4799999999999996E-2</v>
          </cell>
          <cell r="F16" t="str">
            <v>December</v>
          </cell>
          <cell r="H16">
            <v>0.98813607722861141</v>
          </cell>
        </row>
        <row r="17">
          <cell r="B17">
            <v>6.93E-2</v>
          </cell>
          <cell r="C17">
            <v>7.1099999999999997E-2</v>
          </cell>
          <cell r="D17">
            <v>7.0300000000000001E-2</v>
          </cell>
        </row>
        <row r="18">
          <cell r="B18">
            <v>7.0000000000000007E-2</v>
          </cell>
          <cell r="C18">
            <v>6.9699999999999998E-2</v>
          </cell>
          <cell r="D18">
            <v>6.9800000000000001E-2</v>
          </cell>
        </row>
        <row r="19">
          <cell r="B19">
            <v>7.1199999999999999E-2</v>
          </cell>
          <cell r="C19">
            <v>6.88E-2</v>
          </cell>
          <cell r="D19">
            <v>6.9800000000000001E-2</v>
          </cell>
        </row>
        <row r="20">
          <cell r="B20">
            <v>7.5200000000000003E-2</v>
          </cell>
          <cell r="C20">
            <v>6.8400000000000002E-2</v>
          </cell>
          <cell r="D20">
            <v>7.1300000000000002E-2</v>
          </cell>
        </row>
        <row r="21">
          <cell r="B21">
            <v>7.8899999999999998E-2</v>
          </cell>
          <cell r="C21">
            <v>6.8099999999999994E-2</v>
          </cell>
          <cell r="D21">
            <v>7.2599999999999998E-2</v>
          </cell>
        </row>
        <row r="22">
          <cell r="B22">
            <v>8.1000000000000003E-2</v>
          </cell>
          <cell r="C22">
            <v>6.7500000000000004E-2</v>
          </cell>
          <cell r="D22">
            <v>7.3200000000000001E-2</v>
          </cell>
        </row>
        <row r="23">
          <cell r="B23">
            <v>6.1699999999999998E-2</v>
          </cell>
          <cell r="C23">
            <v>5.0999999999999997E-2</v>
          </cell>
          <cell r="D23">
            <v>5.5500000000000001E-2</v>
          </cell>
        </row>
        <row r="24">
          <cell r="B24">
            <v>4.7500000000000001E-2</v>
          </cell>
          <cell r="C24">
            <v>4.0099999999999997E-2</v>
          </cell>
          <cell r="D24">
            <v>4.3200000000000002E-2</v>
          </cell>
        </row>
        <row r="25">
          <cell r="B25">
            <v>3.7600000000000001E-2</v>
          </cell>
          <cell r="C25">
            <v>3.0800000000000001E-2</v>
          </cell>
          <cell r="D25">
            <v>3.3700000000000001E-2</v>
          </cell>
        </row>
        <row r="26">
          <cell r="B26">
            <v>3.1199999999999999E-2</v>
          </cell>
          <cell r="C26">
            <v>2.52E-2</v>
          </cell>
          <cell r="D26">
            <v>2.7699999999999999E-2</v>
          </cell>
        </row>
        <row r="27">
          <cell r="B27">
            <v>2.2100000000000002E-2</v>
          </cell>
          <cell r="C27">
            <v>1.8499999999999999E-2</v>
          </cell>
          <cell r="D27">
            <v>0.02</v>
          </cell>
        </row>
        <row r="28">
          <cell r="B28">
            <v>1.6299999999999999E-2</v>
          </cell>
          <cell r="C28">
            <v>1.2500000000000001E-2</v>
          </cell>
          <cell r="D28">
            <v>1.41E-2</v>
          </cell>
        </row>
      </sheetData>
      <sheetData sheetId="1"/>
      <sheetData sheetId="2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1.09E-2</v>
          </cell>
          <cell r="C5">
            <v>9.4999999999999998E-3</v>
          </cell>
          <cell r="D5">
            <v>1.01E-2</v>
          </cell>
          <cell r="F5" t="str">
            <v>January</v>
          </cell>
          <cell r="H5">
            <v>1.02</v>
          </cell>
        </row>
        <row r="6">
          <cell r="B6">
            <v>7.9000000000000008E-3</v>
          </cell>
          <cell r="C6">
            <v>7.1999999999999998E-3</v>
          </cell>
          <cell r="D6">
            <v>7.4999999999999997E-3</v>
          </cell>
          <cell r="F6" t="str">
            <v>February</v>
          </cell>
          <cell r="H6">
            <v>1.01</v>
          </cell>
        </row>
        <row r="7">
          <cell r="B7">
            <v>7.0000000000000001E-3</v>
          </cell>
          <cell r="C7">
            <v>6.3E-3</v>
          </cell>
          <cell r="D7">
            <v>6.6E-3</v>
          </cell>
          <cell r="F7" t="str">
            <v>March</v>
          </cell>
          <cell r="H7">
            <v>1.0900000000000001</v>
          </cell>
        </row>
        <row r="8">
          <cell r="B8">
            <v>4.1000000000000003E-3</v>
          </cell>
          <cell r="C8">
            <v>4.3E-3</v>
          </cell>
          <cell r="D8">
            <v>4.1999999999999997E-3</v>
          </cell>
          <cell r="F8" t="str">
            <v>April</v>
          </cell>
          <cell r="H8">
            <v>1.06</v>
          </cell>
        </row>
        <row r="9">
          <cell r="B9">
            <v>4.8999999999999998E-3</v>
          </cell>
          <cell r="C9">
            <v>5.4000000000000003E-3</v>
          </cell>
          <cell r="D9">
            <v>5.1999999999999998E-3</v>
          </cell>
          <cell r="F9" t="str">
            <v>May</v>
          </cell>
          <cell r="H9">
            <v>1.05</v>
          </cell>
        </row>
        <row r="10">
          <cell r="B10">
            <v>1.06E-2</v>
          </cell>
          <cell r="C10">
            <v>1.3100000000000001E-2</v>
          </cell>
          <cell r="D10">
            <v>1.2E-2</v>
          </cell>
          <cell r="F10" t="str">
            <v>June</v>
          </cell>
          <cell r="H10">
            <v>0.99</v>
          </cell>
        </row>
        <row r="11">
          <cell r="B11">
            <v>2.46E-2</v>
          </cell>
          <cell r="C11">
            <v>3.2000000000000001E-2</v>
          </cell>
          <cell r="D11">
            <v>2.8799999999999999E-2</v>
          </cell>
          <cell r="F11" t="str">
            <v>July</v>
          </cell>
          <cell r="H11">
            <v>0.95</v>
          </cell>
        </row>
        <row r="12">
          <cell r="B12">
            <v>3.5299999999999998E-2</v>
          </cell>
          <cell r="C12">
            <v>5.9400000000000001E-2</v>
          </cell>
          <cell r="D12">
            <v>4.9099999999999998E-2</v>
          </cell>
          <cell r="F12" t="str">
            <v>August</v>
          </cell>
          <cell r="H12">
            <v>0.99</v>
          </cell>
        </row>
        <row r="13">
          <cell r="B13">
            <v>4.2200000000000001E-2</v>
          </cell>
          <cell r="C13">
            <v>6.6699999999999995E-2</v>
          </cell>
          <cell r="D13">
            <v>5.6300000000000003E-2</v>
          </cell>
          <cell r="F13" t="str">
            <v>September</v>
          </cell>
          <cell r="H13">
            <v>0.9</v>
          </cell>
        </row>
        <row r="14">
          <cell r="B14">
            <v>4.7699999999999999E-2</v>
          </cell>
          <cell r="C14">
            <v>6.3600000000000004E-2</v>
          </cell>
          <cell r="D14">
            <v>5.67E-2</v>
          </cell>
          <cell r="F14" t="str">
            <v>October</v>
          </cell>
          <cell r="H14">
            <v>1.01</v>
          </cell>
        </row>
        <row r="15">
          <cell r="B15">
            <v>5.5899999999999998E-2</v>
          </cell>
          <cell r="C15">
            <v>6.4000000000000001E-2</v>
          </cell>
          <cell r="D15">
            <v>6.0400000000000002E-2</v>
          </cell>
          <cell r="F15" t="str">
            <v>November</v>
          </cell>
          <cell r="H15">
            <v>0.97</v>
          </cell>
        </row>
        <row r="16">
          <cell r="B16">
            <v>6.4100000000000004E-2</v>
          </cell>
          <cell r="C16">
            <v>6.8500000000000005E-2</v>
          </cell>
          <cell r="D16">
            <v>6.6299999999999998E-2</v>
          </cell>
          <cell r="F16" t="str">
            <v>December</v>
          </cell>
          <cell r="H16">
            <v>0.94</v>
          </cell>
        </row>
        <row r="17">
          <cell r="B17">
            <v>7.1900000000000006E-2</v>
          </cell>
          <cell r="C17">
            <v>7.22E-2</v>
          </cell>
          <cell r="D17">
            <v>7.17E-2</v>
          </cell>
        </row>
        <row r="18">
          <cell r="B18">
            <v>7.3099999999999998E-2</v>
          </cell>
          <cell r="C18">
            <v>7.1499999999999994E-2</v>
          </cell>
          <cell r="D18">
            <v>7.1900000000000006E-2</v>
          </cell>
        </row>
        <row r="19">
          <cell r="B19">
            <v>7.46E-2</v>
          </cell>
          <cell r="C19">
            <v>6.9599999999999995E-2</v>
          </cell>
          <cell r="D19">
            <v>7.1800000000000003E-2</v>
          </cell>
        </row>
        <row r="20">
          <cell r="B20">
            <v>7.5399999999999995E-2</v>
          </cell>
          <cell r="C20">
            <v>6.7599999999999993E-2</v>
          </cell>
          <cell r="D20">
            <v>7.17E-2</v>
          </cell>
        </row>
        <row r="21">
          <cell r="B21">
            <v>7.9000000000000001E-2</v>
          </cell>
          <cell r="C21">
            <v>6.5000000000000002E-2</v>
          </cell>
          <cell r="D21">
            <v>7.1999999999999995E-2</v>
          </cell>
        </row>
        <row r="22">
          <cell r="B22">
            <v>8.3400000000000002E-2</v>
          </cell>
          <cell r="C22">
            <v>6.5100000000000005E-2</v>
          </cell>
          <cell r="D22">
            <v>7.3599999999999999E-2</v>
          </cell>
        </row>
        <row r="23">
          <cell r="B23">
            <v>6.6000000000000003E-2</v>
          </cell>
          <cell r="C23">
            <v>5.28E-2</v>
          </cell>
          <cell r="D23">
            <v>5.8400000000000001E-2</v>
          </cell>
        </row>
        <row r="24">
          <cell r="B24">
            <v>5.0500000000000003E-2</v>
          </cell>
          <cell r="C24">
            <v>4.2099999999999999E-2</v>
          </cell>
          <cell r="D24">
            <v>4.53E-2</v>
          </cell>
        </row>
        <row r="25">
          <cell r="B25">
            <v>3.95E-2</v>
          </cell>
          <cell r="C25">
            <v>3.3000000000000002E-2</v>
          </cell>
          <cell r="D25">
            <v>3.5400000000000001E-2</v>
          </cell>
        </row>
        <row r="26">
          <cell r="B26">
            <v>3.2300000000000002E-2</v>
          </cell>
          <cell r="C26">
            <v>2.7E-2</v>
          </cell>
          <cell r="D26">
            <v>2.9000000000000001E-2</v>
          </cell>
        </row>
        <row r="27">
          <cell r="B27">
            <v>2.29E-2</v>
          </cell>
          <cell r="C27">
            <v>2.0199999999999999E-2</v>
          </cell>
          <cell r="D27">
            <v>2.12E-2</v>
          </cell>
        </row>
        <row r="28">
          <cell r="B28">
            <v>1.61E-2</v>
          </cell>
          <cell r="C28">
            <v>1.4E-2</v>
          </cell>
          <cell r="D28">
            <v>1.4800000000000001E-2</v>
          </cell>
        </row>
      </sheetData>
      <sheetData sheetId="1" refreshError="1"/>
      <sheetData sheetId="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1.09E-2</v>
          </cell>
          <cell r="C5">
            <v>9.4999999999999998E-3</v>
          </cell>
          <cell r="D5">
            <v>1.01E-2</v>
          </cell>
          <cell r="F5" t="str">
            <v>January</v>
          </cell>
          <cell r="H5">
            <v>1.02</v>
          </cell>
        </row>
        <row r="6">
          <cell r="B6">
            <v>7.9000000000000008E-3</v>
          </cell>
          <cell r="C6">
            <v>7.1999999999999998E-3</v>
          </cell>
          <cell r="D6">
            <v>7.4999999999999997E-3</v>
          </cell>
          <cell r="F6" t="str">
            <v>February</v>
          </cell>
          <cell r="H6">
            <v>1.01</v>
          </cell>
        </row>
        <row r="7">
          <cell r="B7">
            <v>7.0000000000000001E-3</v>
          </cell>
          <cell r="C7">
            <v>6.3E-3</v>
          </cell>
          <cell r="D7">
            <v>6.6E-3</v>
          </cell>
          <cell r="F7" t="str">
            <v>March</v>
          </cell>
          <cell r="H7">
            <v>1.0900000000000001</v>
          </cell>
        </row>
        <row r="8">
          <cell r="B8">
            <v>4.1000000000000003E-3</v>
          </cell>
          <cell r="C8">
            <v>4.3E-3</v>
          </cell>
          <cell r="D8">
            <v>4.1999999999999997E-3</v>
          </cell>
          <cell r="F8" t="str">
            <v>April</v>
          </cell>
          <cell r="H8">
            <v>1.06</v>
          </cell>
        </row>
        <row r="9">
          <cell r="B9">
            <v>4.8999999999999998E-3</v>
          </cell>
          <cell r="C9">
            <v>5.4000000000000003E-3</v>
          </cell>
          <cell r="D9">
            <v>5.1999999999999998E-3</v>
          </cell>
          <cell r="F9" t="str">
            <v>May</v>
          </cell>
          <cell r="H9">
            <v>1.05</v>
          </cell>
        </row>
        <row r="10">
          <cell r="B10">
            <v>1.06E-2</v>
          </cell>
          <cell r="C10">
            <v>1.3100000000000001E-2</v>
          </cell>
          <cell r="D10">
            <v>1.2E-2</v>
          </cell>
          <cell r="F10" t="str">
            <v>June</v>
          </cell>
          <cell r="H10">
            <v>0.99</v>
          </cell>
        </row>
        <row r="11">
          <cell r="B11">
            <v>2.46E-2</v>
          </cell>
          <cell r="C11">
            <v>3.2000000000000001E-2</v>
          </cell>
          <cell r="D11">
            <v>2.8799999999999999E-2</v>
          </cell>
          <cell r="F11" t="str">
            <v>July</v>
          </cell>
          <cell r="H11">
            <v>0.95</v>
          </cell>
        </row>
        <row r="12">
          <cell r="B12">
            <v>3.5299999999999998E-2</v>
          </cell>
          <cell r="C12">
            <v>5.9400000000000001E-2</v>
          </cell>
          <cell r="D12">
            <v>4.9099999999999998E-2</v>
          </cell>
          <cell r="F12" t="str">
            <v>August</v>
          </cell>
          <cell r="H12">
            <v>0.99</v>
          </cell>
        </row>
        <row r="13">
          <cell r="B13">
            <v>4.2200000000000001E-2</v>
          </cell>
          <cell r="C13">
            <v>6.6699999999999995E-2</v>
          </cell>
          <cell r="D13">
            <v>5.6300000000000003E-2</v>
          </cell>
          <cell r="F13" t="str">
            <v>September</v>
          </cell>
          <cell r="H13">
            <v>0.9</v>
          </cell>
        </row>
        <row r="14">
          <cell r="B14">
            <v>4.7699999999999999E-2</v>
          </cell>
          <cell r="C14">
            <v>6.3600000000000004E-2</v>
          </cell>
          <cell r="D14">
            <v>5.67E-2</v>
          </cell>
          <cell r="F14" t="str">
            <v>October</v>
          </cell>
          <cell r="H14">
            <v>1.01</v>
          </cell>
        </row>
        <row r="15">
          <cell r="B15">
            <v>5.5899999999999998E-2</v>
          </cell>
          <cell r="C15">
            <v>6.4000000000000001E-2</v>
          </cell>
          <cell r="D15">
            <v>6.0400000000000002E-2</v>
          </cell>
          <cell r="F15" t="str">
            <v>November</v>
          </cell>
          <cell r="H15">
            <v>0.97</v>
          </cell>
        </row>
        <row r="16">
          <cell r="B16">
            <v>6.4100000000000004E-2</v>
          </cell>
          <cell r="C16">
            <v>6.8500000000000005E-2</v>
          </cell>
          <cell r="D16">
            <v>6.6299999999999998E-2</v>
          </cell>
          <cell r="F16" t="str">
            <v>December</v>
          </cell>
          <cell r="H16">
            <v>0.94</v>
          </cell>
        </row>
        <row r="17">
          <cell r="B17">
            <v>7.1900000000000006E-2</v>
          </cell>
          <cell r="C17">
            <v>7.22E-2</v>
          </cell>
          <cell r="D17">
            <v>7.17E-2</v>
          </cell>
        </row>
        <row r="18">
          <cell r="B18">
            <v>7.3099999999999998E-2</v>
          </cell>
          <cell r="C18">
            <v>7.1499999999999994E-2</v>
          </cell>
          <cell r="D18">
            <v>7.1900000000000006E-2</v>
          </cell>
        </row>
        <row r="19">
          <cell r="B19">
            <v>7.46E-2</v>
          </cell>
          <cell r="C19">
            <v>6.9599999999999995E-2</v>
          </cell>
          <cell r="D19">
            <v>7.1800000000000003E-2</v>
          </cell>
        </row>
        <row r="20">
          <cell r="B20">
            <v>7.5399999999999995E-2</v>
          </cell>
          <cell r="C20">
            <v>6.7599999999999993E-2</v>
          </cell>
          <cell r="D20">
            <v>7.17E-2</v>
          </cell>
        </row>
        <row r="21">
          <cell r="B21">
            <v>7.9000000000000001E-2</v>
          </cell>
          <cell r="C21">
            <v>6.5000000000000002E-2</v>
          </cell>
          <cell r="D21">
            <v>7.1999999999999995E-2</v>
          </cell>
        </row>
        <row r="22">
          <cell r="B22">
            <v>8.3400000000000002E-2</v>
          </cell>
          <cell r="C22">
            <v>6.5100000000000005E-2</v>
          </cell>
          <cell r="D22">
            <v>7.3599999999999999E-2</v>
          </cell>
        </row>
        <row r="23">
          <cell r="B23">
            <v>6.6000000000000003E-2</v>
          </cell>
          <cell r="C23">
            <v>5.28E-2</v>
          </cell>
          <cell r="D23">
            <v>5.8400000000000001E-2</v>
          </cell>
        </row>
        <row r="24">
          <cell r="B24">
            <v>5.0500000000000003E-2</v>
          </cell>
          <cell r="C24">
            <v>4.2099999999999999E-2</v>
          </cell>
          <cell r="D24">
            <v>4.53E-2</v>
          </cell>
        </row>
        <row r="25">
          <cell r="B25">
            <v>3.95E-2</v>
          </cell>
          <cell r="C25">
            <v>3.3000000000000002E-2</v>
          </cell>
          <cell r="D25">
            <v>3.5400000000000001E-2</v>
          </cell>
        </row>
        <row r="26">
          <cell r="B26">
            <v>3.2300000000000002E-2</v>
          </cell>
          <cell r="C26">
            <v>2.7E-2</v>
          </cell>
          <cell r="D26">
            <v>2.9000000000000001E-2</v>
          </cell>
        </row>
        <row r="27">
          <cell r="B27">
            <v>2.29E-2</v>
          </cell>
          <cell r="C27">
            <v>2.0199999999999999E-2</v>
          </cell>
          <cell r="D27">
            <v>2.12E-2</v>
          </cell>
        </row>
        <row r="28">
          <cell r="B28">
            <v>1.61E-2</v>
          </cell>
          <cell r="C28">
            <v>1.4E-2</v>
          </cell>
          <cell r="D28">
            <v>1.4800000000000001E-2</v>
          </cell>
        </row>
      </sheetData>
      <sheetData sheetId="1" refreshError="1"/>
      <sheetData sheetId="2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6.4999999999999997E-3</v>
          </cell>
          <cell r="C5">
            <v>7.4999999999999997E-3</v>
          </cell>
          <cell r="D5">
            <v>7.0000000000000001E-3</v>
          </cell>
          <cell r="F5" t="str">
            <v>January</v>
          </cell>
          <cell r="H5">
            <v>1.23</v>
          </cell>
        </row>
        <row r="6">
          <cell r="B6">
            <v>4.1999999999999997E-3</v>
          </cell>
          <cell r="C6">
            <v>5.7000000000000002E-3</v>
          </cell>
          <cell r="D6">
            <v>5.0000000000000001E-3</v>
          </cell>
          <cell r="F6" t="str">
            <v>February</v>
          </cell>
          <cell r="H6">
            <v>1.34</v>
          </cell>
        </row>
        <row r="7">
          <cell r="B7">
            <v>3.3E-3</v>
          </cell>
          <cell r="C7">
            <v>5.1000000000000004E-3</v>
          </cell>
          <cell r="D7">
            <v>4.1999999999999997E-3</v>
          </cell>
          <cell r="F7" t="str">
            <v>March</v>
          </cell>
          <cell r="H7">
            <v>1.32</v>
          </cell>
        </row>
        <row r="8">
          <cell r="B8">
            <v>2E-3</v>
          </cell>
          <cell r="C8">
            <v>3.0000000000000001E-3</v>
          </cell>
          <cell r="D8">
            <v>2.5000000000000001E-3</v>
          </cell>
          <cell r="F8" t="str">
            <v>April</v>
          </cell>
          <cell r="H8">
            <v>1.1000000000000001</v>
          </cell>
        </row>
        <row r="9">
          <cell r="B9">
            <v>3.3E-3</v>
          </cell>
          <cell r="C9">
            <v>3.5000000000000001E-3</v>
          </cell>
          <cell r="D9">
            <v>3.3999999999999998E-3</v>
          </cell>
          <cell r="F9" t="str">
            <v>May</v>
          </cell>
          <cell r="H9">
            <v>1.01</v>
          </cell>
        </row>
        <row r="10">
          <cell r="B10">
            <v>8.8000000000000005E-3</v>
          </cell>
          <cell r="C10">
            <v>9.4999999999999998E-3</v>
          </cell>
          <cell r="D10">
            <v>9.1999999999999998E-3</v>
          </cell>
          <cell r="F10" t="str">
            <v>June</v>
          </cell>
          <cell r="H10">
            <v>0.95</v>
          </cell>
        </row>
        <row r="11">
          <cell r="B11">
            <v>3.27E-2</v>
          </cell>
          <cell r="C11">
            <v>3.27E-2</v>
          </cell>
          <cell r="D11">
            <v>3.27E-2</v>
          </cell>
          <cell r="F11" t="str">
            <v>July</v>
          </cell>
          <cell r="H11">
            <v>0.87</v>
          </cell>
        </row>
        <row r="12">
          <cell r="B12">
            <v>5.9700000000000003E-2</v>
          </cell>
          <cell r="C12">
            <v>5.7299999999999997E-2</v>
          </cell>
          <cell r="D12">
            <v>5.8500000000000003E-2</v>
          </cell>
          <cell r="F12" t="str">
            <v>August</v>
          </cell>
          <cell r="H12">
            <v>0.88</v>
          </cell>
        </row>
        <row r="13">
          <cell r="B13">
            <v>0.06</v>
          </cell>
          <cell r="C13">
            <v>5.7700000000000001E-2</v>
          </cell>
          <cell r="D13">
            <v>5.8799999999999998E-2</v>
          </cell>
          <cell r="F13" t="str">
            <v>September</v>
          </cell>
          <cell r="H13">
            <v>0.78</v>
          </cell>
        </row>
        <row r="14">
          <cell r="B14">
            <v>5.8700000000000002E-2</v>
          </cell>
          <cell r="C14">
            <v>5.5300000000000002E-2</v>
          </cell>
          <cell r="D14">
            <v>5.6899999999999999E-2</v>
          </cell>
          <cell r="F14" t="str">
            <v>October</v>
          </cell>
          <cell r="H14">
            <v>0.72</v>
          </cell>
        </row>
        <row r="15">
          <cell r="B15">
            <v>6.1199999999999997E-2</v>
          </cell>
          <cell r="C15">
            <v>5.7599999999999998E-2</v>
          </cell>
          <cell r="D15">
            <v>5.9400000000000001E-2</v>
          </cell>
          <cell r="F15" t="str">
            <v>November</v>
          </cell>
          <cell r="H15">
            <v>0.91</v>
          </cell>
        </row>
        <row r="16">
          <cell r="B16">
            <v>6.4799999999999996E-2</v>
          </cell>
          <cell r="C16">
            <v>6.4100000000000004E-2</v>
          </cell>
          <cell r="D16">
            <v>6.4399999999999999E-2</v>
          </cell>
          <cell r="F16" t="str">
            <v>December</v>
          </cell>
          <cell r="H16">
            <v>0.94</v>
          </cell>
        </row>
        <row r="17">
          <cell r="B17">
            <v>6.6900000000000001E-2</v>
          </cell>
          <cell r="C17">
            <v>6.6400000000000001E-2</v>
          </cell>
          <cell r="D17">
            <v>6.6600000000000006E-2</v>
          </cell>
        </row>
        <row r="18">
          <cell r="B18">
            <v>6.7799999999999999E-2</v>
          </cell>
          <cell r="C18">
            <v>6.5699999999999995E-2</v>
          </cell>
          <cell r="D18">
            <v>6.6699999999999995E-2</v>
          </cell>
        </row>
        <row r="19">
          <cell r="B19">
            <v>6.59E-2</v>
          </cell>
          <cell r="C19">
            <v>6.7000000000000004E-2</v>
          </cell>
          <cell r="D19">
            <v>6.6500000000000004E-2</v>
          </cell>
        </row>
        <row r="20">
          <cell r="B20">
            <v>7.0599999999999996E-2</v>
          </cell>
          <cell r="C20">
            <v>6.8500000000000005E-2</v>
          </cell>
          <cell r="D20">
            <v>6.9500000000000006E-2</v>
          </cell>
        </row>
        <row r="21">
          <cell r="B21">
            <v>7.6999999999999999E-2</v>
          </cell>
          <cell r="C21">
            <v>7.8299999999999995E-2</v>
          </cell>
          <cell r="D21">
            <v>7.7700000000000005E-2</v>
          </cell>
        </row>
        <row r="22">
          <cell r="B22">
            <v>7.9500000000000001E-2</v>
          </cell>
          <cell r="C22">
            <v>8.8099999999999998E-2</v>
          </cell>
          <cell r="D22">
            <v>8.3900000000000002E-2</v>
          </cell>
        </row>
        <row r="23">
          <cell r="B23">
            <v>6.4699999999999994E-2</v>
          </cell>
          <cell r="C23">
            <v>6.0100000000000001E-2</v>
          </cell>
          <cell r="D23">
            <v>6.2399999999999997E-2</v>
          </cell>
        </row>
        <row r="24">
          <cell r="B24">
            <v>4.8899999999999999E-2</v>
          </cell>
          <cell r="C24">
            <v>4.48E-2</v>
          </cell>
          <cell r="D24">
            <v>4.6800000000000001E-2</v>
          </cell>
        </row>
        <row r="25">
          <cell r="B25">
            <v>3.5200000000000002E-2</v>
          </cell>
          <cell r="C25">
            <v>3.7999999999999999E-2</v>
          </cell>
          <cell r="D25">
            <v>3.6600000000000001E-2</v>
          </cell>
        </row>
        <row r="26">
          <cell r="B26">
            <v>2.7300000000000001E-2</v>
          </cell>
          <cell r="C26">
            <v>3.0800000000000001E-2</v>
          </cell>
          <cell r="D26">
            <v>2.9100000000000001E-2</v>
          </cell>
        </row>
        <row r="27">
          <cell r="B27">
            <v>1.9099999999999999E-2</v>
          </cell>
          <cell r="C27">
            <v>2.1399999999999999E-2</v>
          </cell>
          <cell r="D27">
            <v>2.0199999999999999E-2</v>
          </cell>
        </row>
        <row r="28">
          <cell r="B28">
            <v>1.2E-2</v>
          </cell>
          <cell r="C28">
            <v>1.21E-2</v>
          </cell>
          <cell r="D28">
            <v>1.2E-2</v>
          </cell>
        </row>
      </sheetData>
      <sheetData sheetId="1"/>
      <sheetData sheetId="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6.1000000000000004E-3</v>
          </cell>
          <cell r="C5">
            <v>6.7999999999999996E-3</v>
          </cell>
          <cell r="D5">
            <v>6.4000000000000003E-3</v>
          </cell>
          <cell r="F5" t="str">
            <v>January</v>
          </cell>
          <cell r="H5">
            <v>1.07</v>
          </cell>
        </row>
        <row r="6">
          <cell r="B6">
            <v>3.7000000000000002E-3</v>
          </cell>
          <cell r="C6">
            <v>5.1000000000000004E-3</v>
          </cell>
          <cell r="D6">
            <v>4.3E-3</v>
          </cell>
          <cell r="F6" t="str">
            <v>February</v>
          </cell>
          <cell r="H6">
            <v>1.34</v>
          </cell>
        </row>
        <row r="7">
          <cell r="B7">
            <v>2.8999999999999998E-3</v>
          </cell>
          <cell r="C7">
            <v>4.1999999999999997E-3</v>
          </cell>
          <cell r="D7">
            <v>3.3999999999999998E-3</v>
          </cell>
          <cell r="F7" t="str">
            <v>March</v>
          </cell>
          <cell r="H7">
            <v>1.18</v>
          </cell>
        </row>
        <row r="8">
          <cell r="B8">
            <v>2E-3</v>
          </cell>
          <cell r="C8">
            <v>2.7000000000000001E-3</v>
          </cell>
          <cell r="D8">
            <v>2.3E-3</v>
          </cell>
          <cell r="F8" t="str">
            <v>April</v>
          </cell>
          <cell r="H8">
            <v>0.96</v>
          </cell>
        </row>
        <row r="9">
          <cell r="B9">
            <v>3.3999999999999998E-3</v>
          </cell>
          <cell r="C9">
            <v>3.3E-3</v>
          </cell>
          <cell r="D9">
            <v>3.3999999999999998E-3</v>
          </cell>
          <cell r="F9" t="str">
            <v>May</v>
          </cell>
          <cell r="H9">
            <v>0.89</v>
          </cell>
        </row>
        <row r="10">
          <cell r="B10">
            <v>9.1000000000000004E-3</v>
          </cell>
          <cell r="C10">
            <v>9.4000000000000004E-3</v>
          </cell>
          <cell r="D10">
            <v>9.1999999999999998E-3</v>
          </cell>
          <cell r="F10" t="str">
            <v>June</v>
          </cell>
          <cell r="H10">
            <v>0.88</v>
          </cell>
        </row>
        <row r="11">
          <cell r="B11">
            <v>3.2199999999999999E-2</v>
          </cell>
          <cell r="C11">
            <v>3.4599999999999999E-2</v>
          </cell>
          <cell r="D11">
            <v>3.32E-2</v>
          </cell>
          <cell r="F11" t="str">
            <v>July</v>
          </cell>
          <cell r="H11">
            <v>0.85</v>
          </cell>
        </row>
        <row r="12">
          <cell r="B12">
            <v>5.9900000000000002E-2</v>
          </cell>
          <cell r="C12">
            <v>5.8999999999999997E-2</v>
          </cell>
          <cell r="D12">
            <v>5.9499999999999997E-2</v>
          </cell>
          <cell r="F12" t="str">
            <v>August</v>
          </cell>
          <cell r="H12">
            <v>0.87</v>
          </cell>
        </row>
        <row r="13">
          <cell r="B13">
            <v>6.2399999999999997E-2</v>
          </cell>
          <cell r="C13">
            <v>5.8500000000000003E-2</v>
          </cell>
          <cell r="D13">
            <v>6.0900000000000003E-2</v>
          </cell>
          <cell r="F13" t="str">
            <v>September</v>
          </cell>
          <cell r="H13">
            <v>0.85</v>
          </cell>
        </row>
        <row r="14">
          <cell r="B14">
            <v>5.9400000000000001E-2</v>
          </cell>
          <cell r="C14">
            <v>5.5599999999999997E-2</v>
          </cell>
          <cell r="D14">
            <v>5.79E-2</v>
          </cell>
          <cell r="F14" t="str">
            <v>October</v>
          </cell>
          <cell r="H14">
            <v>0.92</v>
          </cell>
        </row>
        <row r="15">
          <cell r="B15">
            <v>6.1600000000000002E-2</v>
          </cell>
          <cell r="C15">
            <v>5.7200000000000001E-2</v>
          </cell>
          <cell r="D15">
            <v>5.9900000000000002E-2</v>
          </cell>
          <cell r="F15" t="str">
            <v>November</v>
          </cell>
          <cell r="H15">
            <v>0.98</v>
          </cell>
        </row>
        <row r="16">
          <cell r="B16">
            <v>6.6100000000000006E-2</v>
          </cell>
          <cell r="C16">
            <v>6.5500000000000003E-2</v>
          </cell>
          <cell r="D16">
            <v>6.5799999999999997E-2</v>
          </cell>
          <cell r="F16" t="str">
            <v>December</v>
          </cell>
          <cell r="H16">
            <v>1.25</v>
          </cell>
        </row>
        <row r="17">
          <cell r="B17">
            <v>6.9400000000000003E-2</v>
          </cell>
          <cell r="C17">
            <v>6.7500000000000004E-2</v>
          </cell>
          <cell r="D17">
            <v>6.8699999999999997E-2</v>
          </cell>
        </row>
        <row r="18">
          <cell r="B18">
            <v>6.9800000000000001E-2</v>
          </cell>
          <cell r="C18">
            <v>6.7199999999999996E-2</v>
          </cell>
          <cell r="D18">
            <v>6.88E-2</v>
          </cell>
        </row>
        <row r="19">
          <cell r="B19">
            <v>6.7599999999999993E-2</v>
          </cell>
          <cell r="C19">
            <v>6.88E-2</v>
          </cell>
          <cell r="D19">
            <v>6.8099999999999994E-2</v>
          </cell>
        </row>
        <row r="20">
          <cell r="B20">
            <v>7.3800000000000004E-2</v>
          </cell>
          <cell r="C20">
            <v>7.0499999999999993E-2</v>
          </cell>
          <cell r="D20">
            <v>7.2499999999999995E-2</v>
          </cell>
        </row>
        <row r="21">
          <cell r="B21">
            <v>7.8100000000000003E-2</v>
          </cell>
          <cell r="C21">
            <v>7.9399999999999998E-2</v>
          </cell>
          <cell r="D21">
            <v>7.8600000000000003E-2</v>
          </cell>
        </row>
        <row r="22">
          <cell r="B22">
            <v>7.8700000000000006E-2</v>
          </cell>
          <cell r="C22">
            <v>8.77E-2</v>
          </cell>
          <cell r="D22">
            <v>8.2299999999999998E-2</v>
          </cell>
        </row>
        <row r="23">
          <cell r="B23">
            <v>6.1699999999999998E-2</v>
          </cell>
          <cell r="C23">
            <v>5.7700000000000001E-2</v>
          </cell>
          <cell r="D23">
            <v>6.0100000000000001E-2</v>
          </cell>
        </row>
        <row r="24">
          <cell r="B24">
            <v>4.4699999999999997E-2</v>
          </cell>
          <cell r="C24">
            <v>4.2900000000000001E-2</v>
          </cell>
          <cell r="D24">
            <v>4.3999999999999997E-2</v>
          </cell>
        </row>
        <row r="25">
          <cell r="B25">
            <v>3.27E-2</v>
          </cell>
          <cell r="C25">
            <v>3.6499999999999998E-2</v>
          </cell>
          <cell r="D25">
            <v>3.4200000000000001E-2</v>
          </cell>
        </row>
        <row r="26">
          <cell r="B26">
            <v>2.6100000000000002E-2</v>
          </cell>
          <cell r="C26">
            <v>0.03</v>
          </cell>
          <cell r="D26">
            <v>2.76E-2</v>
          </cell>
        </row>
        <row r="27">
          <cell r="B27">
            <v>1.77E-2</v>
          </cell>
          <cell r="C27">
            <v>1.8800000000000001E-2</v>
          </cell>
          <cell r="D27">
            <v>1.8200000000000001E-2</v>
          </cell>
        </row>
        <row r="28">
          <cell r="B28">
            <v>1.0800000000000001E-2</v>
          </cell>
          <cell r="C28">
            <v>1.11E-2</v>
          </cell>
          <cell r="D28">
            <v>1.09E-2</v>
          </cell>
        </row>
      </sheetData>
      <sheetData sheetId="1" refreshError="1"/>
      <sheetData sheetId="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6.1000000000000004E-3</v>
          </cell>
          <cell r="C5">
            <v>6.7999999999999996E-3</v>
          </cell>
          <cell r="D5">
            <v>6.4000000000000003E-3</v>
          </cell>
          <cell r="F5" t="str">
            <v>January</v>
          </cell>
          <cell r="H5">
            <v>1.07</v>
          </cell>
        </row>
        <row r="6">
          <cell r="B6">
            <v>3.7000000000000002E-3</v>
          </cell>
          <cell r="C6">
            <v>5.1000000000000004E-3</v>
          </cell>
          <cell r="D6">
            <v>4.3E-3</v>
          </cell>
          <cell r="F6" t="str">
            <v>February</v>
          </cell>
          <cell r="H6">
            <v>1.34</v>
          </cell>
        </row>
        <row r="7">
          <cell r="B7">
            <v>2.8999999999999998E-3</v>
          </cell>
          <cell r="C7">
            <v>4.1999999999999997E-3</v>
          </cell>
          <cell r="D7">
            <v>3.3999999999999998E-3</v>
          </cell>
          <cell r="F7" t="str">
            <v>March</v>
          </cell>
          <cell r="H7">
            <v>1.18</v>
          </cell>
        </row>
        <row r="8">
          <cell r="B8">
            <v>2E-3</v>
          </cell>
          <cell r="C8">
            <v>2.7000000000000001E-3</v>
          </cell>
          <cell r="D8">
            <v>2.3E-3</v>
          </cell>
          <cell r="F8" t="str">
            <v>April</v>
          </cell>
          <cell r="H8">
            <v>0.96</v>
          </cell>
        </row>
        <row r="9">
          <cell r="B9">
            <v>3.3999999999999998E-3</v>
          </cell>
          <cell r="C9">
            <v>3.3E-3</v>
          </cell>
          <cell r="D9">
            <v>3.3999999999999998E-3</v>
          </cell>
          <cell r="F9" t="str">
            <v>May</v>
          </cell>
          <cell r="H9">
            <v>0.89</v>
          </cell>
        </row>
        <row r="10">
          <cell r="B10">
            <v>9.1000000000000004E-3</v>
          </cell>
          <cell r="C10">
            <v>9.4000000000000004E-3</v>
          </cell>
          <cell r="D10">
            <v>9.1999999999999998E-3</v>
          </cell>
          <cell r="F10" t="str">
            <v>June</v>
          </cell>
          <cell r="H10">
            <v>0.88</v>
          </cell>
        </row>
        <row r="11">
          <cell r="B11">
            <v>3.2199999999999999E-2</v>
          </cell>
          <cell r="C11">
            <v>3.4599999999999999E-2</v>
          </cell>
          <cell r="D11">
            <v>3.32E-2</v>
          </cell>
          <cell r="F11" t="str">
            <v>July</v>
          </cell>
          <cell r="H11">
            <v>0.85</v>
          </cell>
        </row>
        <row r="12">
          <cell r="B12">
            <v>5.9900000000000002E-2</v>
          </cell>
          <cell r="C12">
            <v>5.8999999999999997E-2</v>
          </cell>
          <cell r="D12">
            <v>5.9499999999999997E-2</v>
          </cell>
          <cell r="F12" t="str">
            <v>August</v>
          </cell>
          <cell r="H12">
            <v>0.87</v>
          </cell>
        </row>
        <row r="13">
          <cell r="B13">
            <v>6.2399999999999997E-2</v>
          </cell>
          <cell r="C13">
            <v>5.8500000000000003E-2</v>
          </cell>
          <cell r="D13">
            <v>6.0900000000000003E-2</v>
          </cell>
          <cell r="F13" t="str">
            <v>September</v>
          </cell>
          <cell r="H13">
            <v>0.85</v>
          </cell>
        </row>
        <row r="14">
          <cell r="B14">
            <v>5.9400000000000001E-2</v>
          </cell>
          <cell r="C14">
            <v>5.5599999999999997E-2</v>
          </cell>
          <cell r="D14">
            <v>5.79E-2</v>
          </cell>
          <cell r="F14" t="str">
            <v>October</v>
          </cell>
          <cell r="H14">
            <v>0.92</v>
          </cell>
        </row>
        <row r="15">
          <cell r="B15">
            <v>6.1600000000000002E-2</v>
          </cell>
          <cell r="C15">
            <v>5.7200000000000001E-2</v>
          </cell>
          <cell r="D15">
            <v>5.9900000000000002E-2</v>
          </cell>
          <cell r="F15" t="str">
            <v>November</v>
          </cell>
          <cell r="H15">
            <v>0.98</v>
          </cell>
        </row>
        <row r="16">
          <cell r="B16">
            <v>6.6100000000000006E-2</v>
          </cell>
          <cell r="C16">
            <v>6.5500000000000003E-2</v>
          </cell>
          <cell r="D16">
            <v>6.5799999999999997E-2</v>
          </cell>
          <cell r="F16" t="str">
            <v>December</v>
          </cell>
          <cell r="H16">
            <v>1.25</v>
          </cell>
        </row>
        <row r="17">
          <cell r="B17">
            <v>6.9400000000000003E-2</v>
          </cell>
          <cell r="C17">
            <v>6.7500000000000004E-2</v>
          </cell>
          <cell r="D17">
            <v>6.8699999999999997E-2</v>
          </cell>
        </row>
        <row r="18">
          <cell r="B18">
            <v>6.9800000000000001E-2</v>
          </cell>
          <cell r="C18">
            <v>6.7199999999999996E-2</v>
          </cell>
          <cell r="D18">
            <v>6.88E-2</v>
          </cell>
        </row>
        <row r="19">
          <cell r="B19">
            <v>6.7599999999999993E-2</v>
          </cell>
          <cell r="C19">
            <v>6.88E-2</v>
          </cell>
          <cell r="D19">
            <v>6.8099999999999994E-2</v>
          </cell>
        </row>
        <row r="20">
          <cell r="B20">
            <v>7.3800000000000004E-2</v>
          </cell>
          <cell r="C20">
            <v>7.0499999999999993E-2</v>
          </cell>
          <cell r="D20">
            <v>7.2499999999999995E-2</v>
          </cell>
        </row>
        <row r="21">
          <cell r="B21">
            <v>7.8100000000000003E-2</v>
          </cell>
          <cell r="C21">
            <v>7.9399999999999998E-2</v>
          </cell>
          <cell r="D21">
            <v>7.8600000000000003E-2</v>
          </cell>
        </row>
        <row r="22">
          <cell r="B22">
            <v>7.8700000000000006E-2</v>
          </cell>
          <cell r="C22">
            <v>8.77E-2</v>
          </cell>
          <cell r="D22">
            <v>8.2299999999999998E-2</v>
          </cell>
        </row>
        <row r="23">
          <cell r="B23">
            <v>6.1699999999999998E-2</v>
          </cell>
          <cell r="C23">
            <v>5.7700000000000001E-2</v>
          </cell>
          <cell r="D23">
            <v>6.0100000000000001E-2</v>
          </cell>
        </row>
        <row r="24">
          <cell r="B24">
            <v>4.4699999999999997E-2</v>
          </cell>
          <cell r="C24">
            <v>4.2900000000000001E-2</v>
          </cell>
          <cell r="D24">
            <v>4.3999999999999997E-2</v>
          </cell>
        </row>
        <row r="25">
          <cell r="B25">
            <v>3.27E-2</v>
          </cell>
          <cell r="C25">
            <v>3.6499999999999998E-2</v>
          </cell>
          <cell r="D25">
            <v>3.4200000000000001E-2</v>
          </cell>
        </row>
        <row r="26">
          <cell r="B26">
            <v>2.6100000000000002E-2</v>
          </cell>
          <cell r="C26">
            <v>0.03</v>
          </cell>
          <cell r="D26">
            <v>2.76E-2</v>
          </cell>
        </row>
        <row r="27">
          <cell r="B27">
            <v>1.77E-2</v>
          </cell>
          <cell r="C27">
            <v>1.8800000000000001E-2</v>
          </cell>
          <cell r="D27">
            <v>1.8200000000000001E-2</v>
          </cell>
        </row>
        <row r="28">
          <cell r="B28">
            <v>1.0800000000000001E-2</v>
          </cell>
          <cell r="C28">
            <v>1.11E-2</v>
          </cell>
          <cell r="D28">
            <v>1.09E-2</v>
          </cell>
        </row>
      </sheetData>
      <sheetData sheetId="1" refreshError="1"/>
      <sheetData sheetId="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6.1999999999999998E-3</v>
          </cell>
          <cell r="C5">
            <v>8.0999999999999996E-3</v>
          </cell>
          <cell r="D5">
            <v>7.1999999999999998E-3</v>
          </cell>
          <cell r="F5" t="str">
            <v>January</v>
          </cell>
          <cell r="H5">
            <v>1.04</v>
          </cell>
        </row>
        <row r="6">
          <cell r="B6">
            <v>3.5999999999999999E-3</v>
          </cell>
          <cell r="C6">
            <v>4.5999999999999999E-3</v>
          </cell>
          <cell r="D6">
            <v>4.1000000000000003E-3</v>
          </cell>
          <cell r="F6" t="str">
            <v>February</v>
          </cell>
          <cell r="H6">
            <v>1.1299999999999999</v>
          </cell>
        </row>
        <row r="7">
          <cell r="B7">
            <v>3.0999999999999999E-3</v>
          </cell>
          <cell r="C7">
            <v>3.0000000000000001E-3</v>
          </cell>
          <cell r="D7">
            <v>3.0000000000000001E-3</v>
          </cell>
          <cell r="F7" t="str">
            <v>March</v>
          </cell>
          <cell r="H7">
            <v>1.1100000000000001</v>
          </cell>
        </row>
        <row r="8">
          <cell r="B8">
            <v>3.2000000000000002E-3</v>
          </cell>
          <cell r="C8">
            <v>2.8E-3</v>
          </cell>
          <cell r="D8">
            <v>3.0000000000000001E-3</v>
          </cell>
          <cell r="F8" t="str">
            <v>April</v>
          </cell>
          <cell r="H8">
            <v>1.03</v>
          </cell>
        </row>
        <row r="9">
          <cell r="B9">
            <v>6.3E-3</v>
          </cell>
          <cell r="C9">
            <v>3.7000000000000002E-3</v>
          </cell>
          <cell r="D9">
            <v>5.0000000000000001E-3</v>
          </cell>
          <cell r="F9" t="str">
            <v>May</v>
          </cell>
          <cell r="H9">
            <v>0.97</v>
          </cell>
        </row>
        <row r="10">
          <cell r="B10">
            <v>1.2200000000000001E-2</v>
          </cell>
          <cell r="C10">
            <v>7.1999999999999998E-3</v>
          </cell>
          <cell r="D10">
            <v>9.5999999999999992E-3</v>
          </cell>
          <cell r="F10" t="str">
            <v>June</v>
          </cell>
          <cell r="H10">
            <v>0.86</v>
          </cell>
        </row>
        <row r="11">
          <cell r="B11">
            <v>3.2800000000000003E-2</v>
          </cell>
          <cell r="C11">
            <v>2.2499999999999999E-2</v>
          </cell>
          <cell r="D11">
            <v>2.76E-2</v>
          </cell>
          <cell r="F11" t="str">
            <v>July</v>
          </cell>
          <cell r="H11">
            <v>0.9</v>
          </cell>
        </row>
        <row r="12">
          <cell r="B12">
            <v>5.4600000000000003E-2</v>
          </cell>
          <cell r="C12">
            <v>4.8300000000000003E-2</v>
          </cell>
          <cell r="D12">
            <v>5.1400000000000001E-2</v>
          </cell>
          <cell r="F12" t="str">
            <v>August</v>
          </cell>
          <cell r="H12">
            <v>0.93</v>
          </cell>
        </row>
        <row r="13">
          <cell r="B13">
            <v>5.7799999999999997E-2</v>
          </cell>
          <cell r="C13">
            <v>5.8900000000000001E-2</v>
          </cell>
          <cell r="D13">
            <v>5.8400000000000001E-2</v>
          </cell>
          <cell r="F13" t="str">
            <v>September</v>
          </cell>
          <cell r="H13">
            <v>0.92</v>
          </cell>
        </row>
        <row r="14">
          <cell r="B14">
            <v>5.3900000000000003E-2</v>
          </cell>
          <cell r="C14">
            <v>5.8500000000000003E-2</v>
          </cell>
          <cell r="D14">
            <v>5.62E-2</v>
          </cell>
          <cell r="F14" t="str">
            <v>October</v>
          </cell>
          <cell r="H14">
            <v>0.98</v>
          </cell>
        </row>
        <row r="15">
          <cell r="B15">
            <v>5.7799999999999997E-2</v>
          </cell>
          <cell r="C15">
            <v>6.4100000000000004E-2</v>
          </cell>
          <cell r="D15">
            <v>6.0999999999999999E-2</v>
          </cell>
          <cell r="F15" t="str">
            <v>November</v>
          </cell>
          <cell r="H15">
            <v>1.01</v>
          </cell>
        </row>
        <row r="16">
          <cell r="B16">
            <v>6.3600000000000004E-2</v>
          </cell>
          <cell r="C16">
            <v>7.0800000000000002E-2</v>
          </cell>
          <cell r="D16">
            <v>6.7299999999999999E-2</v>
          </cell>
          <cell r="F16" t="str">
            <v>December</v>
          </cell>
          <cell r="H16">
            <v>1.01</v>
          </cell>
        </row>
        <row r="17">
          <cell r="B17">
            <v>7.0999999999999994E-2</v>
          </cell>
          <cell r="C17">
            <v>7.7100000000000002E-2</v>
          </cell>
          <cell r="D17">
            <v>7.4099999999999999E-2</v>
          </cell>
        </row>
        <row r="18">
          <cell r="B18">
            <v>7.3099999999999998E-2</v>
          </cell>
          <cell r="C18">
            <v>7.3099999999999998E-2</v>
          </cell>
          <cell r="D18">
            <v>7.3099999999999998E-2</v>
          </cell>
        </row>
        <row r="19">
          <cell r="B19">
            <v>7.3499999999999996E-2</v>
          </cell>
          <cell r="C19">
            <v>7.0099999999999996E-2</v>
          </cell>
          <cell r="D19">
            <v>7.1800000000000003E-2</v>
          </cell>
        </row>
        <row r="20">
          <cell r="B20">
            <v>7.4700000000000003E-2</v>
          </cell>
          <cell r="C20">
            <v>7.2999999999999995E-2</v>
          </cell>
          <cell r="D20">
            <v>7.3800000000000004E-2</v>
          </cell>
        </row>
        <row r="21">
          <cell r="B21">
            <v>7.4499999999999997E-2</v>
          </cell>
          <cell r="C21">
            <v>7.5200000000000003E-2</v>
          </cell>
          <cell r="D21">
            <v>7.4800000000000005E-2</v>
          </cell>
        </row>
        <row r="22">
          <cell r="B22">
            <v>7.3300000000000004E-2</v>
          </cell>
          <cell r="C22">
            <v>0.08</v>
          </cell>
          <cell r="D22">
            <v>7.6700000000000004E-2</v>
          </cell>
        </row>
        <row r="23">
          <cell r="B23">
            <v>5.8200000000000002E-2</v>
          </cell>
          <cell r="C23">
            <v>6.3200000000000006E-2</v>
          </cell>
          <cell r="D23">
            <v>6.0699999999999997E-2</v>
          </cell>
        </row>
        <row r="24">
          <cell r="B24">
            <v>4.6199999999999998E-2</v>
          </cell>
          <cell r="C24">
            <v>4.6699999999999998E-2</v>
          </cell>
          <cell r="D24">
            <v>4.6399999999999997E-2</v>
          </cell>
        </row>
        <row r="25">
          <cell r="B25">
            <v>3.85E-2</v>
          </cell>
          <cell r="C25">
            <v>3.3300000000000003E-2</v>
          </cell>
          <cell r="D25">
            <v>3.5799999999999998E-2</v>
          </cell>
        </row>
        <row r="26">
          <cell r="B26">
            <v>3.0099999999999998E-2</v>
          </cell>
          <cell r="C26">
            <v>2.5399999999999999E-2</v>
          </cell>
          <cell r="D26">
            <v>2.7699999999999999E-2</v>
          </cell>
        </row>
        <row r="27">
          <cell r="B27">
            <v>2.0500000000000001E-2</v>
          </cell>
          <cell r="C27">
            <v>1.83E-2</v>
          </cell>
          <cell r="D27">
            <v>1.9400000000000001E-2</v>
          </cell>
        </row>
        <row r="28">
          <cell r="B28">
            <v>1.15E-2</v>
          </cell>
          <cell r="C28">
            <v>1.2200000000000001E-2</v>
          </cell>
          <cell r="D28">
            <v>1.1900000000000001E-2</v>
          </cell>
        </row>
      </sheetData>
      <sheetData sheetId="1" refreshError="1"/>
      <sheetData sheetId="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NB</v>
          </cell>
          <cell r="C4" t="str">
            <v>SB</v>
          </cell>
          <cell r="D4" t="str">
            <v>Total</v>
          </cell>
          <cell r="H4" t="str">
            <v>Fraction</v>
          </cell>
        </row>
        <row r="5">
          <cell r="B5">
            <v>5.7000000000000002E-3</v>
          </cell>
          <cell r="C5">
            <v>7.4999999999999997E-3</v>
          </cell>
          <cell r="D5">
            <v>6.6E-3</v>
          </cell>
          <cell r="F5" t="str">
            <v>January</v>
          </cell>
          <cell r="H5">
            <v>1.07</v>
          </cell>
        </row>
        <row r="6">
          <cell r="B6">
            <v>3.5000000000000001E-3</v>
          </cell>
          <cell r="C6">
            <v>4.1999999999999997E-3</v>
          </cell>
          <cell r="D6">
            <v>3.8E-3</v>
          </cell>
          <cell r="F6" t="str">
            <v>February</v>
          </cell>
          <cell r="H6">
            <v>1.1399999999999999</v>
          </cell>
        </row>
        <row r="7">
          <cell r="B7">
            <v>3.0999999999999999E-3</v>
          </cell>
          <cell r="C7">
            <v>2.8E-3</v>
          </cell>
          <cell r="D7">
            <v>3.0000000000000001E-3</v>
          </cell>
          <cell r="F7" t="str">
            <v>March</v>
          </cell>
          <cell r="H7">
            <v>1.1599999999999999</v>
          </cell>
        </row>
        <row r="8">
          <cell r="B8">
            <v>3.5999999999999999E-3</v>
          </cell>
          <cell r="C8">
            <v>2.8999999999999998E-3</v>
          </cell>
          <cell r="D8">
            <v>3.2000000000000002E-3</v>
          </cell>
          <cell r="F8" t="str">
            <v>April</v>
          </cell>
          <cell r="H8">
            <v>1.03</v>
          </cell>
        </row>
        <row r="9">
          <cell r="B9">
            <v>6.7000000000000002E-3</v>
          </cell>
          <cell r="C9">
            <v>3.8E-3</v>
          </cell>
          <cell r="D9">
            <v>5.1999999999999998E-3</v>
          </cell>
          <cell r="F9" t="str">
            <v>May</v>
          </cell>
          <cell r="H9">
            <v>0.97</v>
          </cell>
        </row>
        <row r="10">
          <cell r="B10">
            <v>1.3899999999999999E-2</v>
          </cell>
          <cell r="C10">
            <v>8.3999999999999995E-3</v>
          </cell>
          <cell r="D10">
            <v>1.11E-2</v>
          </cell>
          <cell r="F10" t="str">
            <v>June</v>
          </cell>
          <cell r="H10">
            <v>0.95</v>
          </cell>
        </row>
        <row r="11">
          <cell r="B11">
            <v>3.6499999999999998E-2</v>
          </cell>
          <cell r="C11">
            <v>2.4799999999999999E-2</v>
          </cell>
          <cell r="D11">
            <v>3.0499999999999999E-2</v>
          </cell>
          <cell r="F11" t="str">
            <v>July</v>
          </cell>
          <cell r="H11">
            <v>0.89</v>
          </cell>
        </row>
        <row r="12">
          <cell r="B12">
            <v>5.5599999999999997E-2</v>
          </cell>
          <cell r="C12">
            <v>5.2699999999999997E-2</v>
          </cell>
          <cell r="D12">
            <v>5.4199999999999998E-2</v>
          </cell>
          <cell r="F12" t="str">
            <v>August</v>
          </cell>
          <cell r="H12">
            <v>0.95</v>
          </cell>
        </row>
        <row r="13">
          <cell r="B13">
            <v>5.67E-2</v>
          </cell>
          <cell r="C13">
            <v>6.1600000000000002E-2</v>
          </cell>
          <cell r="D13">
            <v>5.9200000000000003E-2</v>
          </cell>
          <cell r="F13" t="str">
            <v>September</v>
          </cell>
          <cell r="H13">
            <v>0.81</v>
          </cell>
        </row>
        <row r="14">
          <cell r="B14">
            <v>5.3999999999999999E-2</v>
          </cell>
          <cell r="C14">
            <v>5.9700000000000003E-2</v>
          </cell>
          <cell r="D14">
            <v>5.6899999999999999E-2</v>
          </cell>
          <cell r="F14" t="str">
            <v>October</v>
          </cell>
          <cell r="H14">
            <v>1.04</v>
          </cell>
        </row>
        <row r="15">
          <cell r="B15">
            <v>5.8500000000000003E-2</v>
          </cell>
          <cell r="C15">
            <v>6.4299999999999996E-2</v>
          </cell>
          <cell r="D15">
            <v>6.1400000000000003E-2</v>
          </cell>
          <cell r="F15" t="str">
            <v>November</v>
          </cell>
          <cell r="H15">
            <v>1.03</v>
          </cell>
        </row>
        <row r="16">
          <cell r="B16">
            <v>6.4000000000000001E-2</v>
          </cell>
          <cell r="C16">
            <v>7.1199999999999999E-2</v>
          </cell>
          <cell r="D16">
            <v>6.7599999999999993E-2</v>
          </cell>
          <cell r="F16" t="str">
            <v>December</v>
          </cell>
          <cell r="H16">
            <v>1.03</v>
          </cell>
        </row>
        <row r="17">
          <cell r="B17">
            <v>7.1300000000000002E-2</v>
          </cell>
          <cell r="C17">
            <v>7.6300000000000007E-2</v>
          </cell>
          <cell r="D17">
            <v>7.3899999999999993E-2</v>
          </cell>
        </row>
        <row r="18">
          <cell r="B18">
            <v>7.2999999999999995E-2</v>
          </cell>
          <cell r="C18">
            <v>7.1400000000000005E-2</v>
          </cell>
          <cell r="D18">
            <v>7.22E-2</v>
          </cell>
        </row>
        <row r="19">
          <cell r="B19">
            <v>7.3400000000000007E-2</v>
          </cell>
          <cell r="C19">
            <v>6.9199999999999998E-2</v>
          </cell>
          <cell r="D19">
            <v>7.1300000000000002E-2</v>
          </cell>
        </row>
        <row r="20">
          <cell r="B20">
            <v>7.4999999999999997E-2</v>
          </cell>
          <cell r="C20">
            <v>7.3300000000000004E-2</v>
          </cell>
          <cell r="D20">
            <v>7.4200000000000002E-2</v>
          </cell>
        </row>
        <row r="21">
          <cell r="B21">
            <v>7.51E-2</v>
          </cell>
          <cell r="C21">
            <v>7.4999999999999997E-2</v>
          </cell>
          <cell r="D21">
            <v>7.51E-2</v>
          </cell>
        </row>
        <row r="22">
          <cell r="B22">
            <v>7.2999999999999995E-2</v>
          </cell>
          <cell r="C22">
            <v>7.9699999999999993E-2</v>
          </cell>
          <cell r="D22">
            <v>7.6399999999999996E-2</v>
          </cell>
        </row>
        <row r="23">
          <cell r="B23">
            <v>5.6599999999999998E-2</v>
          </cell>
          <cell r="C23">
            <v>6.0999999999999999E-2</v>
          </cell>
          <cell r="D23">
            <v>5.8799999999999998E-2</v>
          </cell>
        </row>
        <row r="24">
          <cell r="B24">
            <v>4.4400000000000002E-2</v>
          </cell>
          <cell r="C24">
            <v>4.4699999999999997E-2</v>
          </cell>
          <cell r="D24">
            <v>4.4499999999999998E-2</v>
          </cell>
        </row>
        <row r="25">
          <cell r="B25">
            <v>3.7400000000000003E-2</v>
          </cell>
          <cell r="C25">
            <v>3.2399999999999998E-2</v>
          </cell>
          <cell r="D25">
            <v>3.4799999999999998E-2</v>
          </cell>
        </row>
        <row r="26">
          <cell r="B26">
            <v>2.87E-2</v>
          </cell>
          <cell r="C26">
            <v>2.3900000000000001E-2</v>
          </cell>
          <cell r="D26">
            <v>2.63E-2</v>
          </cell>
        </row>
        <row r="27">
          <cell r="B27">
            <v>1.9599999999999999E-2</v>
          </cell>
          <cell r="C27">
            <v>1.7500000000000002E-2</v>
          </cell>
          <cell r="D27">
            <v>1.8499999999999999E-2</v>
          </cell>
        </row>
        <row r="28">
          <cell r="B28">
            <v>1.0699999999999999E-2</v>
          </cell>
          <cell r="C28">
            <v>1.17E-2</v>
          </cell>
          <cell r="D28">
            <v>1.12E-2</v>
          </cell>
        </row>
      </sheetData>
      <sheetData sheetId="1">
        <row r="1">
          <cell r="C1">
            <v>5.7000000000000002E-3</v>
          </cell>
        </row>
      </sheetData>
      <sheetData sheetId="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5.7999999999999996E-3</v>
          </cell>
          <cell r="C5">
            <v>6.8999999999999999E-3</v>
          </cell>
          <cell r="D5">
            <v>6.3E-3</v>
          </cell>
          <cell r="F5" t="str">
            <v>January</v>
          </cell>
          <cell r="H5">
            <v>1.07</v>
          </cell>
        </row>
        <row r="6">
          <cell r="B6">
            <v>4.0000000000000001E-3</v>
          </cell>
          <cell r="C6">
            <v>4.1000000000000003E-3</v>
          </cell>
          <cell r="D6">
            <v>4.1000000000000003E-3</v>
          </cell>
          <cell r="F6" t="str">
            <v>February</v>
          </cell>
          <cell r="H6">
            <v>1.1000000000000001</v>
          </cell>
        </row>
        <row r="7">
          <cell r="B7">
            <v>3.5000000000000001E-3</v>
          </cell>
          <cell r="C7">
            <v>2.8E-3</v>
          </cell>
          <cell r="D7">
            <v>3.2000000000000002E-3</v>
          </cell>
          <cell r="F7" t="str">
            <v>March</v>
          </cell>
          <cell r="H7">
            <v>1.1000000000000001</v>
          </cell>
        </row>
        <row r="8">
          <cell r="B8">
            <v>3.5999999999999999E-3</v>
          </cell>
          <cell r="C8">
            <v>2.7000000000000001E-3</v>
          </cell>
          <cell r="D8">
            <v>3.0999999999999999E-3</v>
          </cell>
          <cell r="F8" t="str">
            <v>April</v>
          </cell>
          <cell r="H8">
            <v>1.05</v>
          </cell>
        </row>
        <row r="9">
          <cell r="B9">
            <v>6.7000000000000002E-3</v>
          </cell>
          <cell r="C9">
            <v>3.8999999999999998E-3</v>
          </cell>
          <cell r="D9">
            <v>5.3E-3</v>
          </cell>
          <cell r="F9" t="str">
            <v>May</v>
          </cell>
          <cell r="H9">
            <v>0.94</v>
          </cell>
        </row>
        <row r="10">
          <cell r="B10">
            <v>1.4999999999999999E-2</v>
          </cell>
          <cell r="C10">
            <v>9.1000000000000004E-3</v>
          </cell>
          <cell r="D10">
            <v>1.2E-2</v>
          </cell>
          <cell r="F10" t="str">
            <v>June</v>
          </cell>
          <cell r="H10">
            <v>0.9</v>
          </cell>
        </row>
        <row r="11">
          <cell r="B11">
            <v>0.04</v>
          </cell>
          <cell r="C11">
            <v>2.6599999999999999E-2</v>
          </cell>
          <cell r="D11">
            <v>3.32E-2</v>
          </cell>
          <cell r="F11" t="str">
            <v>July</v>
          </cell>
          <cell r="H11">
            <v>0.87</v>
          </cell>
        </row>
        <row r="12">
          <cell r="B12">
            <v>5.7200000000000001E-2</v>
          </cell>
          <cell r="C12">
            <v>5.4100000000000002E-2</v>
          </cell>
          <cell r="D12">
            <v>5.5599999999999997E-2</v>
          </cell>
          <cell r="F12" t="str">
            <v>August</v>
          </cell>
          <cell r="H12">
            <v>0.95</v>
          </cell>
        </row>
        <row r="13">
          <cell r="B13">
            <v>5.7200000000000001E-2</v>
          </cell>
          <cell r="C13">
            <v>6.25E-2</v>
          </cell>
          <cell r="D13">
            <v>5.9900000000000002E-2</v>
          </cell>
          <cell r="F13" t="str">
            <v>September</v>
          </cell>
          <cell r="H13">
            <v>0.92</v>
          </cell>
        </row>
        <row r="14">
          <cell r="B14">
            <v>5.4699999999999999E-2</v>
          </cell>
          <cell r="C14">
            <v>6.08E-2</v>
          </cell>
          <cell r="D14">
            <v>5.7799999999999997E-2</v>
          </cell>
          <cell r="F14" t="str">
            <v>October</v>
          </cell>
          <cell r="H14">
            <v>1.03</v>
          </cell>
        </row>
        <row r="15">
          <cell r="B15">
            <v>5.96E-2</v>
          </cell>
          <cell r="C15">
            <v>6.5000000000000002E-2</v>
          </cell>
          <cell r="D15">
            <v>6.2399999999999997E-2</v>
          </cell>
          <cell r="F15" t="str">
            <v>November</v>
          </cell>
          <cell r="H15">
            <v>1.0900000000000001</v>
          </cell>
        </row>
        <row r="16">
          <cell r="B16">
            <v>6.54E-2</v>
          </cell>
          <cell r="C16">
            <v>7.0800000000000002E-2</v>
          </cell>
          <cell r="D16">
            <v>6.8099999999999994E-2</v>
          </cell>
          <cell r="F16" t="str">
            <v>December</v>
          </cell>
          <cell r="H16">
            <v>1.02</v>
          </cell>
        </row>
        <row r="17">
          <cell r="B17">
            <v>7.22E-2</v>
          </cell>
          <cell r="C17">
            <v>7.5499999999999998E-2</v>
          </cell>
          <cell r="D17">
            <v>7.3899999999999993E-2</v>
          </cell>
        </row>
        <row r="18">
          <cell r="B18">
            <v>7.3200000000000001E-2</v>
          </cell>
          <cell r="C18">
            <v>7.1300000000000002E-2</v>
          </cell>
          <cell r="D18">
            <v>7.22E-2</v>
          </cell>
        </row>
        <row r="19">
          <cell r="B19">
            <v>7.3999999999999996E-2</v>
          </cell>
          <cell r="C19">
            <v>7.0000000000000007E-2</v>
          </cell>
          <cell r="D19">
            <v>7.1900000000000006E-2</v>
          </cell>
        </row>
        <row r="20">
          <cell r="B20">
            <v>7.4099999999999999E-2</v>
          </cell>
          <cell r="C20">
            <v>7.3400000000000007E-2</v>
          </cell>
          <cell r="D20">
            <v>7.3800000000000004E-2</v>
          </cell>
        </row>
        <row r="21">
          <cell r="B21">
            <v>7.4499999999999997E-2</v>
          </cell>
          <cell r="C21">
            <v>7.6600000000000001E-2</v>
          </cell>
          <cell r="D21">
            <v>7.5600000000000001E-2</v>
          </cell>
        </row>
        <row r="22">
          <cell r="B22">
            <v>7.0800000000000002E-2</v>
          </cell>
          <cell r="C22">
            <v>7.9299999999999995E-2</v>
          </cell>
          <cell r="D22">
            <v>7.51E-2</v>
          </cell>
        </row>
        <row r="23">
          <cell r="B23">
            <v>5.4300000000000001E-2</v>
          </cell>
          <cell r="C23">
            <v>5.8999999999999997E-2</v>
          </cell>
          <cell r="D23">
            <v>5.67E-2</v>
          </cell>
        </row>
        <row r="24">
          <cell r="B24">
            <v>4.2700000000000002E-2</v>
          </cell>
          <cell r="C24">
            <v>4.3299999999999998E-2</v>
          </cell>
          <cell r="D24">
            <v>4.2999999999999997E-2</v>
          </cell>
        </row>
        <row r="25">
          <cell r="B25">
            <v>3.5700000000000003E-2</v>
          </cell>
          <cell r="C25">
            <v>3.0800000000000001E-2</v>
          </cell>
          <cell r="D25">
            <v>3.32E-2</v>
          </cell>
        </row>
        <row r="26">
          <cell r="B26">
            <v>2.7699999999999999E-2</v>
          </cell>
          <cell r="C26">
            <v>2.3400000000000001E-2</v>
          </cell>
          <cell r="D26">
            <v>2.5499999999999998E-2</v>
          </cell>
        </row>
        <row r="27">
          <cell r="B27">
            <v>1.78E-2</v>
          </cell>
          <cell r="C27">
            <v>1.6899999999999998E-2</v>
          </cell>
          <cell r="D27">
            <v>1.7299999999999999E-2</v>
          </cell>
        </row>
        <row r="28">
          <cell r="B28">
            <v>1.0200000000000001E-2</v>
          </cell>
          <cell r="C28">
            <v>1.12E-2</v>
          </cell>
          <cell r="D28">
            <v>1.0699999999999999E-2</v>
          </cell>
        </row>
      </sheetData>
      <sheetData sheetId="1" refreshError="1"/>
      <sheetData sheetId="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5.7999999999999996E-3</v>
          </cell>
          <cell r="C5">
            <v>6.8999999999999999E-3</v>
          </cell>
          <cell r="D5">
            <v>6.3E-3</v>
          </cell>
          <cell r="F5" t="str">
            <v>January</v>
          </cell>
          <cell r="H5">
            <v>1.07</v>
          </cell>
        </row>
        <row r="6">
          <cell r="B6">
            <v>4.0000000000000001E-3</v>
          </cell>
          <cell r="C6">
            <v>4.1000000000000003E-3</v>
          </cell>
          <cell r="D6">
            <v>4.1000000000000003E-3</v>
          </cell>
          <cell r="F6" t="str">
            <v>February</v>
          </cell>
          <cell r="H6">
            <v>1.1000000000000001</v>
          </cell>
        </row>
        <row r="7">
          <cell r="B7">
            <v>3.5000000000000001E-3</v>
          </cell>
          <cell r="C7">
            <v>2.8E-3</v>
          </cell>
          <cell r="D7">
            <v>3.2000000000000002E-3</v>
          </cell>
          <cell r="F7" t="str">
            <v>March</v>
          </cell>
          <cell r="H7">
            <v>1.1000000000000001</v>
          </cell>
        </row>
        <row r="8">
          <cell r="B8">
            <v>3.5999999999999999E-3</v>
          </cell>
          <cell r="C8">
            <v>2.7000000000000001E-3</v>
          </cell>
          <cell r="D8">
            <v>3.0999999999999999E-3</v>
          </cell>
          <cell r="F8" t="str">
            <v>April</v>
          </cell>
          <cell r="H8">
            <v>1.05</v>
          </cell>
        </row>
        <row r="9">
          <cell r="B9">
            <v>6.7000000000000002E-3</v>
          </cell>
          <cell r="C9">
            <v>3.8999999999999998E-3</v>
          </cell>
          <cell r="D9">
            <v>5.3E-3</v>
          </cell>
          <cell r="F9" t="str">
            <v>May</v>
          </cell>
          <cell r="H9">
            <v>0.94</v>
          </cell>
        </row>
        <row r="10">
          <cell r="B10">
            <v>1.4999999999999999E-2</v>
          </cell>
          <cell r="C10">
            <v>9.1000000000000004E-3</v>
          </cell>
          <cell r="D10">
            <v>1.2E-2</v>
          </cell>
          <cell r="F10" t="str">
            <v>June</v>
          </cell>
          <cell r="H10">
            <v>0.9</v>
          </cell>
        </row>
        <row r="11">
          <cell r="B11">
            <v>0.04</v>
          </cell>
          <cell r="C11">
            <v>2.6599999999999999E-2</v>
          </cell>
          <cell r="D11">
            <v>3.32E-2</v>
          </cell>
          <cell r="F11" t="str">
            <v>July</v>
          </cell>
          <cell r="H11">
            <v>0.87</v>
          </cell>
        </row>
        <row r="12">
          <cell r="B12">
            <v>5.7200000000000001E-2</v>
          </cell>
          <cell r="C12">
            <v>5.4100000000000002E-2</v>
          </cell>
          <cell r="D12">
            <v>5.5599999999999997E-2</v>
          </cell>
          <cell r="F12" t="str">
            <v>August</v>
          </cell>
          <cell r="H12">
            <v>0.95</v>
          </cell>
        </row>
        <row r="13">
          <cell r="B13">
            <v>5.7200000000000001E-2</v>
          </cell>
          <cell r="C13">
            <v>6.25E-2</v>
          </cell>
          <cell r="D13">
            <v>5.9900000000000002E-2</v>
          </cell>
          <cell r="F13" t="str">
            <v>September</v>
          </cell>
          <cell r="H13">
            <v>0.92</v>
          </cell>
        </row>
        <row r="14">
          <cell r="B14">
            <v>5.4699999999999999E-2</v>
          </cell>
          <cell r="C14">
            <v>6.08E-2</v>
          </cell>
          <cell r="D14">
            <v>5.7799999999999997E-2</v>
          </cell>
          <cell r="F14" t="str">
            <v>October</v>
          </cell>
          <cell r="H14">
            <v>1.03</v>
          </cell>
        </row>
        <row r="15">
          <cell r="B15">
            <v>5.96E-2</v>
          </cell>
          <cell r="C15">
            <v>6.5000000000000002E-2</v>
          </cell>
          <cell r="D15">
            <v>6.2399999999999997E-2</v>
          </cell>
          <cell r="F15" t="str">
            <v>November</v>
          </cell>
          <cell r="H15">
            <v>1.0900000000000001</v>
          </cell>
        </row>
        <row r="16">
          <cell r="B16">
            <v>6.54E-2</v>
          </cell>
          <cell r="C16">
            <v>7.0800000000000002E-2</v>
          </cell>
          <cell r="D16">
            <v>6.8099999999999994E-2</v>
          </cell>
          <cell r="F16" t="str">
            <v>December</v>
          </cell>
          <cell r="H16">
            <v>1.02</v>
          </cell>
        </row>
        <row r="17">
          <cell r="B17">
            <v>7.22E-2</v>
          </cell>
          <cell r="C17">
            <v>7.5499999999999998E-2</v>
          </cell>
          <cell r="D17">
            <v>7.3899999999999993E-2</v>
          </cell>
        </row>
        <row r="18">
          <cell r="B18">
            <v>7.3200000000000001E-2</v>
          </cell>
          <cell r="C18">
            <v>7.1300000000000002E-2</v>
          </cell>
          <cell r="D18">
            <v>7.22E-2</v>
          </cell>
        </row>
        <row r="19">
          <cell r="B19">
            <v>7.3999999999999996E-2</v>
          </cell>
          <cell r="C19">
            <v>7.0000000000000007E-2</v>
          </cell>
          <cell r="D19">
            <v>7.1900000000000006E-2</v>
          </cell>
        </row>
        <row r="20">
          <cell r="B20">
            <v>7.4099999999999999E-2</v>
          </cell>
          <cell r="C20">
            <v>7.3400000000000007E-2</v>
          </cell>
          <cell r="D20">
            <v>7.3800000000000004E-2</v>
          </cell>
        </row>
        <row r="21">
          <cell r="B21">
            <v>7.4499999999999997E-2</v>
          </cell>
          <cell r="C21">
            <v>7.6600000000000001E-2</v>
          </cell>
          <cell r="D21">
            <v>7.5600000000000001E-2</v>
          </cell>
        </row>
        <row r="22">
          <cell r="B22">
            <v>7.0800000000000002E-2</v>
          </cell>
          <cell r="C22">
            <v>7.9299999999999995E-2</v>
          </cell>
          <cell r="D22">
            <v>7.51E-2</v>
          </cell>
        </row>
        <row r="23">
          <cell r="B23">
            <v>5.4300000000000001E-2</v>
          </cell>
          <cell r="C23">
            <v>5.8999999999999997E-2</v>
          </cell>
          <cell r="D23">
            <v>5.67E-2</v>
          </cell>
        </row>
        <row r="24">
          <cell r="B24">
            <v>4.2700000000000002E-2</v>
          </cell>
          <cell r="C24">
            <v>4.3299999999999998E-2</v>
          </cell>
          <cell r="D24">
            <v>4.2999999999999997E-2</v>
          </cell>
        </row>
        <row r="25">
          <cell r="B25">
            <v>3.5700000000000003E-2</v>
          </cell>
          <cell r="C25">
            <v>3.0800000000000001E-2</v>
          </cell>
          <cell r="D25">
            <v>3.32E-2</v>
          </cell>
        </row>
        <row r="26">
          <cell r="B26">
            <v>2.7699999999999999E-2</v>
          </cell>
          <cell r="C26">
            <v>2.3400000000000001E-2</v>
          </cell>
          <cell r="D26">
            <v>2.5499999999999998E-2</v>
          </cell>
        </row>
        <row r="27">
          <cell r="B27">
            <v>1.78E-2</v>
          </cell>
          <cell r="C27">
            <v>1.6899999999999998E-2</v>
          </cell>
          <cell r="D27">
            <v>1.7299999999999999E-2</v>
          </cell>
        </row>
        <row r="28">
          <cell r="B28">
            <v>1.0200000000000001E-2</v>
          </cell>
          <cell r="C28">
            <v>1.12E-2</v>
          </cell>
          <cell r="D28">
            <v>1.0699999999999999E-2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../../../../../../../../../../../../SHARED04/Transportation/Traffic/Count%20Report/2017%20Report/PCS%2094.xlsx" TargetMode="External"/><Relationship Id="rId2" Type="http://schemas.openxmlformats.org/officeDocument/2006/relationships/hyperlink" Target="../../../../../../../../../../../../SHARED04/Transportation/Traffic/Count%20Report/2017%20Report/PCS%2048.xlsx" TargetMode="External"/><Relationship Id="rId1" Type="http://schemas.openxmlformats.org/officeDocument/2006/relationships/hyperlink" Target="../../../../../../../../../../../../SHARED04/Transportation/Traffic/Count%20Report/2017%20Report/PCS%20120.xlsx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PCS%2089.xlsx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42"/>
  <sheetViews>
    <sheetView tabSelected="1" zoomScaleNormal="100" workbookViewId="0"/>
  </sheetViews>
  <sheetFormatPr defaultColWidth="9" defaultRowHeight="14.4" x14ac:dyDescent="0.3"/>
  <cols>
    <col min="1" max="2" width="24.5" style="9" bestFit="1" customWidth="1"/>
    <col min="3" max="3" width="4.796875" style="8" customWidth="1"/>
    <col min="4" max="7" width="4.69921875" style="13" hidden="1" customWidth="1"/>
    <col min="8" max="13" width="4.69921875" style="9" hidden="1" customWidth="1"/>
    <col min="14" max="14" width="6.69921875" style="14" hidden="1" customWidth="1"/>
    <col min="15" max="15" width="3.59765625" style="14" hidden="1" customWidth="1"/>
    <col min="16" max="17" width="16.8984375" style="14" hidden="1" customWidth="1"/>
    <col min="18" max="23" width="4.69921875" style="14" hidden="1" customWidth="1"/>
    <col min="24" max="24" width="4.69921875" style="15" hidden="1" customWidth="1"/>
    <col min="25" max="25" width="1.09765625" style="15" hidden="1" customWidth="1"/>
    <col min="26" max="26" width="4.69921875" style="15" hidden="1" customWidth="1"/>
    <col min="27" max="27" width="5.69921875" style="15" hidden="1" customWidth="1"/>
    <col min="28" max="28" width="5.69921875" style="15" customWidth="1"/>
    <col min="29" max="37" width="5.69921875" style="12" customWidth="1"/>
    <col min="38" max="38" width="3.09765625" style="12" customWidth="1"/>
    <col min="39" max="39" width="8.69921875"/>
    <col min="40" max="40" width="13.59765625" customWidth="1"/>
    <col min="41" max="41" width="8.69921875" customWidth="1"/>
    <col min="42" max="16384" width="9" style="8"/>
  </cols>
  <sheetData>
    <row r="1" spans="1:42" ht="15.6" x14ac:dyDescent="0.3">
      <c r="A1" s="77" t="s">
        <v>605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97" t="s">
        <v>0</v>
      </c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76"/>
      <c r="AL1" s="21"/>
    </row>
    <row r="2" spans="1:42" ht="28.2" thickBot="1" x14ac:dyDescent="0.35">
      <c r="A2" s="30" t="s">
        <v>1</v>
      </c>
      <c r="B2" s="31" t="s">
        <v>2</v>
      </c>
      <c r="C2" s="32" t="s">
        <v>3</v>
      </c>
      <c r="D2" s="33">
        <v>1985</v>
      </c>
      <c r="E2" s="33" t="s">
        <v>4</v>
      </c>
      <c r="F2" s="33" t="s">
        <v>5</v>
      </c>
      <c r="G2" s="33">
        <v>1988</v>
      </c>
      <c r="H2" s="34">
        <v>1989</v>
      </c>
      <c r="I2" s="34">
        <v>1990</v>
      </c>
      <c r="J2" s="34">
        <v>1991</v>
      </c>
      <c r="K2" s="35">
        <v>1992</v>
      </c>
      <c r="L2" s="35">
        <v>1993</v>
      </c>
      <c r="M2" s="35">
        <v>1994</v>
      </c>
      <c r="N2" s="35">
        <v>1995</v>
      </c>
      <c r="O2" s="35">
        <v>1996</v>
      </c>
      <c r="P2" s="35">
        <v>1997</v>
      </c>
      <c r="Q2" s="35">
        <v>1998</v>
      </c>
      <c r="R2" s="35">
        <v>1999</v>
      </c>
      <c r="S2" s="35">
        <v>2000</v>
      </c>
      <c r="T2" s="35">
        <v>2001</v>
      </c>
      <c r="U2" s="35">
        <v>2002</v>
      </c>
      <c r="V2" s="35">
        <v>2003</v>
      </c>
      <c r="W2" s="35">
        <v>2004</v>
      </c>
      <c r="X2" s="36">
        <v>2005</v>
      </c>
      <c r="Y2" s="36">
        <v>2006</v>
      </c>
      <c r="Z2" s="36">
        <v>2007</v>
      </c>
      <c r="AA2" s="36">
        <v>2008</v>
      </c>
      <c r="AB2" s="36">
        <v>2009</v>
      </c>
      <c r="AC2" s="38">
        <v>2010</v>
      </c>
      <c r="AD2" s="38">
        <v>2011</v>
      </c>
      <c r="AE2" s="38">
        <v>2012</v>
      </c>
      <c r="AF2" s="38">
        <v>2013</v>
      </c>
      <c r="AG2" s="38">
        <v>2014</v>
      </c>
      <c r="AH2" s="38">
        <v>2015</v>
      </c>
      <c r="AI2" s="38">
        <v>2016</v>
      </c>
      <c r="AJ2" s="38">
        <v>2017</v>
      </c>
      <c r="AK2" s="38">
        <v>2018</v>
      </c>
      <c r="AL2" s="37"/>
      <c r="AP2" s="10"/>
    </row>
    <row r="3" spans="1:42" x14ac:dyDescent="0.3">
      <c r="A3" s="22" t="s">
        <v>6</v>
      </c>
      <c r="B3" s="3" t="s">
        <v>7</v>
      </c>
      <c r="C3" s="3">
        <v>215</v>
      </c>
      <c r="D3" s="3"/>
      <c r="E3" s="3" t="s">
        <v>8</v>
      </c>
      <c r="F3" s="3" t="s">
        <v>8</v>
      </c>
      <c r="G3" s="3"/>
      <c r="H3" s="3"/>
      <c r="I3" s="3">
        <v>1200</v>
      </c>
      <c r="J3" s="3">
        <v>1400</v>
      </c>
      <c r="K3" s="3">
        <v>2000</v>
      </c>
      <c r="L3" s="3">
        <v>2000</v>
      </c>
      <c r="M3" s="3">
        <v>1900</v>
      </c>
      <c r="N3" s="3">
        <v>2000</v>
      </c>
      <c r="O3" s="3">
        <v>2200</v>
      </c>
      <c r="P3" s="3">
        <v>2400</v>
      </c>
      <c r="Q3" s="3">
        <v>3000</v>
      </c>
      <c r="R3" s="4">
        <v>4000</v>
      </c>
      <c r="S3" s="4">
        <v>3700</v>
      </c>
      <c r="T3" s="4">
        <v>3300</v>
      </c>
      <c r="U3" s="4">
        <v>3800</v>
      </c>
      <c r="V3" s="4">
        <v>4300</v>
      </c>
      <c r="W3" s="4">
        <v>4700</v>
      </c>
      <c r="X3" s="4">
        <v>5700</v>
      </c>
      <c r="Y3" s="4">
        <v>5800</v>
      </c>
      <c r="Z3" s="4">
        <v>6100</v>
      </c>
      <c r="AA3" s="4"/>
      <c r="AB3" s="4"/>
      <c r="AC3" s="4">
        <v>6400</v>
      </c>
      <c r="AD3" s="4">
        <v>7700</v>
      </c>
      <c r="AE3" s="4" t="s">
        <v>10</v>
      </c>
      <c r="AF3" s="4">
        <v>6800</v>
      </c>
      <c r="AG3" s="4"/>
      <c r="AH3" s="4">
        <v>6600</v>
      </c>
      <c r="AI3" s="4"/>
      <c r="AJ3" s="4">
        <v>7100</v>
      </c>
      <c r="AK3" s="4"/>
      <c r="AL3" s="23"/>
    </row>
    <row r="4" spans="1:42" x14ac:dyDescent="0.3">
      <c r="A4" s="24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2"/>
      <c r="S4" s="2" t="s">
        <v>8</v>
      </c>
      <c r="T4" s="2" t="s">
        <v>10</v>
      </c>
      <c r="U4" s="2"/>
      <c r="V4" s="2" t="s">
        <v>10</v>
      </c>
      <c r="W4" s="2"/>
      <c r="X4" s="2"/>
      <c r="Y4" s="2"/>
      <c r="Z4" s="2"/>
      <c r="AA4" s="2"/>
      <c r="AB4" s="2"/>
      <c r="AC4" s="2"/>
      <c r="AD4" s="2"/>
      <c r="AE4" s="2" t="s">
        <v>10</v>
      </c>
      <c r="AF4" s="2"/>
      <c r="AG4" s="2"/>
      <c r="AH4" s="2"/>
      <c r="AI4" s="2"/>
      <c r="AJ4" s="2"/>
      <c r="AK4" s="2"/>
      <c r="AL4" s="25"/>
    </row>
    <row r="5" spans="1:42" x14ac:dyDescent="0.3">
      <c r="A5" s="22" t="s">
        <v>11</v>
      </c>
      <c r="B5" s="3" t="s">
        <v>12</v>
      </c>
      <c r="C5" s="3">
        <v>201</v>
      </c>
      <c r="D5" s="3"/>
      <c r="E5" s="3" t="s">
        <v>8</v>
      </c>
      <c r="F5" s="3" t="s">
        <v>8</v>
      </c>
      <c r="G5" s="3"/>
      <c r="H5" s="3"/>
      <c r="I5" s="3">
        <v>2300</v>
      </c>
      <c r="J5" s="3">
        <v>1700</v>
      </c>
      <c r="K5" s="3">
        <v>1700</v>
      </c>
      <c r="L5" s="3">
        <v>1800</v>
      </c>
      <c r="M5" s="3">
        <v>2100</v>
      </c>
      <c r="N5" s="3">
        <v>2400</v>
      </c>
      <c r="O5" s="3">
        <v>2800</v>
      </c>
      <c r="P5" s="3">
        <v>3000</v>
      </c>
      <c r="Q5" s="3">
        <v>3700</v>
      </c>
      <c r="R5" s="4">
        <v>2800</v>
      </c>
      <c r="S5" s="4">
        <v>2600</v>
      </c>
      <c r="T5" s="4">
        <v>3200</v>
      </c>
      <c r="U5" s="4">
        <v>4200</v>
      </c>
      <c r="V5" s="4">
        <v>4200</v>
      </c>
      <c r="W5" s="4">
        <v>5100</v>
      </c>
      <c r="X5" s="4">
        <v>5300</v>
      </c>
      <c r="Y5" s="4">
        <v>6300</v>
      </c>
      <c r="Z5" s="4">
        <v>4700</v>
      </c>
      <c r="AA5" s="4">
        <v>6100</v>
      </c>
      <c r="AB5" s="4">
        <v>5700</v>
      </c>
      <c r="AC5" s="4">
        <v>5700</v>
      </c>
      <c r="AD5" s="4"/>
      <c r="AE5" s="4" t="s">
        <v>10</v>
      </c>
      <c r="AF5" s="4"/>
      <c r="AG5" s="4"/>
      <c r="AH5" s="4">
        <v>6800</v>
      </c>
      <c r="AI5" s="4"/>
      <c r="AJ5" s="4">
        <v>7100</v>
      </c>
      <c r="AK5" s="4"/>
      <c r="AL5" s="23"/>
    </row>
    <row r="6" spans="1:42" x14ac:dyDescent="0.3">
      <c r="A6" s="24" t="s">
        <v>11</v>
      </c>
      <c r="B6" s="1" t="s">
        <v>13</v>
      </c>
      <c r="C6" s="1">
        <v>200</v>
      </c>
      <c r="D6" s="1">
        <v>4100</v>
      </c>
      <c r="E6" s="1">
        <v>3800</v>
      </c>
      <c r="F6" s="1">
        <v>4600</v>
      </c>
      <c r="G6" s="1">
        <v>4300</v>
      </c>
      <c r="H6" s="1">
        <v>5200</v>
      </c>
      <c r="I6" s="1">
        <v>6000</v>
      </c>
      <c r="J6" s="1">
        <v>5000</v>
      </c>
      <c r="K6" s="1">
        <v>5400</v>
      </c>
      <c r="L6" s="1">
        <v>5500</v>
      </c>
      <c r="M6" s="1">
        <v>5400</v>
      </c>
      <c r="N6" s="1">
        <v>5800</v>
      </c>
      <c r="O6" s="1">
        <v>6100</v>
      </c>
      <c r="P6" s="1">
        <v>5900</v>
      </c>
      <c r="Q6" s="1">
        <v>5900</v>
      </c>
      <c r="R6" s="2">
        <v>5800</v>
      </c>
      <c r="S6" s="2">
        <v>4900</v>
      </c>
      <c r="T6" s="2">
        <v>5600</v>
      </c>
      <c r="U6" s="2">
        <v>6400</v>
      </c>
      <c r="V6" s="2">
        <v>7100</v>
      </c>
      <c r="W6" s="2">
        <v>8100</v>
      </c>
      <c r="X6" s="2">
        <v>8800</v>
      </c>
      <c r="Y6" s="2">
        <v>9500</v>
      </c>
      <c r="Z6" s="2">
        <v>9900</v>
      </c>
      <c r="AA6" s="2">
        <v>8800</v>
      </c>
      <c r="AB6" s="2">
        <v>9000</v>
      </c>
      <c r="AC6" s="2">
        <v>9100</v>
      </c>
      <c r="AD6" s="2">
        <v>8800</v>
      </c>
      <c r="AE6" s="2">
        <v>11100</v>
      </c>
      <c r="AF6" s="2">
        <v>9000</v>
      </c>
      <c r="AG6" s="2">
        <v>9300</v>
      </c>
      <c r="AH6" s="2">
        <v>10300</v>
      </c>
      <c r="AI6" s="2">
        <v>11000</v>
      </c>
      <c r="AJ6" s="2"/>
      <c r="AK6" s="2">
        <f>VLOOKUP(C6,[1]DataDownloadReport_02082019!$A$2:$E$123,5,FALSE)</f>
        <v>10200</v>
      </c>
      <c r="AL6" s="25"/>
    </row>
    <row r="7" spans="1:42" x14ac:dyDescent="0.3">
      <c r="A7" s="22"/>
      <c r="B7" s="3"/>
      <c r="C7" s="3"/>
      <c r="D7" s="3"/>
      <c r="E7" s="3"/>
      <c r="F7" s="3"/>
      <c r="G7" s="3"/>
      <c r="H7" s="3"/>
      <c r="I7" s="3" t="s">
        <v>10</v>
      </c>
      <c r="J7" s="3" t="s">
        <v>10</v>
      </c>
      <c r="K7" s="3" t="s">
        <v>10</v>
      </c>
      <c r="L7" s="3"/>
      <c r="M7" s="3"/>
      <c r="N7" s="3"/>
      <c r="O7" s="3"/>
      <c r="P7" s="3"/>
      <c r="Q7" s="3"/>
      <c r="R7" s="4"/>
      <c r="S7" s="4" t="s">
        <v>8</v>
      </c>
      <c r="T7" s="4" t="s">
        <v>10</v>
      </c>
      <c r="U7" s="4" t="s">
        <v>8</v>
      </c>
      <c r="V7" s="4" t="s">
        <v>10</v>
      </c>
      <c r="W7" s="4"/>
      <c r="X7" s="4"/>
      <c r="Y7" s="4"/>
      <c r="Z7" s="4"/>
      <c r="AA7" s="4"/>
      <c r="AB7" s="4"/>
      <c r="AC7" s="4"/>
      <c r="AD7" s="4"/>
      <c r="AE7" s="4" t="s">
        <v>10</v>
      </c>
      <c r="AF7" s="4"/>
      <c r="AG7" s="4"/>
      <c r="AH7" s="4"/>
      <c r="AI7" s="4"/>
      <c r="AJ7" s="4"/>
      <c r="AK7" s="4"/>
      <c r="AL7" s="23"/>
    </row>
    <row r="8" spans="1:42" x14ac:dyDescent="0.3">
      <c r="A8" s="22" t="s">
        <v>16</v>
      </c>
      <c r="B8" s="3" t="s">
        <v>17</v>
      </c>
      <c r="C8" s="3">
        <v>204</v>
      </c>
      <c r="D8" s="3"/>
      <c r="E8" s="3" t="s">
        <v>8</v>
      </c>
      <c r="F8" s="3" t="s">
        <v>8</v>
      </c>
      <c r="G8" s="3"/>
      <c r="H8" s="3"/>
      <c r="I8" s="3">
        <v>10500</v>
      </c>
      <c r="J8" s="3">
        <v>11400</v>
      </c>
      <c r="K8" s="3">
        <v>11100</v>
      </c>
      <c r="L8" s="3">
        <v>12600</v>
      </c>
      <c r="M8" s="3">
        <v>12000</v>
      </c>
      <c r="N8" s="3">
        <v>13700</v>
      </c>
      <c r="O8" s="3">
        <v>13300</v>
      </c>
      <c r="P8" s="3">
        <v>14700</v>
      </c>
      <c r="Q8" s="3">
        <v>12800</v>
      </c>
      <c r="R8" s="4">
        <v>15100</v>
      </c>
      <c r="S8" s="4">
        <v>15700</v>
      </c>
      <c r="T8" s="4">
        <v>17800</v>
      </c>
      <c r="U8" s="4">
        <v>19100</v>
      </c>
      <c r="V8" s="4">
        <v>17700</v>
      </c>
      <c r="W8" s="4">
        <v>19800</v>
      </c>
      <c r="X8" s="4"/>
      <c r="Y8" s="4">
        <v>18900</v>
      </c>
      <c r="Z8" s="4">
        <v>21200</v>
      </c>
      <c r="AA8" s="4">
        <v>18100</v>
      </c>
      <c r="AB8" s="4">
        <v>19500</v>
      </c>
      <c r="AC8" s="4">
        <v>21400</v>
      </c>
      <c r="AD8" s="4">
        <v>21800</v>
      </c>
      <c r="AE8" s="4">
        <v>21700</v>
      </c>
      <c r="AF8" s="4">
        <v>23400</v>
      </c>
      <c r="AG8" s="4">
        <v>19900</v>
      </c>
      <c r="AH8" s="4">
        <v>21900</v>
      </c>
      <c r="AI8" s="4">
        <v>24100</v>
      </c>
      <c r="AJ8" s="4">
        <v>22100</v>
      </c>
      <c r="AK8" s="4">
        <f>VLOOKUP(C8,[1]DataDownloadReport_02082019!$A$2:$E$123,5,FALSE)</f>
        <v>22800</v>
      </c>
      <c r="AL8" s="23"/>
    </row>
    <row r="9" spans="1:42" x14ac:dyDescent="0.3">
      <c r="A9" s="24" t="s">
        <v>16</v>
      </c>
      <c r="B9" s="1" t="s">
        <v>18</v>
      </c>
      <c r="C9" s="1">
        <v>207</v>
      </c>
      <c r="D9" s="1"/>
      <c r="E9" s="1">
        <v>5000</v>
      </c>
      <c r="F9" s="1">
        <v>5800</v>
      </c>
      <c r="G9" s="1">
        <v>6800</v>
      </c>
      <c r="H9" s="1">
        <v>8900</v>
      </c>
      <c r="I9" s="1">
        <v>8500</v>
      </c>
      <c r="J9" s="1">
        <v>8600</v>
      </c>
      <c r="K9" s="1">
        <v>9100</v>
      </c>
      <c r="L9" s="1">
        <v>10700</v>
      </c>
      <c r="M9" s="1">
        <v>10100</v>
      </c>
      <c r="N9" s="1">
        <v>11400</v>
      </c>
      <c r="O9" s="1">
        <v>11000</v>
      </c>
      <c r="P9" s="1">
        <v>11600</v>
      </c>
      <c r="Q9" s="1">
        <v>12000</v>
      </c>
      <c r="R9" s="2">
        <v>13900</v>
      </c>
      <c r="S9" s="2">
        <v>14200</v>
      </c>
      <c r="T9" s="2">
        <v>16000</v>
      </c>
      <c r="U9" s="2">
        <v>17400</v>
      </c>
      <c r="V9" s="2">
        <v>18000</v>
      </c>
      <c r="W9" s="2">
        <v>20000</v>
      </c>
      <c r="X9" s="2"/>
      <c r="Y9" s="2">
        <v>22600</v>
      </c>
      <c r="Z9" s="2">
        <v>22900</v>
      </c>
      <c r="AA9" s="2">
        <v>20100</v>
      </c>
      <c r="AB9" s="2">
        <v>19900</v>
      </c>
      <c r="AC9" s="2">
        <v>22700</v>
      </c>
      <c r="AD9" s="2"/>
      <c r="AE9" s="2" t="s">
        <v>10</v>
      </c>
      <c r="AF9" s="2"/>
      <c r="AG9" s="2"/>
      <c r="AH9" s="2"/>
      <c r="AI9" s="2"/>
      <c r="AJ9" s="2"/>
      <c r="AK9" s="2"/>
      <c r="AL9" s="25"/>
    </row>
    <row r="10" spans="1:42" x14ac:dyDescent="0.3">
      <c r="A10" s="22" t="s">
        <v>16</v>
      </c>
      <c r="B10" s="3" t="s">
        <v>19</v>
      </c>
      <c r="C10" s="55">
        <v>10</v>
      </c>
      <c r="D10" s="3"/>
      <c r="E10" s="3"/>
      <c r="F10" s="3"/>
      <c r="G10" s="3"/>
      <c r="H10" s="3"/>
      <c r="I10" s="3">
        <v>7000</v>
      </c>
      <c r="J10" s="3">
        <v>7400</v>
      </c>
      <c r="K10" s="3">
        <v>8300</v>
      </c>
      <c r="L10" s="3">
        <v>8500</v>
      </c>
      <c r="M10" s="3">
        <v>10400</v>
      </c>
      <c r="N10" s="3">
        <v>10900</v>
      </c>
      <c r="O10" s="3">
        <v>12200</v>
      </c>
      <c r="P10" s="3">
        <v>13400</v>
      </c>
      <c r="Q10" s="3">
        <v>14900</v>
      </c>
      <c r="R10" s="4">
        <v>16300</v>
      </c>
      <c r="S10" s="4">
        <v>15700</v>
      </c>
      <c r="T10" s="4">
        <v>17200</v>
      </c>
      <c r="U10" s="4">
        <v>18000</v>
      </c>
      <c r="V10" s="4">
        <v>19000</v>
      </c>
      <c r="W10" s="4" t="s">
        <v>9</v>
      </c>
      <c r="X10" s="4" t="s">
        <v>9</v>
      </c>
      <c r="Y10" s="4" t="s">
        <v>9</v>
      </c>
      <c r="Z10" s="4" t="s">
        <v>9</v>
      </c>
      <c r="AA10" s="4">
        <v>28300</v>
      </c>
      <c r="AB10" s="4">
        <v>26600</v>
      </c>
      <c r="AC10" s="4">
        <v>26100</v>
      </c>
      <c r="AD10" s="4">
        <v>25800</v>
      </c>
      <c r="AE10" s="4">
        <v>27200</v>
      </c>
      <c r="AF10" s="4">
        <v>29100</v>
      </c>
      <c r="AG10" s="4">
        <v>38400</v>
      </c>
      <c r="AH10" s="4">
        <v>41100</v>
      </c>
      <c r="AI10" s="4">
        <v>43600</v>
      </c>
      <c r="AJ10" s="4">
        <v>44800</v>
      </c>
      <c r="AK10" s="4">
        <f>VLOOKUP(C10,[1]DataDownloadReport_02082019!$A$2:$E$123,5,FALSE)</f>
        <v>47900</v>
      </c>
      <c r="AL10" s="23"/>
    </row>
    <row r="11" spans="1:42" x14ac:dyDescent="0.3">
      <c r="A11" s="24" t="s">
        <v>16</v>
      </c>
      <c r="B11" s="1" t="s">
        <v>20</v>
      </c>
      <c r="C11" s="54">
        <v>53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2"/>
      <c r="S11" s="2"/>
      <c r="T11" s="2"/>
      <c r="U11" s="2">
        <v>10100</v>
      </c>
      <c r="V11" s="2">
        <v>11300</v>
      </c>
      <c r="W11" s="2">
        <v>14500</v>
      </c>
      <c r="X11" s="2">
        <v>12500</v>
      </c>
      <c r="Y11" s="2">
        <v>11700</v>
      </c>
      <c r="Z11" s="2" t="s">
        <v>9</v>
      </c>
      <c r="AA11" s="2">
        <v>12300</v>
      </c>
      <c r="AB11" s="2">
        <v>20800</v>
      </c>
      <c r="AC11" s="2">
        <v>25700</v>
      </c>
      <c r="AD11" s="2">
        <v>26200</v>
      </c>
      <c r="AE11" s="2">
        <v>26000</v>
      </c>
      <c r="AF11" s="2">
        <v>26900</v>
      </c>
      <c r="AG11" s="2">
        <v>28400</v>
      </c>
      <c r="AH11" s="2">
        <v>25600</v>
      </c>
      <c r="AI11" s="2">
        <v>24300</v>
      </c>
      <c r="AJ11" s="2">
        <v>24600</v>
      </c>
      <c r="AK11" s="2">
        <f>VLOOKUP(C11,[1]DataDownloadReport_02082019!$A$2:$E$123,5,FALSE)</f>
        <v>26200</v>
      </c>
      <c r="AL11" s="25"/>
    </row>
    <row r="12" spans="1:42" x14ac:dyDescent="0.3">
      <c r="A12" s="22" t="s">
        <v>16</v>
      </c>
      <c r="B12" s="3" t="s">
        <v>21</v>
      </c>
      <c r="C12" s="3">
        <v>205</v>
      </c>
      <c r="D12" s="3"/>
      <c r="E12" s="3" t="s">
        <v>8</v>
      </c>
      <c r="F12" s="3" t="s">
        <v>8</v>
      </c>
      <c r="G12" s="3"/>
      <c r="H12" s="3"/>
      <c r="I12" s="3">
        <v>4600</v>
      </c>
      <c r="J12" s="3">
        <v>3800</v>
      </c>
      <c r="K12" s="3">
        <v>4900</v>
      </c>
      <c r="L12" s="3">
        <v>4600</v>
      </c>
      <c r="M12" s="3">
        <v>4700</v>
      </c>
      <c r="N12" s="3">
        <v>3400</v>
      </c>
      <c r="O12" s="3">
        <v>4000</v>
      </c>
      <c r="P12" s="3">
        <v>4700</v>
      </c>
      <c r="Q12" s="3">
        <v>5200</v>
      </c>
      <c r="R12" s="4">
        <v>5500</v>
      </c>
      <c r="S12" s="4">
        <v>5800</v>
      </c>
      <c r="T12" s="4">
        <v>6500</v>
      </c>
      <c r="U12" s="4">
        <v>9800</v>
      </c>
      <c r="V12" s="4" t="s">
        <v>9</v>
      </c>
      <c r="W12" s="4">
        <v>14700</v>
      </c>
      <c r="X12" s="4">
        <v>13100</v>
      </c>
      <c r="Y12" s="4">
        <v>12600</v>
      </c>
      <c r="Z12" s="4">
        <v>9400</v>
      </c>
      <c r="AA12" s="4">
        <v>5800</v>
      </c>
      <c r="AB12" s="4">
        <v>3600</v>
      </c>
      <c r="AC12" s="4">
        <v>2600</v>
      </c>
      <c r="AD12" s="4"/>
      <c r="AE12" s="4" t="s">
        <v>10</v>
      </c>
      <c r="AF12" s="4" t="s">
        <v>10</v>
      </c>
      <c r="AG12" s="4">
        <v>7500</v>
      </c>
      <c r="AH12" s="4"/>
      <c r="AI12" s="4">
        <v>8500</v>
      </c>
      <c r="AJ12" s="4"/>
      <c r="AK12" s="4">
        <f>VLOOKUP(C12,[1]DataDownloadReport_02082019!$A$2:$E$123,5,FALSE)</f>
        <v>8900</v>
      </c>
      <c r="AL12" s="23"/>
    </row>
    <row r="13" spans="1:42" x14ac:dyDescent="0.3">
      <c r="A13" s="24" t="s">
        <v>16</v>
      </c>
      <c r="B13" s="1" t="s">
        <v>22</v>
      </c>
      <c r="C13" s="1">
        <v>206</v>
      </c>
      <c r="D13" s="1"/>
      <c r="E13" s="1" t="s">
        <v>8</v>
      </c>
      <c r="F13" s="1" t="s">
        <v>8</v>
      </c>
      <c r="G13" s="1"/>
      <c r="H13" s="1"/>
      <c r="I13" s="1">
        <v>650</v>
      </c>
      <c r="J13" s="1">
        <v>500</v>
      </c>
      <c r="K13" s="1">
        <v>550</v>
      </c>
      <c r="L13" s="1">
        <v>900</v>
      </c>
      <c r="M13" s="1">
        <v>800</v>
      </c>
      <c r="N13" s="1">
        <v>850</v>
      </c>
      <c r="O13" s="1">
        <v>700</v>
      </c>
      <c r="P13" s="1">
        <v>1000</v>
      </c>
      <c r="Q13" s="1">
        <v>900</v>
      </c>
      <c r="R13" s="2">
        <v>1000</v>
      </c>
      <c r="S13" s="2">
        <v>1000</v>
      </c>
      <c r="T13" s="2" t="s">
        <v>23</v>
      </c>
      <c r="U13" s="2">
        <v>800</v>
      </c>
      <c r="V13" s="2">
        <v>2000</v>
      </c>
      <c r="W13" s="2">
        <v>2100</v>
      </c>
      <c r="X13" s="2">
        <v>1600</v>
      </c>
      <c r="Y13" s="2">
        <v>2800</v>
      </c>
      <c r="Z13" s="2">
        <v>2400</v>
      </c>
      <c r="AA13" s="2">
        <v>2000</v>
      </c>
      <c r="AB13" s="2">
        <v>1400</v>
      </c>
      <c r="AC13" s="2">
        <v>1500</v>
      </c>
      <c r="AD13" s="2"/>
      <c r="AE13" s="2" t="s">
        <v>10</v>
      </c>
      <c r="AF13" s="2" t="s">
        <v>10</v>
      </c>
      <c r="AG13" s="2"/>
      <c r="AH13" s="2"/>
      <c r="AI13" s="2"/>
      <c r="AJ13" s="2"/>
      <c r="AK13" s="2"/>
      <c r="AL13" s="25"/>
    </row>
    <row r="14" spans="1:42" x14ac:dyDescent="0.3">
      <c r="A14" s="22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4"/>
      <c r="S14" s="4" t="s">
        <v>8</v>
      </c>
      <c r="T14" s="4" t="s">
        <v>10</v>
      </c>
      <c r="U14" s="4" t="s">
        <v>8</v>
      </c>
      <c r="V14" s="4" t="s">
        <v>10</v>
      </c>
      <c r="W14" s="4"/>
      <c r="X14" s="4"/>
      <c r="Y14" s="4"/>
      <c r="Z14" s="4"/>
      <c r="AA14" s="4"/>
      <c r="AB14" s="4"/>
      <c r="AC14" s="4"/>
      <c r="AD14" s="4"/>
      <c r="AE14" s="4" t="s">
        <v>10</v>
      </c>
      <c r="AF14" s="4" t="s">
        <v>10</v>
      </c>
      <c r="AG14" s="4"/>
      <c r="AH14" s="4"/>
      <c r="AI14" s="4"/>
      <c r="AJ14" s="4"/>
      <c r="AK14" s="4"/>
      <c r="AL14" s="23"/>
    </row>
    <row r="15" spans="1:42" x14ac:dyDescent="0.3">
      <c r="A15" s="24" t="s">
        <v>24</v>
      </c>
      <c r="B15" s="1" t="s">
        <v>25</v>
      </c>
      <c r="C15" s="1">
        <v>496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>
        <v>4500</v>
      </c>
      <c r="Q15" s="1">
        <v>3600</v>
      </c>
      <c r="R15" s="2">
        <v>4000</v>
      </c>
      <c r="S15" s="2">
        <v>4000</v>
      </c>
      <c r="T15" s="2">
        <v>5900</v>
      </c>
      <c r="U15" s="2">
        <v>4300</v>
      </c>
      <c r="V15" s="2">
        <v>5000</v>
      </c>
      <c r="W15" s="2">
        <v>6200</v>
      </c>
      <c r="X15" s="2">
        <v>6500</v>
      </c>
      <c r="Y15" s="2">
        <v>6400</v>
      </c>
      <c r="Z15" s="2">
        <v>5300</v>
      </c>
      <c r="AA15" s="2">
        <v>4700</v>
      </c>
      <c r="AB15" s="2">
        <v>4000</v>
      </c>
      <c r="AC15" s="2"/>
      <c r="AD15" s="2"/>
      <c r="AE15" s="2" t="s">
        <v>10</v>
      </c>
      <c r="AF15" s="2" t="s">
        <v>10</v>
      </c>
      <c r="AG15" s="2"/>
      <c r="AH15" s="2"/>
      <c r="AI15" s="2"/>
      <c r="AJ15" s="2"/>
      <c r="AK15" s="2"/>
      <c r="AL15" s="25"/>
    </row>
    <row r="16" spans="1:42" x14ac:dyDescent="0.3">
      <c r="A16" s="22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4"/>
      <c r="S16" s="4" t="s">
        <v>8</v>
      </c>
      <c r="T16" s="4" t="s">
        <v>10</v>
      </c>
      <c r="U16" s="4" t="s">
        <v>8</v>
      </c>
      <c r="V16" s="4" t="s">
        <v>10</v>
      </c>
      <c r="W16" s="4"/>
      <c r="X16" s="4"/>
      <c r="Y16" s="4"/>
      <c r="Z16" s="4"/>
      <c r="AA16" s="4"/>
      <c r="AB16" s="4"/>
      <c r="AC16" s="4"/>
      <c r="AD16" s="4"/>
      <c r="AE16" s="4" t="s">
        <v>10</v>
      </c>
      <c r="AF16" s="4" t="s">
        <v>10</v>
      </c>
      <c r="AG16" s="4"/>
      <c r="AH16" s="4"/>
      <c r="AI16" s="4"/>
      <c r="AJ16" s="4"/>
      <c r="AK16" s="4"/>
      <c r="AL16" s="23"/>
    </row>
    <row r="17" spans="1:42" x14ac:dyDescent="0.3">
      <c r="A17" s="24" t="s">
        <v>26</v>
      </c>
      <c r="B17" s="1" t="s">
        <v>17</v>
      </c>
      <c r="C17" s="1">
        <v>461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>
        <v>1600</v>
      </c>
      <c r="Q17" s="1">
        <v>1300</v>
      </c>
      <c r="R17" s="2">
        <v>1500</v>
      </c>
      <c r="S17" s="2">
        <v>1600</v>
      </c>
      <c r="T17" s="2" t="s">
        <v>23</v>
      </c>
      <c r="U17" s="2">
        <v>1500</v>
      </c>
      <c r="V17" s="2">
        <v>1600</v>
      </c>
      <c r="W17" s="2">
        <v>1700</v>
      </c>
      <c r="X17" s="2"/>
      <c r="Y17" s="2">
        <v>900</v>
      </c>
      <c r="Z17" s="2">
        <v>700</v>
      </c>
      <c r="AA17" s="2">
        <v>1400</v>
      </c>
      <c r="AB17" s="2">
        <v>1300</v>
      </c>
      <c r="AC17" s="2">
        <v>1200</v>
      </c>
      <c r="AD17" s="2"/>
      <c r="AE17" s="2" t="s">
        <v>10</v>
      </c>
      <c r="AF17" s="2" t="s">
        <v>10</v>
      </c>
      <c r="AG17" s="2"/>
      <c r="AH17" s="2"/>
      <c r="AI17" s="2"/>
      <c r="AJ17" s="2"/>
      <c r="AK17" s="2"/>
      <c r="AL17" s="25"/>
    </row>
    <row r="18" spans="1:42" x14ac:dyDescent="0.3">
      <c r="A18" s="22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4"/>
      <c r="S18" s="4" t="s">
        <v>8</v>
      </c>
      <c r="T18" s="4" t="s">
        <v>10</v>
      </c>
      <c r="U18" s="4" t="s">
        <v>8</v>
      </c>
      <c r="V18" s="4" t="s">
        <v>10</v>
      </c>
      <c r="W18" s="4"/>
      <c r="X18" s="4"/>
      <c r="Y18" s="4"/>
      <c r="Z18" s="4"/>
      <c r="AA18" s="4"/>
      <c r="AB18" s="4"/>
      <c r="AC18" s="4"/>
      <c r="AD18" s="4"/>
      <c r="AE18" s="4" t="s">
        <v>10</v>
      </c>
      <c r="AF18" s="4" t="s">
        <v>10</v>
      </c>
      <c r="AG18" s="4"/>
      <c r="AH18" s="4"/>
      <c r="AI18" s="4"/>
      <c r="AJ18" s="4"/>
      <c r="AK18" s="4"/>
      <c r="AL18" s="23"/>
    </row>
    <row r="19" spans="1:42" x14ac:dyDescent="0.3">
      <c r="A19" s="24" t="s">
        <v>27</v>
      </c>
      <c r="B19" s="1" t="s">
        <v>28</v>
      </c>
      <c r="C19" s="1">
        <v>504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>
        <v>4600</v>
      </c>
      <c r="Q19" s="1">
        <v>4800</v>
      </c>
      <c r="R19" s="2">
        <v>4900</v>
      </c>
      <c r="S19" s="2">
        <v>3500</v>
      </c>
      <c r="T19" s="2" t="s">
        <v>23</v>
      </c>
      <c r="U19" s="2">
        <v>5200</v>
      </c>
      <c r="V19" s="2">
        <v>5100</v>
      </c>
      <c r="W19" s="2">
        <v>5800</v>
      </c>
      <c r="X19" s="2">
        <v>5300</v>
      </c>
      <c r="Y19" s="2">
        <v>6400</v>
      </c>
      <c r="Z19" s="2">
        <v>4900</v>
      </c>
      <c r="AA19" s="2">
        <v>4100</v>
      </c>
      <c r="AB19" s="2">
        <v>3500</v>
      </c>
      <c r="AC19" s="2">
        <v>3400</v>
      </c>
      <c r="AD19" s="2"/>
      <c r="AE19" s="2" t="s">
        <v>10</v>
      </c>
      <c r="AF19" s="2" t="s">
        <v>10</v>
      </c>
      <c r="AG19" s="2"/>
      <c r="AH19" s="2"/>
      <c r="AI19" s="2"/>
      <c r="AJ19" s="2"/>
      <c r="AK19" s="2"/>
      <c r="AL19" s="25"/>
    </row>
    <row r="20" spans="1:42" x14ac:dyDescent="0.3">
      <c r="A20" s="22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4"/>
      <c r="S20" s="4" t="s">
        <v>8</v>
      </c>
      <c r="T20" s="4" t="s">
        <v>10</v>
      </c>
      <c r="U20" s="4" t="s">
        <v>8</v>
      </c>
      <c r="V20" s="4" t="s">
        <v>10</v>
      </c>
      <c r="W20" s="4"/>
      <c r="X20" s="4"/>
      <c r="Y20" s="4"/>
      <c r="Z20" s="4"/>
      <c r="AA20" s="4"/>
      <c r="AB20" s="4"/>
      <c r="AC20" s="4"/>
      <c r="AD20" s="4"/>
      <c r="AE20" s="4" t="s">
        <v>10</v>
      </c>
      <c r="AF20" s="4" t="s">
        <v>10</v>
      </c>
      <c r="AG20" s="4"/>
      <c r="AH20" s="4"/>
      <c r="AI20" s="4"/>
      <c r="AJ20" s="4"/>
      <c r="AK20" s="4"/>
      <c r="AL20" s="23"/>
    </row>
    <row r="21" spans="1:42" x14ac:dyDescent="0.3">
      <c r="A21" s="24" t="s">
        <v>29</v>
      </c>
      <c r="B21" s="1" t="s">
        <v>30</v>
      </c>
      <c r="C21" s="1">
        <v>509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>
        <v>2800</v>
      </c>
      <c r="Q21" s="1">
        <v>2700</v>
      </c>
      <c r="R21" s="2">
        <v>2900</v>
      </c>
      <c r="S21" s="2">
        <v>2500</v>
      </c>
      <c r="T21" s="2">
        <v>2800</v>
      </c>
      <c r="U21" s="2">
        <v>3300</v>
      </c>
      <c r="V21" s="2">
        <v>3100</v>
      </c>
      <c r="W21" s="2">
        <v>3300</v>
      </c>
      <c r="X21" s="2">
        <v>3200</v>
      </c>
      <c r="Y21" s="2">
        <v>3100</v>
      </c>
      <c r="Z21" s="2">
        <v>3200</v>
      </c>
      <c r="AA21" s="2">
        <v>2600</v>
      </c>
      <c r="AB21" s="2">
        <v>2300</v>
      </c>
      <c r="AC21" s="2"/>
      <c r="AD21" s="2"/>
      <c r="AE21" s="2" t="s">
        <v>10</v>
      </c>
      <c r="AF21" s="2" t="s">
        <v>10</v>
      </c>
      <c r="AG21" s="2"/>
      <c r="AH21" s="2"/>
      <c r="AI21" s="2"/>
      <c r="AJ21" s="2"/>
      <c r="AK21" s="2"/>
      <c r="AL21" s="25"/>
    </row>
    <row r="22" spans="1:42" x14ac:dyDescent="0.3">
      <c r="A22" s="22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4"/>
      <c r="S22" s="4" t="s">
        <v>8</v>
      </c>
      <c r="T22" s="4" t="s">
        <v>10</v>
      </c>
      <c r="U22" s="4" t="s">
        <v>8</v>
      </c>
      <c r="V22" s="4" t="s">
        <v>10</v>
      </c>
      <c r="W22" s="4"/>
      <c r="X22" s="4"/>
      <c r="Y22" s="4"/>
      <c r="Z22" s="4"/>
      <c r="AA22" s="4"/>
      <c r="AB22" s="4"/>
      <c r="AC22" s="4"/>
      <c r="AD22" s="4"/>
      <c r="AE22" s="4" t="s">
        <v>10</v>
      </c>
      <c r="AF22" s="4" t="s">
        <v>10</v>
      </c>
      <c r="AG22" s="4"/>
      <c r="AH22" s="4"/>
      <c r="AI22" s="4"/>
      <c r="AJ22" s="4"/>
      <c r="AK22" s="4"/>
      <c r="AL22" s="23"/>
    </row>
    <row r="23" spans="1:42" s="11" customFormat="1" x14ac:dyDescent="0.3">
      <c r="A23" s="65" t="s">
        <v>31</v>
      </c>
      <c r="B23" s="66" t="s">
        <v>32</v>
      </c>
      <c r="C23" s="66">
        <v>216</v>
      </c>
      <c r="D23" s="66"/>
      <c r="E23" s="66" t="s">
        <v>8</v>
      </c>
      <c r="F23" s="66" t="s">
        <v>8</v>
      </c>
      <c r="G23" s="66"/>
      <c r="H23" s="66"/>
      <c r="I23" s="66"/>
      <c r="J23" s="66">
        <v>2500</v>
      </c>
      <c r="K23" s="66">
        <v>4400</v>
      </c>
      <c r="L23" s="66">
        <v>4200</v>
      </c>
      <c r="M23" s="66">
        <v>4200</v>
      </c>
      <c r="N23" s="66">
        <v>3600</v>
      </c>
      <c r="O23" s="66">
        <v>4400</v>
      </c>
      <c r="P23" s="66">
        <v>6400</v>
      </c>
      <c r="Q23" s="66">
        <v>5700</v>
      </c>
      <c r="R23" s="67">
        <v>6800</v>
      </c>
      <c r="S23" s="67">
        <v>6200</v>
      </c>
      <c r="T23" s="67">
        <v>5700</v>
      </c>
      <c r="U23" s="67">
        <v>6000</v>
      </c>
      <c r="V23" s="67">
        <v>7600</v>
      </c>
      <c r="W23" s="67">
        <v>7400</v>
      </c>
      <c r="X23" s="67">
        <v>9200</v>
      </c>
      <c r="Y23" s="67">
        <v>5900</v>
      </c>
      <c r="Z23" s="67">
        <v>10900</v>
      </c>
      <c r="AA23" s="67">
        <v>9100</v>
      </c>
      <c r="AB23" s="67">
        <v>10400</v>
      </c>
      <c r="AC23" s="67">
        <v>10000</v>
      </c>
      <c r="AD23" s="67">
        <v>8200</v>
      </c>
      <c r="AE23" s="67" t="s">
        <v>10</v>
      </c>
      <c r="AF23" s="67">
        <v>8400</v>
      </c>
      <c r="AG23" s="67"/>
      <c r="AH23" s="67">
        <v>8200</v>
      </c>
      <c r="AI23" s="67"/>
      <c r="AJ23" s="67">
        <v>11500</v>
      </c>
      <c r="AK23" s="67"/>
      <c r="AL23" s="68"/>
      <c r="AM23"/>
      <c r="AN23"/>
      <c r="AO23"/>
      <c r="AP23" s="8"/>
    </row>
    <row r="24" spans="1:42" x14ac:dyDescent="0.3">
      <c r="A24" s="22"/>
      <c r="B24" s="3"/>
      <c r="C24" s="3"/>
      <c r="D24" s="3"/>
      <c r="E24" s="3"/>
      <c r="F24" s="3"/>
      <c r="G24" s="3"/>
      <c r="H24" s="3"/>
      <c r="I24" s="3" t="s">
        <v>10</v>
      </c>
      <c r="J24" s="3" t="s">
        <v>10</v>
      </c>
      <c r="K24" s="3" t="s">
        <v>10</v>
      </c>
      <c r="L24" s="3"/>
      <c r="M24" s="3"/>
      <c r="N24" s="3"/>
      <c r="O24" s="3"/>
      <c r="P24" s="3"/>
      <c r="Q24" s="3"/>
      <c r="R24" s="4"/>
      <c r="S24" s="4" t="s">
        <v>8</v>
      </c>
      <c r="T24" s="4" t="s">
        <v>10</v>
      </c>
      <c r="U24" s="4" t="s">
        <v>8</v>
      </c>
      <c r="V24" s="4" t="s">
        <v>10</v>
      </c>
      <c r="W24" s="4"/>
      <c r="X24" s="4"/>
      <c r="Y24" s="4"/>
      <c r="Z24" s="4"/>
      <c r="AA24" s="4"/>
      <c r="AB24" s="4"/>
      <c r="AC24" s="4"/>
      <c r="AD24" s="4"/>
      <c r="AE24" s="4" t="s">
        <v>10</v>
      </c>
      <c r="AF24" s="4" t="s">
        <v>10</v>
      </c>
      <c r="AG24" s="4"/>
      <c r="AH24" s="4"/>
      <c r="AI24" s="4"/>
      <c r="AJ24" s="4"/>
      <c r="AK24" s="4"/>
      <c r="AL24" s="23"/>
    </row>
    <row r="25" spans="1:42" x14ac:dyDescent="0.3">
      <c r="A25" s="24" t="s">
        <v>417</v>
      </c>
      <c r="B25" s="1" t="s">
        <v>33</v>
      </c>
      <c r="C25" s="1">
        <v>218</v>
      </c>
      <c r="D25" s="1"/>
      <c r="E25" s="1">
        <v>23300</v>
      </c>
      <c r="F25" s="1">
        <v>26000</v>
      </c>
      <c r="G25" s="1">
        <v>27900</v>
      </c>
      <c r="H25" s="1">
        <v>31600</v>
      </c>
      <c r="I25" s="1">
        <v>29800</v>
      </c>
      <c r="J25" s="1">
        <v>30700</v>
      </c>
      <c r="K25" s="1">
        <v>28600</v>
      </c>
      <c r="L25" s="1">
        <v>24800</v>
      </c>
      <c r="M25" s="1">
        <v>29100</v>
      </c>
      <c r="N25" s="1">
        <v>30600</v>
      </c>
      <c r="O25" s="1">
        <v>31400</v>
      </c>
      <c r="P25" s="1">
        <v>33100</v>
      </c>
      <c r="Q25" s="1">
        <v>27500</v>
      </c>
      <c r="R25" s="2">
        <v>31300</v>
      </c>
      <c r="S25" s="2">
        <v>31800</v>
      </c>
      <c r="T25" s="2">
        <v>32300</v>
      </c>
      <c r="U25" s="2">
        <v>34000</v>
      </c>
      <c r="V25" s="2">
        <v>31000</v>
      </c>
      <c r="W25" s="2">
        <v>35700</v>
      </c>
      <c r="X25" s="2">
        <v>37800</v>
      </c>
      <c r="Y25" s="2">
        <v>33400</v>
      </c>
      <c r="Z25" s="2">
        <v>34000</v>
      </c>
      <c r="AA25" s="2">
        <v>29500</v>
      </c>
      <c r="AB25" s="2">
        <v>28900</v>
      </c>
      <c r="AC25" s="2"/>
      <c r="AD25" s="2"/>
      <c r="AE25" s="2" t="s">
        <v>10</v>
      </c>
      <c r="AF25" s="2" t="s">
        <v>10</v>
      </c>
      <c r="AG25" s="2"/>
      <c r="AH25" s="2"/>
      <c r="AI25" s="2"/>
      <c r="AJ25" s="2"/>
      <c r="AK25" s="2"/>
      <c r="AL25" s="25"/>
    </row>
    <row r="26" spans="1:42" x14ac:dyDescent="0.3">
      <c r="A26" s="24" t="s">
        <v>417</v>
      </c>
      <c r="B26" s="1" t="s">
        <v>447</v>
      </c>
      <c r="C26">
        <v>104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>
        <v>28600</v>
      </c>
      <c r="AI26" s="2">
        <v>29900</v>
      </c>
      <c r="AJ26" s="2"/>
      <c r="AK26" s="2">
        <f>VLOOKUP(C26,[1]DataDownloadReport_02082019!$A$2:$E$123,5,FALSE)</f>
        <v>30800</v>
      </c>
      <c r="AL26" s="25"/>
    </row>
    <row r="27" spans="1:42" ht="13.2" customHeight="1" x14ac:dyDescent="0.3">
      <c r="A27" s="22" t="s">
        <v>417</v>
      </c>
      <c r="B27" s="3" t="s">
        <v>34</v>
      </c>
      <c r="C27" s="3">
        <v>219</v>
      </c>
      <c r="D27" s="3"/>
      <c r="E27" s="3">
        <v>19200</v>
      </c>
      <c r="F27" s="3">
        <v>21700</v>
      </c>
      <c r="G27" s="3">
        <v>21700</v>
      </c>
      <c r="H27" s="3">
        <v>21300</v>
      </c>
      <c r="I27" s="3">
        <v>24400</v>
      </c>
      <c r="J27" s="3">
        <v>24500</v>
      </c>
      <c r="K27" s="3">
        <v>24300</v>
      </c>
      <c r="L27" s="3">
        <v>25700</v>
      </c>
      <c r="M27" s="3">
        <v>24500</v>
      </c>
      <c r="N27" s="3">
        <v>24200</v>
      </c>
      <c r="O27" s="3">
        <v>23500</v>
      </c>
      <c r="P27" s="3">
        <v>24200</v>
      </c>
      <c r="Q27" s="3">
        <v>24600</v>
      </c>
      <c r="R27" s="4">
        <v>26800</v>
      </c>
      <c r="S27" s="4">
        <v>26000</v>
      </c>
      <c r="T27" s="4">
        <v>24900</v>
      </c>
      <c r="U27" s="4">
        <v>27800</v>
      </c>
      <c r="V27" s="4">
        <v>25700</v>
      </c>
      <c r="W27" s="4">
        <v>27300</v>
      </c>
      <c r="X27" s="4">
        <v>28700</v>
      </c>
      <c r="Y27" s="4">
        <v>28500</v>
      </c>
      <c r="Z27" s="4">
        <v>27700</v>
      </c>
      <c r="AA27" s="4">
        <v>24800</v>
      </c>
      <c r="AB27" s="4">
        <v>23500</v>
      </c>
      <c r="AC27" s="4"/>
      <c r="AD27" s="4"/>
      <c r="AE27" s="4" t="s">
        <v>10</v>
      </c>
      <c r="AF27" s="4" t="s">
        <v>10</v>
      </c>
      <c r="AG27" s="4"/>
      <c r="AH27" s="4"/>
      <c r="AI27" s="4"/>
      <c r="AJ27" s="4"/>
      <c r="AK27" s="4"/>
      <c r="AL27" s="23"/>
    </row>
    <row r="28" spans="1:42" hidden="1" x14ac:dyDescent="0.3">
      <c r="A28" s="22" t="s">
        <v>417</v>
      </c>
      <c r="B28" s="3" t="s">
        <v>35</v>
      </c>
      <c r="C28" s="3">
        <v>4</v>
      </c>
      <c r="D28" s="3"/>
      <c r="E28" s="3"/>
      <c r="F28" s="3"/>
      <c r="G28" s="3"/>
      <c r="H28" s="3"/>
      <c r="I28" s="3" t="s">
        <v>10</v>
      </c>
      <c r="J28" s="3" t="s">
        <v>10</v>
      </c>
      <c r="K28" s="3">
        <v>15300</v>
      </c>
      <c r="L28" s="3">
        <v>14400</v>
      </c>
      <c r="M28" s="3">
        <v>17600</v>
      </c>
      <c r="N28" s="3">
        <v>16500</v>
      </c>
      <c r="O28" s="3">
        <v>16200</v>
      </c>
      <c r="P28" s="3">
        <v>15900</v>
      </c>
      <c r="Q28" s="3">
        <v>16400</v>
      </c>
      <c r="R28" s="4">
        <v>17000</v>
      </c>
      <c r="S28" s="4">
        <v>18400</v>
      </c>
      <c r="T28" s="4">
        <v>19500</v>
      </c>
      <c r="U28" s="4">
        <v>20000</v>
      </c>
      <c r="V28" s="4">
        <v>20600</v>
      </c>
      <c r="W28" s="4">
        <v>22000</v>
      </c>
      <c r="X28" s="4">
        <v>22300</v>
      </c>
      <c r="Y28" s="4"/>
      <c r="Z28" s="4">
        <v>26700</v>
      </c>
      <c r="AA28" s="4"/>
      <c r="AB28" s="4"/>
      <c r="AC28" s="4"/>
      <c r="AD28" s="4"/>
      <c r="AE28" s="4" t="s">
        <v>10</v>
      </c>
      <c r="AF28" s="4" t="s">
        <v>10</v>
      </c>
      <c r="AG28" s="4"/>
      <c r="AH28" s="4"/>
      <c r="AI28" s="4"/>
      <c r="AJ28" s="4"/>
      <c r="AK28" s="4"/>
      <c r="AL28" s="23"/>
    </row>
    <row r="29" spans="1:42" x14ac:dyDescent="0.3">
      <c r="A29" s="24" t="s">
        <v>417</v>
      </c>
      <c r="B29" s="1" t="s">
        <v>35</v>
      </c>
      <c r="C29" s="54">
        <v>64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2"/>
      <c r="S29" s="2"/>
      <c r="T29" s="2"/>
      <c r="U29" s="2"/>
      <c r="V29" s="2"/>
      <c r="W29" s="2"/>
      <c r="X29" s="2"/>
      <c r="Y29" s="2"/>
      <c r="Z29" s="2"/>
      <c r="AA29" s="2"/>
      <c r="AB29" s="2">
        <v>18300</v>
      </c>
      <c r="AC29" s="2">
        <v>19200</v>
      </c>
      <c r="AD29" s="2">
        <v>19300</v>
      </c>
      <c r="AE29" s="2">
        <v>18400</v>
      </c>
      <c r="AF29" s="2">
        <v>20100</v>
      </c>
      <c r="AG29" s="2">
        <v>21000</v>
      </c>
      <c r="AH29" s="2">
        <v>22900</v>
      </c>
      <c r="AI29" s="2">
        <v>23900</v>
      </c>
      <c r="AJ29" s="2">
        <v>21900</v>
      </c>
      <c r="AK29" s="2">
        <v>26300</v>
      </c>
      <c r="AL29" s="25"/>
    </row>
    <row r="30" spans="1:42" x14ac:dyDescent="0.3">
      <c r="A30" s="22" t="s">
        <v>417</v>
      </c>
      <c r="B30" s="3" t="s">
        <v>36</v>
      </c>
      <c r="C30" s="3">
        <v>217</v>
      </c>
      <c r="D30" s="3"/>
      <c r="E30" s="3">
        <v>8730</v>
      </c>
      <c r="F30" s="3">
        <v>12100</v>
      </c>
      <c r="G30" s="3">
        <v>17200</v>
      </c>
      <c r="H30" s="3">
        <v>10600</v>
      </c>
      <c r="I30" s="3">
        <v>8800</v>
      </c>
      <c r="J30" s="3">
        <v>8800</v>
      </c>
      <c r="K30" s="3">
        <v>9100</v>
      </c>
      <c r="L30" s="3">
        <v>11500</v>
      </c>
      <c r="M30" s="3">
        <v>8300</v>
      </c>
      <c r="N30" s="3">
        <v>8700</v>
      </c>
      <c r="O30" s="3">
        <v>8800</v>
      </c>
      <c r="P30" s="3">
        <v>8900</v>
      </c>
      <c r="Q30" s="3">
        <v>8400</v>
      </c>
      <c r="R30" s="4">
        <v>8900</v>
      </c>
      <c r="S30" s="4">
        <v>9300</v>
      </c>
      <c r="T30" s="4">
        <v>10000</v>
      </c>
      <c r="U30" s="4">
        <v>9300</v>
      </c>
      <c r="V30" s="4">
        <v>10100</v>
      </c>
      <c r="W30" s="4">
        <v>11900</v>
      </c>
      <c r="X30" s="4">
        <v>11900</v>
      </c>
      <c r="Y30" s="4">
        <v>13700</v>
      </c>
      <c r="Z30" s="4">
        <v>11600</v>
      </c>
      <c r="AA30" s="4">
        <v>8700</v>
      </c>
      <c r="AB30" s="4">
        <v>10600</v>
      </c>
      <c r="AC30" s="4"/>
      <c r="AD30" s="4"/>
      <c r="AE30" s="4" t="s">
        <v>10</v>
      </c>
      <c r="AF30" s="4" t="s">
        <v>10</v>
      </c>
      <c r="AG30" s="4"/>
      <c r="AH30" s="4"/>
      <c r="AI30" s="4"/>
      <c r="AJ30" s="4"/>
      <c r="AK30" s="4"/>
      <c r="AL30" s="23"/>
    </row>
    <row r="31" spans="1:42" x14ac:dyDescent="0.3">
      <c r="A31" s="2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23"/>
    </row>
    <row r="32" spans="1:42" x14ac:dyDescent="0.3">
      <c r="A32" s="24" t="s">
        <v>14</v>
      </c>
      <c r="B32" s="1" t="s">
        <v>12</v>
      </c>
      <c r="C32" s="1">
        <v>202</v>
      </c>
      <c r="D32" s="1"/>
      <c r="E32" s="1" t="s">
        <v>8</v>
      </c>
      <c r="F32" s="1" t="s">
        <v>8</v>
      </c>
      <c r="G32" s="1"/>
      <c r="H32" s="1"/>
      <c r="I32" s="1">
        <v>750</v>
      </c>
      <c r="J32" s="1">
        <v>850</v>
      </c>
      <c r="K32" s="1">
        <v>850</v>
      </c>
      <c r="L32" s="1">
        <v>900</v>
      </c>
      <c r="M32" s="1">
        <v>850</v>
      </c>
      <c r="N32" s="1">
        <v>900</v>
      </c>
      <c r="O32" s="1">
        <v>1000</v>
      </c>
      <c r="P32" s="1">
        <v>1000</v>
      </c>
      <c r="Q32" s="1">
        <v>1000</v>
      </c>
      <c r="R32" s="2">
        <v>1000</v>
      </c>
      <c r="S32" s="2">
        <v>1000</v>
      </c>
      <c r="T32" s="2">
        <v>1100</v>
      </c>
      <c r="U32" s="2">
        <v>1400</v>
      </c>
      <c r="V32" s="2">
        <v>1300</v>
      </c>
      <c r="W32" s="2">
        <v>2100</v>
      </c>
      <c r="X32" s="2">
        <v>2600</v>
      </c>
      <c r="Y32" s="2">
        <v>3200</v>
      </c>
      <c r="Z32" s="2">
        <v>2800</v>
      </c>
      <c r="AA32" s="2">
        <v>2400</v>
      </c>
      <c r="AB32" s="2">
        <v>1900</v>
      </c>
      <c r="AC32" s="2">
        <v>1900</v>
      </c>
      <c r="AD32" s="2"/>
      <c r="AE32" s="2" t="s">
        <v>10</v>
      </c>
      <c r="AF32" s="2"/>
      <c r="AG32" s="2"/>
      <c r="AH32" s="2"/>
      <c r="AI32" s="2"/>
      <c r="AJ32" s="2"/>
      <c r="AK32" s="2"/>
      <c r="AL32" s="25"/>
    </row>
    <row r="33" spans="1:42" x14ac:dyDescent="0.3">
      <c r="A33" s="22" t="s">
        <v>14</v>
      </c>
      <c r="B33" s="3" t="s">
        <v>15</v>
      </c>
      <c r="C33" s="3">
        <v>203</v>
      </c>
      <c r="D33" s="3"/>
      <c r="E33" s="3">
        <v>1850</v>
      </c>
      <c r="F33" s="3">
        <v>2400</v>
      </c>
      <c r="G33" s="3">
        <v>2100</v>
      </c>
      <c r="H33" s="3">
        <v>2100</v>
      </c>
      <c r="I33" s="3">
        <v>2300</v>
      </c>
      <c r="J33" s="3">
        <v>2300</v>
      </c>
      <c r="K33" s="3">
        <v>2000</v>
      </c>
      <c r="L33" s="3">
        <v>2200</v>
      </c>
      <c r="M33" s="3">
        <v>2600</v>
      </c>
      <c r="N33" s="3">
        <v>2500</v>
      </c>
      <c r="O33" s="3">
        <v>2500</v>
      </c>
      <c r="P33" s="3">
        <v>2700</v>
      </c>
      <c r="Q33" s="3">
        <v>2600</v>
      </c>
      <c r="R33" s="4">
        <v>3000</v>
      </c>
      <c r="S33" s="4">
        <v>2700</v>
      </c>
      <c r="T33" s="4">
        <v>3200</v>
      </c>
      <c r="U33" s="4">
        <v>3700</v>
      </c>
      <c r="V33" s="4">
        <v>4000</v>
      </c>
      <c r="W33" s="4">
        <v>4900</v>
      </c>
      <c r="X33" s="4">
        <v>6100</v>
      </c>
      <c r="Y33" s="4">
        <v>8500</v>
      </c>
      <c r="Z33" s="4">
        <v>9100</v>
      </c>
      <c r="AA33" s="4">
        <v>7800</v>
      </c>
      <c r="AB33" s="4">
        <v>7200</v>
      </c>
      <c r="AC33" s="4">
        <v>7900</v>
      </c>
      <c r="AD33" s="4">
        <v>7900</v>
      </c>
      <c r="AE33" s="4">
        <v>9500</v>
      </c>
      <c r="AF33" s="4">
        <v>8100</v>
      </c>
      <c r="AG33" s="4">
        <v>8800</v>
      </c>
      <c r="AH33" s="4">
        <v>9600</v>
      </c>
      <c r="AI33" s="4">
        <v>9900</v>
      </c>
      <c r="AJ33" s="4">
        <v>10000</v>
      </c>
      <c r="AK33" s="4">
        <f>VLOOKUP(C33,[1]DataDownloadReport_02082019!$A$2:$E$123,5,FALSE)</f>
        <v>10800</v>
      </c>
      <c r="AL33" s="23"/>
    </row>
    <row r="34" spans="1:42" x14ac:dyDescent="0.3">
      <c r="A34" s="24"/>
      <c r="B34" s="1"/>
      <c r="C34" s="1"/>
      <c r="D34" s="1"/>
      <c r="E34" s="1"/>
      <c r="F34" s="1"/>
      <c r="G34" s="1"/>
      <c r="H34" s="1"/>
      <c r="I34" s="1" t="s">
        <v>10</v>
      </c>
      <c r="J34" s="1" t="s">
        <v>10</v>
      </c>
      <c r="K34" s="1" t="s">
        <v>10</v>
      </c>
      <c r="L34" s="1"/>
      <c r="M34" s="1"/>
      <c r="N34" s="1"/>
      <c r="O34" s="1"/>
      <c r="P34" s="1"/>
      <c r="Q34" s="1"/>
      <c r="R34" s="2"/>
      <c r="S34" s="2" t="s">
        <v>8</v>
      </c>
      <c r="T34" s="2" t="s">
        <v>10</v>
      </c>
      <c r="U34" s="2" t="s">
        <v>8</v>
      </c>
      <c r="V34" s="2" t="s">
        <v>10</v>
      </c>
      <c r="W34" s="2"/>
      <c r="X34" s="2"/>
      <c r="Y34" s="2"/>
      <c r="Z34" s="2"/>
      <c r="AA34" s="2"/>
      <c r="AB34" s="2"/>
      <c r="AC34" s="2"/>
      <c r="AD34" s="2"/>
      <c r="AE34" s="2" t="s">
        <v>10</v>
      </c>
      <c r="AF34" s="2"/>
      <c r="AG34" s="2"/>
      <c r="AH34" s="2"/>
      <c r="AI34" s="2"/>
      <c r="AJ34" s="2"/>
      <c r="AK34" s="2"/>
      <c r="AL34" s="25"/>
    </row>
    <row r="35" spans="1:42" x14ac:dyDescent="0.3">
      <c r="A35" s="24" t="s">
        <v>465</v>
      </c>
      <c r="B35" s="1" t="s">
        <v>37</v>
      </c>
      <c r="C35" s="1">
        <v>514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>
        <v>29900</v>
      </c>
      <c r="AH35" s="2"/>
      <c r="AI35" s="2">
        <v>22800</v>
      </c>
      <c r="AJ35" s="2"/>
      <c r="AK35" s="2">
        <v>24400</v>
      </c>
      <c r="AL35" s="25"/>
    </row>
    <row r="36" spans="1:42" s="11" customFormat="1" x14ac:dyDescent="0.3">
      <c r="A36" s="22" t="s">
        <v>465</v>
      </c>
      <c r="B36" s="3" t="s">
        <v>429</v>
      </c>
      <c r="C36" s="55">
        <v>71</v>
      </c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>
        <v>18800</v>
      </c>
      <c r="AG36" s="4">
        <v>19100</v>
      </c>
      <c r="AH36" s="4">
        <v>19400</v>
      </c>
      <c r="AI36" s="4">
        <v>20800</v>
      </c>
      <c r="AJ36" s="4">
        <v>21000</v>
      </c>
      <c r="AK36" s="4">
        <f>VLOOKUP(C36,[1]DataDownloadReport_02082019!$A$2:$E$123,5,FALSE)</f>
        <v>22000</v>
      </c>
      <c r="AL36" s="23"/>
      <c r="AM36"/>
      <c r="AN36"/>
      <c r="AO36"/>
      <c r="AP36" s="8"/>
    </row>
    <row r="37" spans="1:42" x14ac:dyDescent="0.3">
      <c r="A37" s="26" t="s">
        <v>465</v>
      </c>
      <c r="B37" s="1" t="s">
        <v>22</v>
      </c>
      <c r="C37" s="1">
        <v>517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>
        <v>1000</v>
      </c>
      <c r="R37" s="2">
        <v>2800</v>
      </c>
      <c r="S37" s="2">
        <v>3000</v>
      </c>
      <c r="T37" s="2">
        <v>4500</v>
      </c>
      <c r="U37" s="2">
        <v>5000</v>
      </c>
      <c r="V37" s="2">
        <v>7800</v>
      </c>
      <c r="W37" s="2">
        <v>10200</v>
      </c>
      <c r="X37" s="2">
        <v>17200</v>
      </c>
      <c r="Y37" s="2">
        <v>20500</v>
      </c>
      <c r="Z37" s="2">
        <v>26200</v>
      </c>
      <c r="AA37" s="2">
        <v>20300</v>
      </c>
      <c r="AB37" s="2">
        <v>18800</v>
      </c>
      <c r="AC37" s="2">
        <v>18000</v>
      </c>
      <c r="AD37" s="2">
        <v>17300</v>
      </c>
      <c r="AE37" s="2">
        <v>16200</v>
      </c>
      <c r="AF37" s="2">
        <v>15100</v>
      </c>
      <c r="AG37" s="2">
        <v>19500</v>
      </c>
      <c r="AH37" s="2">
        <v>19600</v>
      </c>
      <c r="AI37" s="2"/>
      <c r="AJ37" s="2">
        <v>21200</v>
      </c>
      <c r="AK37" s="2"/>
      <c r="AL37" s="25"/>
    </row>
    <row r="38" spans="1:42" x14ac:dyDescent="0.3">
      <c r="A38" s="2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4"/>
      <c r="S38" s="4" t="s">
        <v>8</v>
      </c>
      <c r="T38" s="4" t="s">
        <v>10</v>
      </c>
      <c r="U38" s="4" t="s">
        <v>8</v>
      </c>
      <c r="V38" s="4" t="s">
        <v>10</v>
      </c>
      <c r="W38" s="4"/>
      <c r="X38" s="4"/>
      <c r="Y38" s="4"/>
      <c r="Z38" s="4"/>
      <c r="AA38" s="4"/>
      <c r="AB38" s="4"/>
      <c r="AC38" s="4"/>
      <c r="AD38" s="4"/>
      <c r="AE38" s="4" t="s">
        <v>10</v>
      </c>
      <c r="AF38" s="4" t="s">
        <v>10</v>
      </c>
      <c r="AG38" s="4"/>
      <c r="AH38" s="4"/>
      <c r="AI38" s="4"/>
      <c r="AJ38" s="4"/>
      <c r="AK38" s="4"/>
      <c r="AL38" s="23"/>
    </row>
    <row r="39" spans="1:42" x14ac:dyDescent="0.3">
      <c r="A39" s="24" t="s">
        <v>38</v>
      </c>
      <c r="B39" s="1" t="s">
        <v>13</v>
      </c>
      <c r="C39" s="1">
        <v>220</v>
      </c>
      <c r="D39" s="1"/>
      <c r="E39" s="1" t="s">
        <v>8</v>
      </c>
      <c r="F39" s="1" t="s">
        <v>8</v>
      </c>
      <c r="G39" s="1"/>
      <c r="H39" s="1"/>
      <c r="I39" s="1">
        <v>2500</v>
      </c>
      <c r="J39" s="1">
        <v>2400</v>
      </c>
      <c r="K39" s="1">
        <v>3900</v>
      </c>
      <c r="L39" s="1">
        <v>4900</v>
      </c>
      <c r="M39" s="1">
        <v>3200</v>
      </c>
      <c r="N39" s="1">
        <v>3900</v>
      </c>
      <c r="O39" s="1">
        <v>4700</v>
      </c>
      <c r="P39" s="1">
        <v>4700</v>
      </c>
      <c r="Q39" s="1">
        <v>4600</v>
      </c>
      <c r="R39" s="2">
        <v>4100</v>
      </c>
      <c r="S39" s="2">
        <v>4000</v>
      </c>
      <c r="T39" s="2">
        <v>4600</v>
      </c>
      <c r="U39" s="2">
        <v>5200</v>
      </c>
      <c r="V39" s="2">
        <v>5200</v>
      </c>
      <c r="W39" s="2">
        <v>6500</v>
      </c>
      <c r="X39" s="2">
        <v>6900</v>
      </c>
      <c r="Y39" s="2">
        <v>7300</v>
      </c>
      <c r="Z39" s="2">
        <v>7400</v>
      </c>
      <c r="AA39" s="2">
        <v>7000</v>
      </c>
      <c r="AB39" s="2">
        <v>6300</v>
      </c>
      <c r="AC39" s="2">
        <v>6700</v>
      </c>
      <c r="AD39" s="2">
        <v>6800</v>
      </c>
      <c r="AE39" s="2" t="s">
        <v>10</v>
      </c>
      <c r="AF39" s="2">
        <v>7700</v>
      </c>
      <c r="AG39" s="2"/>
      <c r="AH39" s="2">
        <v>7500</v>
      </c>
      <c r="AI39" s="2"/>
      <c r="AJ39" s="2">
        <v>7500</v>
      </c>
      <c r="AK39" s="2"/>
      <c r="AL39" s="25"/>
    </row>
    <row r="40" spans="1:42" s="11" customFormat="1" x14ac:dyDescent="0.3">
      <c r="A40" s="2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4"/>
      <c r="S40" s="4"/>
      <c r="T40" s="4" t="s">
        <v>10</v>
      </c>
      <c r="U40" s="4" t="s">
        <v>8</v>
      </c>
      <c r="V40" s="4" t="s">
        <v>10</v>
      </c>
      <c r="W40" s="4"/>
      <c r="X40" s="4"/>
      <c r="Y40" s="4"/>
      <c r="Z40" s="4"/>
      <c r="AA40" s="4"/>
      <c r="AB40" s="4"/>
      <c r="AC40" s="4"/>
      <c r="AD40" s="4"/>
      <c r="AE40" s="4" t="s">
        <v>10</v>
      </c>
      <c r="AF40" s="4" t="s">
        <v>10</v>
      </c>
      <c r="AG40" s="4"/>
      <c r="AH40" s="4"/>
      <c r="AI40" s="4"/>
      <c r="AJ40" s="4"/>
      <c r="AK40" s="4"/>
      <c r="AL40" s="23"/>
      <c r="AM40"/>
      <c r="AN40"/>
      <c r="AO40"/>
      <c r="AP40" s="8"/>
    </row>
    <row r="41" spans="1:42" x14ac:dyDescent="0.3">
      <c r="A41" s="24" t="s">
        <v>39</v>
      </c>
      <c r="B41" s="1" t="s">
        <v>40</v>
      </c>
      <c r="C41" s="54">
        <v>7</v>
      </c>
      <c r="D41" s="1"/>
      <c r="E41" s="1"/>
      <c r="F41" s="1"/>
      <c r="G41" s="1"/>
      <c r="H41" s="1"/>
      <c r="I41" s="1" t="s">
        <v>10</v>
      </c>
      <c r="J41" s="1" t="s">
        <v>10</v>
      </c>
      <c r="K41" s="1">
        <v>19500</v>
      </c>
      <c r="L41" s="1">
        <v>18000</v>
      </c>
      <c r="M41" s="1">
        <v>20400</v>
      </c>
      <c r="N41" s="1">
        <v>21800</v>
      </c>
      <c r="O41" s="1">
        <v>21900</v>
      </c>
      <c r="P41" s="1">
        <v>22200</v>
      </c>
      <c r="Q41" s="1">
        <v>21500</v>
      </c>
      <c r="R41" s="2">
        <v>24700</v>
      </c>
      <c r="S41" s="2">
        <v>25300</v>
      </c>
      <c r="T41" s="2">
        <v>26400</v>
      </c>
      <c r="U41" s="2">
        <v>25800</v>
      </c>
      <c r="V41" s="2">
        <v>25600</v>
      </c>
      <c r="W41" s="2">
        <v>23900</v>
      </c>
      <c r="X41" s="2"/>
      <c r="Y41" s="2" t="s">
        <v>9</v>
      </c>
      <c r="Z41" s="2" t="s">
        <v>9</v>
      </c>
      <c r="AA41" s="2">
        <v>23400</v>
      </c>
      <c r="AB41" s="2">
        <v>24800</v>
      </c>
      <c r="AC41" s="2">
        <v>23000</v>
      </c>
      <c r="AD41" s="2">
        <v>23600</v>
      </c>
      <c r="AE41" s="2">
        <v>23500</v>
      </c>
      <c r="AF41" s="2">
        <v>23400</v>
      </c>
      <c r="AG41" s="2">
        <v>24600</v>
      </c>
      <c r="AH41" s="2">
        <v>25700</v>
      </c>
      <c r="AI41" s="2">
        <v>25900</v>
      </c>
      <c r="AJ41" s="2">
        <v>25600</v>
      </c>
      <c r="AK41" s="2">
        <f>VLOOKUP(C41,[1]DataDownloadReport_02082019!$A$2:$E$123,5,FALSE)</f>
        <v>25000</v>
      </c>
      <c r="AL41" s="25"/>
    </row>
    <row r="42" spans="1:42" x14ac:dyDescent="0.3">
      <c r="A42" s="22" t="s">
        <v>39</v>
      </c>
      <c r="B42" s="3" t="s">
        <v>41</v>
      </c>
      <c r="C42" s="3">
        <v>221</v>
      </c>
      <c r="D42" s="3"/>
      <c r="E42" s="3">
        <v>12100</v>
      </c>
      <c r="F42" s="3">
        <v>13800</v>
      </c>
      <c r="G42" s="3">
        <v>14600</v>
      </c>
      <c r="H42" s="3">
        <v>13800</v>
      </c>
      <c r="I42" s="3">
        <v>21600</v>
      </c>
      <c r="J42" s="3">
        <v>23200</v>
      </c>
      <c r="K42" s="3">
        <v>24700</v>
      </c>
      <c r="L42" s="3">
        <v>24000</v>
      </c>
      <c r="M42" s="3">
        <v>22600</v>
      </c>
      <c r="N42" s="3">
        <v>22000</v>
      </c>
      <c r="O42" s="3">
        <v>22200</v>
      </c>
      <c r="P42" s="3">
        <v>25000</v>
      </c>
      <c r="Q42" s="3">
        <v>20700</v>
      </c>
      <c r="R42" s="4">
        <v>22000</v>
      </c>
      <c r="S42" s="4">
        <v>24200</v>
      </c>
      <c r="T42" s="4">
        <v>23700</v>
      </c>
      <c r="U42" s="4">
        <v>24700</v>
      </c>
      <c r="V42" s="4">
        <v>23600</v>
      </c>
      <c r="W42" s="4">
        <v>27000</v>
      </c>
      <c r="X42" s="4">
        <v>25200</v>
      </c>
      <c r="Y42" s="4">
        <v>25600</v>
      </c>
      <c r="Z42" s="4">
        <v>26300</v>
      </c>
      <c r="AA42" s="4">
        <v>26300</v>
      </c>
      <c r="AB42" s="4">
        <v>22900</v>
      </c>
      <c r="AC42" s="4">
        <v>23600</v>
      </c>
      <c r="AD42" s="4"/>
      <c r="AE42" s="4" t="s">
        <v>10</v>
      </c>
      <c r="AF42" s="4" t="s">
        <v>10</v>
      </c>
      <c r="AG42" s="4"/>
      <c r="AH42" s="4"/>
      <c r="AI42" s="4"/>
      <c r="AJ42" s="4"/>
      <c r="AK42" s="4"/>
      <c r="AL42" s="23"/>
    </row>
    <row r="43" spans="1:42" hidden="1" x14ac:dyDescent="0.3">
      <c r="A43" s="24" t="s">
        <v>39</v>
      </c>
      <c r="B43" s="1" t="s">
        <v>42</v>
      </c>
      <c r="C43" s="1"/>
      <c r="D43" s="1"/>
      <c r="E43" s="1">
        <v>11900</v>
      </c>
      <c r="F43" s="1">
        <v>14100</v>
      </c>
      <c r="G43" s="1">
        <v>14200</v>
      </c>
      <c r="H43" s="1" t="s">
        <v>8</v>
      </c>
      <c r="I43" s="1">
        <v>15900</v>
      </c>
      <c r="J43" s="1">
        <v>17900</v>
      </c>
      <c r="K43" s="1">
        <v>17400</v>
      </c>
      <c r="L43" s="1">
        <v>18300</v>
      </c>
      <c r="M43" s="1">
        <v>17300</v>
      </c>
      <c r="N43" s="1">
        <v>18000</v>
      </c>
      <c r="O43" s="1">
        <v>19900</v>
      </c>
      <c r="P43" s="1"/>
      <c r="Q43" s="1"/>
      <c r="R43" s="2"/>
      <c r="S43" s="2" t="s">
        <v>8</v>
      </c>
      <c r="T43" s="2" t="s">
        <v>10</v>
      </c>
      <c r="U43" s="2" t="s">
        <v>8</v>
      </c>
      <c r="V43" s="2" t="s">
        <v>10</v>
      </c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 t="e">
        <v>#N/A</v>
      </c>
      <c r="AJ43" s="2"/>
      <c r="AK43" s="2"/>
      <c r="AL43" s="25"/>
    </row>
    <row r="44" spans="1:42" x14ac:dyDescent="0.3">
      <c r="A44" s="26" t="s">
        <v>39</v>
      </c>
      <c r="B44" s="16" t="s">
        <v>43</v>
      </c>
      <c r="C44" s="16">
        <v>226</v>
      </c>
      <c r="D44" s="16"/>
      <c r="E44" s="16">
        <v>7500</v>
      </c>
      <c r="F44" s="16">
        <v>10800</v>
      </c>
      <c r="G44" s="16">
        <v>12300</v>
      </c>
      <c r="H44" s="16" t="s">
        <v>8</v>
      </c>
      <c r="I44" s="16">
        <v>15900</v>
      </c>
      <c r="J44" s="16">
        <v>16900</v>
      </c>
      <c r="K44" s="16">
        <v>15900</v>
      </c>
      <c r="L44" s="16">
        <v>16800</v>
      </c>
      <c r="M44" s="16">
        <v>19200</v>
      </c>
      <c r="N44" s="16">
        <v>19400</v>
      </c>
      <c r="O44" s="16">
        <v>19100</v>
      </c>
      <c r="P44" s="16">
        <v>20700</v>
      </c>
      <c r="Q44" s="16">
        <v>19700</v>
      </c>
      <c r="R44" s="17">
        <v>25500</v>
      </c>
      <c r="S44" s="17">
        <v>26000</v>
      </c>
      <c r="T44" s="17">
        <v>24100</v>
      </c>
      <c r="U44" s="17">
        <v>28800</v>
      </c>
      <c r="V44" s="17">
        <v>26400</v>
      </c>
      <c r="W44" s="17">
        <v>30900</v>
      </c>
      <c r="X44" s="17">
        <v>28000</v>
      </c>
      <c r="Y44" s="17">
        <v>31100</v>
      </c>
      <c r="Z44" s="17">
        <v>33300</v>
      </c>
      <c r="AA44" s="17">
        <v>31400</v>
      </c>
      <c r="AB44" s="17">
        <v>29300</v>
      </c>
      <c r="AC44" s="17">
        <v>27400</v>
      </c>
      <c r="AD44" s="17"/>
      <c r="AE44" s="17" t="s">
        <v>10</v>
      </c>
      <c r="AF44" s="17" t="s">
        <v>10</v>
      </c>
      <c r="AG44" s="17"/>
      <c r="AH44" s="17"/>
      <c r="AI44" s="17"/>
      <c r="AJ44" s="17"/>
      <c r="AK44" s="17"/>
      <c r="AL44" s="29"/>
    </row>
    <row r="45" spans="1:42" hidden="1" x14ac:dyDescent="0.3">
      <c r="A45" s="24" t="s">
        <v>39</v>
      </c>
      <c r="B45" s="1" t="s">
        <v>19</v>
      </c>
      <c r="C45" s="1"/>
      <c r="D45" s="1"/>
      <c r="E45" s="1" t="s">
        <v>8</v>
      </c>
      <c r="F45" s="1" t="s">
        <v>8</v>
      </c>
      <c r="G45" s="1">
        <v>11300</v>
      </c>
      <c r="H45" s="1">
        <v>8600</v>
      </c>
      <c r="I45" s="1">
        <v>13300</v>
      </c>
      <c r="J45" s="1">
        <v>16100</v>
      </c>
      <c r="K45" s="1">
        <v>16300</v>
      </c>
      <c r="L45" s="1">
        <v>17819</v>
      </c>
      <c r="M45" s="1">
        <v>18800</v>
      </c>
      <c r="N45" s="1">
        <v>18200</v>
      </c>
      <c r="O45" s="1"/>
      <c r="P45" s="1"/>
      <c r="Q45" s="1"/>
      <c r="R45" s="2"/>
      <c r="S45" s="2" t="s">
        <v>8</v>
      </c>
      <c r="T45" s="2" t="s">
        <v>10</v>
      </c>
      <c r="U45" s="2" t="s">
        <v>8</v>
      </c>
      <c r="V45" s="2" t="s">
        <v>10</v>
      </c>
      <c r="W45" s="2"/>
      <c r="X45" s="2"/>
      <c r="Y45" s="2"/>
      <c r="Z45" s="2"/>
      <c r="AA45" s="2"/>
      <c r="AB45" s="2"/>
      <c r="AC45" s="2" t="e">
        <v>#N/A</v>
      </c>
      <c r="AD45" s="2" t="e">
        <v>#N/A</v>
      </c>
      <c r="AE45" s="2" t="s">
        <v>10</v>
      </c>
      <c r="AF45" s="2" t="e">
        <v>#N/A</v>
      </c>
      <c r="AG45" s="2" t="e">
        <v>#N/A</v>
      </c>
      <c r="AH45" s="2"/>
      <c r="AI45" s="2" t="e">
        <v>#N/A</v>
      </c>
      <c r="AJ45" s="2"/>
      <c r="AK45" s="2"/>
      <c r="AL45" s="25"/>
    </row>
    <row r="46" spans="1:42" x14ac:dyDescent="0.3">
      <c r="A46" s="22" t="s">
        <v>39</v>
      </c>
      <c r="B46" s="3" t="s">
        <v>44</v>
      </c>
      <c r="C46" s="55">
        <v>42</v>
      </c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>
        <v>17700</v>
      </c>
      <c r="P46" s="3">
        <v>19100</v>
      </c>
      <c r="Q46" s="3">
        <v>21400</v>
      </c>
      <c r="R46" s="4">
        <v>24300</v>
      </c>
      <c r="S46" s="4">
        <v>26900</v>
      </c>
      <c r="T46" s="4">
        <v>26800</v>
      </c>
      <c r="U46" s="4">
        <v>27400</v>
      </c>
      <c r="V46" s="4">
        <v>28700</v>
      </c>
      <c r="W46" s="4">
        <v>29100</v>
      </c>
      <c r="X46" s="4"/>
      <c r="Y46" s="4">
        <v>29300</v>
      </c>
      <c r="Z46" s="4">
        <v>29000</v>
      </c>
      <c r="AA46" s="4">
        <v>24800</v>
      </c>
      <c r="AB46" s="4">
        <v>25400</v>
      </c>
      <c r="AC46" s="4">
        <v>26400</v>
      </c>
      <c r="AD46" s="4">
        <v>24200</v>
      </c>
      <c r="AE46" s="4">
        <v>26100</v>
      </c>
      <c r="AF46" s="4">
        <v>28800</v>
      </c>
      <c r="AG46" s="4">
        <v>35100</v>
      </c>
      <c r="AH46" s="4">
        <v>35300</v>
      </c>
      <c r="AI46" s="4"/>
      <c r="AJ46" s="4">
        <v>36400</v>
      </c>
      <c r="AK46" s="4">
        <f>VLOOKUP(C46,[1]DataDownloadReport_02082019!$A$2:$E$123,5,FALSE)</f>
        <v>38900</v>
      </c>
      <c r="AL46" s="23"/>
    </row>
    <row r="47" spans="1:42" x14ac:dyDescent="0.3">
      <c r="A47" s="24" t="s">
        <v>39</v>
      </c>
      <c r="B47" s="1" t="s">
        <v>20</v>
      </c>
      <c r="C47" s="1">
        <v>235</v>
      </c>
      <c r="D47" s="1"/>
      <c r="E47" s="1" t="s">
        <v>8</v>
      </c>
      <c r="F47" s="1" t="s">
        <v>8</v>
      </c>
      <c r="G47" s="1"/>
      <c r="H47" s="1"/>
      <c r="I47" s="1">
        <v>4800</v>
      </c>
      <c r="J47" s="1">
        <v>5700</v>
      </c>
      <c r="K47" s="1">
        <v>6900</v>
      </c>
      <c r="L47" s="1">
        <v>8300</v>
      </c>
      <c r="M47" s="1">
        <v>7100</v>
      </c>
      <c r="N47" s="1">
        <v>8400</v>
      </c>
      <c r="O47" s="1">
        <v>7700</v>
      </c>
      <c r="P47" s="1">
        <v>8400</v>
      </c>
      <c r="Q47" s="1">
        <v>9300</v>
      </c>
      <c r="R47" s="2">
        <v>9700</v>
      </c>
      <c r="S47" s="2">
        <v>10200</v>
      </c>
      <c r="T47" s="2">
        <v>9900</v>
      </c>
      <c r="U47" s="2">
        <v>11600</v>
      </c>
      <c r="V47" s="2">
        <v>12400</v>
      </c>
      <c r="W47" s="2">
        <v>15300</v>
      </c>
      <c r="X47" s="2">
        <v>16500</v>
      </c>
      <c r="Y47" s="2">
        <v>18800</v>
      </c>
      <c r="Z47" s="2">
        <v>16300</v>
      </c>
      <c r="AA47" s="2">
        <v>15400</v>
      </c>
      <c r="AB47" s="2">
        <v>12800</v>
      </c>
      <c r="AC47" s="2">
        <v>12000</v>
      </c>
      <c r="AD47" s="2"/>
      <c r="AE47" s="2" t="s">
        <v>10</v>
      </c>
      <c r="AF47" s="2" t="s">
        <v>10</v>
      </c>
      <c r="AG47" s="2"/>
      <c r="AH47" s="2"/>
      <c r="AI47" s="2"/>
      <c r="AJ47" s="2"/>
      <c r="AK47" s="2"/>
      <c r="AL47" s="25"/>
    </row>
    <row r="48" spans="1:42" x14ac:dyDescent="0.3">
      <c r="A48" s="22"/>
      <c r="B48" s="3"/>
      <c r="C48" s="3"/>
      <c r="D48" s="3"/>
      <c r="E48" s="3"/>
      <c r="F48" s="3"/>
      <c r="G48" s="3"/>
      <c r="H48" s="3"/>
      <c r="I48" s="3" t="s">
        <v>10</v>
      </c>
      <c r="J48" s="3" t="s">
        <v>10</v>
      </c>
      <c r="K48" s="3" t="s">
        <v>10</v>
      </c>
      <c r="L48" s="3"/>
      <c r="M48" s="3"/>
      <c r="N48" s="3"/>
      <c r="O48" s="3"/>
      <c r="P48" s="3"/>
      <c r="Q48" s="3"/>
      <c r="R48" s="4"/>
      <c r="S48" s="4" t="s">
        <v>8</v>
      </c>
      <c r="T48" s="4" t="s">
        <v>10</v>
      </c>
      <c r="U48" s="4" t="s">
        <v>8</v>
      </c>
      <c r="V48" s="4" t="s">
        <v>10</v>
      </c>
      <c r="W48" s="4"/>
      <c r="X48" s="4"/>
      <c r="Y48" s="4"/>
      <c r="Z48" s="4"/>
      <c r="AA48" s="4"/>
      <c r="AB48" s="4"/>
      <c r="AC48" s="4"/>
      <c r="AD48" s="4"/>
      <c r="AE48" s="4" t="s">
        <v>10</v>
      </c>
      <c r="AF48" s="4" t="s">
        <v>10</v>
      </c>
      <c r="AG48" s="4"/>
      <c r="AH48" s="4"/>
      <c r="AI48" s="4"/>
      <c r="AJ48" s="4"/>
      <c r="AK48" s="4"/>
      <c r="AL48" s="23"/>
    </row>
    <row r="49" spans="1:42" x14ac:dyDescent="0.3">
      <c r="A49" s="24" t="s">
        <v>45</v>
      </c>
      <c r="B49" s="1" t="s">
        <v>46</v>
      </c>
      <c r="C49" s="1">
        <v>493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>
        <v>3000</v>
      </c>
      <c r="Q49" s="1">
        <v>2700</v>
      </c>
      <c r="R49" s="2">
        <v>3100</v>
      </c>
      <c r="S49" s="2">
        <v>3400</v>
      </c>
      <c r="T49" s="2">
        <v>3400</v>
      </c>
      <c r="U49" s="2">
        <v>3000</v>
      </c>
      <c r="V49" s="2">
        <v>3000</v>
      </c>
      <c r="W49" s="2">
        <v>3400</v>
      </c>
      <c r="X49" s="2">
        <v>3500</v>
      </c>
      <c r="Y49" s="2">
        <v>2900</v>
      </c>
      <c r="Z49" s="2">
        <v>3600</v>
      </c>
      <c r="AA49" s="2">
        <v>3000</v>
      </c>
      <c r="AB49" s="2">
        <v>3200</v>
      </c>
      <c r="AC49" s="2"/>
      <c r="AD49" s="2"/>
      <c r="AE49" s="2" t="s">
        <v>10</v>
      </c>
      <c r="AF49" s="2" t="s">
        <v>10</v>
      </c>
      <c r="AG49" s="2"/>
      <c r="AH49" s="2"/>
      <c r="AI49" s="2"/>
      <c r="AJ49" s="2"/>
      <c r="AK49" s="2"/>
      <c r="AL49" s="25"/>
    </row>
    <row r="50" spans="1:42" s="11" customFormat="1" x14ac:dyDescent="0.3">
      <c r="A50" s="22" t="s">
        <v>45</v>
      </c>
      <c r="B50" s="3" t="s">
        <v>25</v>
      </c>
      <c r="C50" s="3">
        <v>519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4">
        <v>2100</v>
      </c>
      <c r="S50" s="4">
        <v>2000</v>
      </c>
      <c r="T50" s="4">
        <v>3900</v>
      </c>
      <c r="U50" s="4">
        <v>5800</v>
      </c>
      <c r="V50" s="4">
        <v>5400</v>
      </c>
      <c r="W50" s="4">
        <v>7400</v>
      </c>
      <c r="X50" s="4">
        <v>7100</v>
      </c>
      <c r="Y50" s="4">
        <v>8200</v>
      </c>
      <c r="Z50" s="4">
        <v>6800</v>
      </c>
      <c r="AA50" s="4">
        <v>5300</v>
      </c>
      <c r="AB50" s="4">
        <v>4500</v>
      </c>
      <c r="AC50" s="4"/>
      <c r="AD50" s="4"/>
      <c r="AE50" s="4" t="s">
        <v>10</v>
      </c>
      <c r="AF50" s="4" t="s">
        <v>10</v>
      </c>
      <c r="AG50" s="4"/>
      <c r="AH50" s="4"/>
      <c r="AI50" s="4"/>
      <c r="AJ50" s="4"/>
      <c r="AK50" s="4"/>
      <c r="AL50" s="23"/>
      <c r="AM50"/>
      <c r="AN50"/>
      <c r="AO50"/>
      <c r="AP50" s="8"/>
    </row>
    <row r="51" spans="1:42" x14ac:dyDescent="0.3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2"/>
      <c r="S51" s="2" t="s">
        <v>8</v>
      </c>
      <c r="T51" s="2" t="s">
        <v>10</v>
      </c>
      <c r="U51" s="2" t="s">
        <v>8</v>
      </c>
      <c r="V51" s="2" t="s">
        <v>10</v>
      </c>
      <c r="W51" s="2"/>
      <c r="X51" s="2"/>
      <c r="Y51" s="2"/>
      <c r="Z51" s="2"/>
      <c r="AA51" s="2"/>
      <c r="AB51" s="2"/>
      <c r="AC51" s="2"/>
      <c r="AD51" s="2"/>
      <c r="AE51" s="2" t="s">
        <v>10</v>
      </c>
      <c r="AF51" s="2" t="s">
        <v>10</v>
      </c>
      <c r="AG51" s="2"/>
      <c r="AH51" s="2"/>
      <c r="AI51" s="2"/>
      <c r="AJ51" s="2"/>
      <c r="AK51" s="2"/>
      <c r="AL51" s="25"/>
    </row>
    <row r="52" spans="1:42" x14ac:dyDescent="0.3">
      <c r="A52" s="22" t="s">
        <v>48</v>
      </c>
      <c r="B52" s="3" t="s">
        <v>49</v>
      </c>
      <c r="C52" s="3">
        <v>229</v>
      </c>
      <c r="D52" s="3"/>
      <c r="E52" s="3" t="s">
        <v>8</v>
      </c>
      <c r="F52" s="3" t="s">
        <v>8</v>
      </c>
      <c r="G52" s="3">
        <v>14900</v>
      </c>
      <c r="H52" s="3">
        <v>16300</v>
      </c>
      <c r="I52" s="3">
        <v>19500</v>
      </c>
      <c r="J52" s="3">
        <v>17600</v>
      </c>
      <c r="K52" s="3">
        <v>16900</v>
      </c>
      <c r="L52" s="3">
        <v>17200</v>
      </c>
      <c r="M52" s="3">
        <v>16300</v>
      </c>
      <c r="N52" s="3">
        <v>14200</v>
      </c>
      <c r="O52" s="3">
        <v>17200</v>
      </c>
      <c r="P52" s="3">
        <v>25000</v>
      </c>
      <c r="Q52" s="3">
        <v>23100</v>
      </c>
      <c r="R52" s="4">
        <v>23300</v>
      </c>
      <c r="S52" s="4">
        <v>23700</v>
      </c>
      <c r="T52" s="4">
        <v>23200</v>
      </c>
      <c r="U52" s="4">
        <v>23300</v>
      </c>
      <c r="V52" s="4">
        <v>23400</v>
      </c>
      <c r="W52" s="4">
        <v>28500</v>
      </c>
      <c r="X52" s="4">
        <v>28000</v>
      </c>
      <c r="Y52" s="4">
        <v>27400</v>
      </c>
      <c r="Z52" s="4">
        <v>27400</v>
      </c>
      <c r="AA52" s="4">
        <v>28500</v>
      </c>
      <c r="AB52" s="4"/>
      <c r="AC52" s="4">
        <v>11500</v>
      </c>
      <c r="AD52" s="4"/>
      <c r="AE52" s="4" t="s">
        <v>10</v>
      </c>
      <c r="AF52" s="4" t="s">
        <v>10</v>
      </c>
      <c r="AG52" s="4"/>
      <c r="AH52" s="4"/>
      <c r="AI52" s="4"/>
      <c r="AJ52" s="4"/>
      <c r="AK52" s="4"/>
      <c r="AL52" s="23"/>
    </row>
    <row r="53" spans="1:42" x14ac:dyDescent="0.3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2"/>
      <c r="S53" s="2" t="s">
        <v>8</v>
      </c>
      <c r="T53" s="2" t="s">
        <v>10</v>
      </c>
      <c r="U53" s="2" t="s">
        <v>8</v>
      </c>
      <c r="V53" s="2" t="s">
        <v>10</v>
      </c>
      <c r="W53" s="2"/>
      <c r="X53" s="2"/>
      <c r="Y53" s="2"/>
      <c r="Z53" s="2"/>
      <c r="AA53" s="2"/>
      <c r="AB53" s="2"/>
      <c r="AC53" s="2"/>
      <c r="AD53" s="2"/>
      <c r="AE53" s="2" t="s">
        <v>10</v>
      </c>
      <c r="AF53" s="2" t="s">
        <v>10</v>
      </c>
      <c r="AG53" s="2"/>
      <c r="AH53" s="2"/>
      <c r="AI53" s="2"/>
      <c r="AJ53" s="2"/>
      <c r="AK53" s="2"/>
      <c r="AL53" s="25"/>
    </row>
    <row r="54" spans="1:42" x14ac:dyDescent="0.3">
      <c r="A54" s="22" t="s">
        <v>50</v>
      </c>
      <c r="B54" s="3" t="s">
        <v>49</v>
      </c>
      <c r="C54" s="3">
        <v>616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4"/>
      <c r="S54" s="4">
        <v>800</v>
      </c>
      <c r="T54" s="4">
        <v>900</v>
      </c>
      <c r="U54" s="4">
        <v>800</v>
      </c>
      <c r="V54" s="4">
        <v>900</v>
      </c>
      <c r="W54" s="4">
        <v>1000</v>
      </c>
      <c r="X54" s="4"/>
      <c r="Y54" s="4">
        <v>800</v>
      </c>
      <c r="Z54" s="4">
        <v>1100</v>
      </c>
      <c r="AA54" s="4">
        <v>900</v>
      </c>
      <c r="AB54" s="4">
        <v>900</v>
      </c>
      <c r="AC54" s="4"/>
      <c r="AD54" s="4"/>
      <c r="AE54" s="4" t="s">
        <v>10</v>
      </c>
      <c r="AF54" s="4" t="s">
        <v>10</v>
      </c>
      <c r="AG54" s="4"/>
      <c r="AH54" s="4"/>
      <c r="AI54" s="4"/>
      <c r="AJ54" s="4"/>
      <c r="AK54" s="4"/>
      <c r="AL54" s="23"/>
    </row>
    <row r="55" spans="1:42" x14ac:dyDescent="0.3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2"/>
      <c r="S55" s="2" t="s">
        <v>8</v>
      </c>
      <c r="T55" s="2" t="s">
        <v>10</v>
      </c>
      <c r="U55" s="2" t="s">
        <v>8</v>
      </c>
      <c r="V55" s="2" t="s">
        <v>10</v>
      </c>
      <c r="W55" s="2"/>
      <c r="X55" s="2"/>
      <c r="Y55" s="2"/>
      <c r="Z55" s="2"/>
      <c r="AA55" s="2"/>
      <c r="AB55" s="2"/>
      <c r="AC55" s="2"/>
      <c r="AD55" s="2"/>
      <c r="AE55" s="2" t="s">
        <v>10</v>
      </c>
      <c r="AF55" s="2" t="s">
        <v>10</v>
      </c>
      <c r="AG55" s="2"/>
      <c r="AH55" s="2"/>
      <c r="AI55" s="2"/>
      <c r="AJ55" s="2"/>
      <c r="AK55" s="2"/>
      <c r="AL55" s="25"/>
    </row>
    <row r="56" spans="1:42" x14ac:dyDescent="0.3">
      <c r="A56" s="22" t="s">
        <v>51</v>
      </c>
      <c r="B56" s="3" t="s">
        <v>49</v>
      </c>
      <c r="C56" s="3">
        <v>230</v>
      </c>
      <c r="D56" s="3"/>
      <c r="E56" s="3" t="s">
        <v>8</v>
      </c>
      <c r="F56" s="3" t="s">
        <v>8</v>
      </c>
      <c r="G56" s="3"/>
      <c r="H56" s="3"/>
      <c r="I56" s="3">
        <v>4200</v>
      </c>
      <c r="J56" s="3">
        <v>3700</v>
      </c>
      <c r="K56" s="3">
        <v>4400</v>
      </c>
      <c r="L56" s="3">
        <v>4400</v>
      </c>
      <c r="M56" s="3">
        <v>3800</v>
      </c>
      <c r="N56" s="3">
        <v>4600</v>
      </c>
      <c r="O56" s="3">
        <v>3600</v>
      </c>
      <c r="P56" s="3">
        <v>3600</v>
      </c>
      <c r="Q56" s="3">
        <v>3600</v>
      </c>
      <c r="R56" s="4">
        <v>4000</v>
      </c>
      <c r="S56" s="4">
        <v>3900</v>
      </c>
      <c r="T56" s="4">
        <v>4100</v>
      </c>
      <c r="U56" s="4">
        <v>3900</v>
      </c>
      <c r="V56" s="4">
        <v>3800</v>
      </c>
      <c r="W56" s="4">
        <v>4100</v>
      </c>
      <c r="X56" s="4">
        <v>3500</v>
      </c>
      <c r="Y56" s="4">
        <v>3900</v>
      </c>
      <c r="Z56" s="4">
        <v>3400</v>
      </c>
      <c r="AA56" s="4">
        <v>3600</v>
      </c>
      <c r="AB56" s="4">
        <v>3400</v>
      </c>
      <c r="AC56" s="4">
        <v>2700</v>
      </c>
      <c r="AD56" s="4"/>
      <c r="AE56" s="4" t="s">
        <v>10</v>
      </c>
      <c r="AF56" s="4" t="s">
        <v>10</v>
      </c>
      <c r="AG56" s="4"/>
      <c r="AH56" s="4"/>
      <c r="AI56" s="4"/>
      <c r="AJ56" s="4"/>
      <c r="AK56" s="4"/>
      <c r="AL56" s="23"/>
    </row>
    <row r="57" spans="1:42" x14ac:dyDescent="0.3">
      <c r="A57" s="24"/>
      <c r="B57" s="1"/>
      <c r="C57" s="1"/>
      <c r="D57" s="1"/>
      <c r="E57" s="1"/>
      <c r="F57" s="1"/>
      <c r="G57" s="1"/>
      <c r="H57" s="1"/>
      <c r="I57" s="1" t="s">
        <v>10</v>
      </c>
      <c r="J57" s="1" t="s">
        <v>10</v>
      </c>
      <c r="K57" s="1" t="s">
        <v>10</v>
      </c>
      <c r="L57" s="1"/>
      <c r="M57" s="1"/>
      <c r="N57" s="1"/>
      <c r="O57" s="1"/>
      <c r="P57" s="1"/>
      <c r="Q57" s="1"/>
      <c r="R57" s="2"/>
      <c r="S57" s="2" t="s">
        <v>8</v>
      </c>
      <c r="T57" s="2" t="s">
        <v>10</v>
      </c>
      <c r="U57" s="2" t="s">
        <v>8</v>
      </c>
      <c r="V57" s="2" t="s">
        <v>10</v>
      </c>
      <c r="W57" s="2"/>
      <c r="X57" s="2"/>
      <c r="Y57" s="2"/>
      <c r="Z57" s="2"/>
      <c r="AA57" s="2"/>
      <c r="AB57" s="2"/>
      <c r="AC57" s="2"/>
      <c r="AD57" s="2"/>
      <c r="AE57" s="2" t="s">
        <v>10</v>
      </c>
      <c r="AF57" s="2" t="s">
        <v>10</v>
      </c>
      <c r="AG57" s="2"/>
      <c r="AH57" s="2"/>
      <c r="AI57" s="2"/>
      <c r="AJ57" s="2"/>
      <c r="AK57" s="2"/>
      <c r="AL57" s="25"/>
    </row>
    <row r="58" spans="1:42" x14ac:dyDescent="0.3">
      <c r="A58" s="22" t="s">
        <v>52</v>
      </c>
      <c r="B58" s="3" t="s">
        <v>17</v>
      </c>
      <c r="C58" s="3">
        <v>460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>
        <v>3800</v>
      </c>
      <c r="Q58" s="3">
        <v>5000</v>
      </c>
      <c r="R58" s="4">
        <v>4100</v>
      </c>
      <c r="S58" s="4">
        <v>4200</v>
      </c>
      <c r="T58" s="4">
        <v>4600</v>
      </c>
      <c r="U58" s="4">
        <v>5100</v>
      </c>
      <c r="V58" s="4">
        <v>5100</v>
      </c>
      <c r="W58" s="4">
        <v>6400</v>
      </c>
      <c r="X58" s="4">
        <v>5900</v>
      </c>
      <c r="Y58" s="4">
        <v>5500</v>
      </c>
      <c r="Z58" s="4">
        <v>5600</v>
      </c>
      <c r="AA58" s="4">
        <v>4800</v>
      </c>
      <c r="AB58" s="4">
        <v>4700</v>
      </c>
      <c r="AC58" s="4"/>
      <c r="AD58" s="4"/>
      <c r="AE58" s="4" t="s">
        <v>10</v>
      </c>
      <c r="AF58" s="4" t="s">
        <v>10</v>
      </c>
      <c r="AG58" s="4"/>
      <c r="AH58" s="4"/>
      <c r="AI58" s="4"/>
      <c r="AJ58" s="4"/>
      <c r="AK58" s="4"/>
      <c r="AL58" s="23"/>
    </row>
    <row r="59" spans="1:42" x14ac:dyDescent="0.3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2"/>
      <c r="S59" s="2" t="s">
        <v>8</v>
      </c>
      <c r="T59" s="2" t="s">
        <v>10</v>
      </c>
      <c r="U59" s="2" t="s">
        <v>8</v>
      </c>
      <c r="V59" s="2" t="s">
        <v>10</v>
      </c>
      <c r="W59" s="2"/>
      <c r="X59" s="2"/>
      <c r="Y59" s="2"/>
      <c r="Z59" s="2"/>
      <c r="AA59" s="2"/>
      <c r="AB59" s="2"/>
      <c r="AC59" s="2"/>
      <c r="AD59" s="2"/>
      <c r="AE59" s="2" t="s">
        <v>10</v>
      </c>
      <c r="AF59" s="2" t="s">
        <v>10</v>
      </c>
      <c r="AG59" s="2"/>
      <c r="AH59" s="2"/>
      <c r="AI59" s="2"/>
      <c r="AJ59" s="2"/>
      <c r="AK59" s="2"/>
      <c r="AL59" s="25"/>
    </row>
    <row r="60" spans="1:42" x14ac:dyDescent="0.3">
      <c r="A60" s="22" t="s">
        <v>53</v>
      </c>
      <c r="B60" s="3" t="s">
        <v>49</v>
      </c>
      <c r="C60" s="3">
        <v>463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>
        <v>1200</v>
      </c>
      <c r="Q60" s="3">
        <v>3100</v>
      </c>
      <c r="R60" s="4">
        <v>2200</v>
      </c>
      <c r="S60" s="4">
        <v>2500</v>
      </c>
      <c r="T60" s="4">
        <v>2700</v>
      </c>
      <c r="U60" s="4">
        <v>3200</v>
      </c>
      <c r="V60" s="4">
        <v>2600</v>
      </c>
      <c r="W60" s="4">
        <v>3700</v>
      </c>
      <c r="X60" s="4">
        <v>3400</v>
      </c>
      <c r="Y60" s="4">
        <v>3500</v>
      </c>
      <c r="Z60" s="4">
        <v>3600</v>
      </c>
      <c r="AA60" s="4">
        <v>4300</v>
      </c>
      <c r="AB60" s="4">
        <v>4400</v>
      </c>
      <c r="AC60" s="4">
        <v>5300</v>
      </c>
      <c r="AD60" s="4">
        <v>3500</v>
      </c>
      <c r="AE60" s="4" t="s">
        <v>10</v>
      </c>
      <c r="AF60" s="4">
        <v>5200</v>
      </c>
      <c r="AG60" s="4"/>
      <c r="AH60" s="4">
        <v>5700</v>
      </c>
      <c r="AI60" s="4"/>
      <c r="AJ60" s="4">
        <v>6200</v>
      </c>
      <c r="AK60" s="4"/>
      <c r="AL60" s="23"/>
    </row>
    <row r="61" spans="1:42" x14ac:dyDescent="0.3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2"/>
      <c r="S61" s="2" t="s">
        <v>8</v>
      </c>
      <c r="T61" s="2" t="s">
        <v>10</v>
      </c>
      <c r="U61" s="2" t="s">
        <v>8</v>
      </c>
      <c r="V61" s="2" t="s">
        <v>10</v>
      </c>
      <c r="W61" s="2"/>
      <c r="X61" s="2"/>
      <c r="Y61" s="2"/>
      <c r="Z61" s="2"/>
      <c r="AA61" s="2"/>
      <c r="AB61" s="2"/>
      <c r="AC61" s="2"/>
      <c r="AD61" s="2"/>
      <c r="AE61" s="2" t="s">
        <v>10</v>
      </c>
      <c r="AF61" s="2" t="s">
        <v>10</v>
      </c>
      <c r="AG61" s="2"/>
      <c r="AH61" s="2"/>
      <c r="AI61" s="2"/>
      <c r="AJ61" s="2"/>
      <c r="AK61" s="2"/>
      <c r="AL61" s="25"/>
    </row>
    <row r="62" spans="1:42" x14ac:dyDescent="0.3">
      <c r="A62" s="22" t="s">
        <v>54</v>
      </c>
      <c r="B62" s="3" t="s">
        <v>55</v>
      </c>
      <c r="C62" s="3">
        <v>600</v>
      </c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4"/>
      <c r="S62" s="4">
        <v>3300</v>
      </c>
      <c r="T62" s="4">
        <v>3600</v>
      </c>
      <c r="U62" s="4">
        <v>3700</v>
      </c>
      <c r="V62" s="4">
        <v>3600</v>
      </c>
      <c r="W62" s="4">
        <v>4100</v>
      </c>
      <c r="X62" s="4">
        <v>2600</v>
      </c>
      <c r="Y62" s="4">
        <v>3700</v>
      </c>
      <c r="Z62" s="4">
        <v>3700</v>
      </c>
      <c r="AA62" s="4">
        <v>3100</v>
      </c>
      <c r="AB62" s="4">
        <v>2700</v>
      </c>
      <c r="AC62" s="4"/>
      <c r="AD62" s="4"/>
      <c r="AE62" s="4" t="s">
        <v>10</v>
      </c>
      <c r="AF62" s="4" t="s">
        <v>10</v>
      </c>
      <c r="AG62" s="4"/>
      <c r="AH62" s="4"/>
      <c r="AI62" s="4"/>
      <c r="AJ62" s="4"/>
      <c r="AK62" s="4"/>
      <c r="AL62" s="23"/>
    </row>
    <row r="63" spans="1:42" x14ac:dyDescent="0.3">
      <c r="A63" s="24" t="s">
        <v>54</v>
      </c>
      <c r="B63" s="1" t="s">
        <v>56</v>
      </c>
      <c r="C63" s="1">
        <v>601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2"/>
      <c r="S63" s="2">
        <v>6800</v>
      </c>
      <c r="T63" s="2">
        <v>5600</v>
      </c>
      <c r="U63" s="2">
        <v>8000</v>
      </c>
      <c r="V63" s="2">
        <v>6700</v>
      </c>
      <c r="W63" s="2">
        <v>8000</v>
      </c>
      <c r="X63" s="2">
        <v>7700</v>
      </c>
      <c r="Y63" s="2">
        <v>8300</v>
      </c>
      <c r="Z63" s="2">
        <v>7700</v>
      </c>
      <c r="AA63" s="2">
        <v>7000</v>
      </c>
      <c r="AB63" s="2">
        <v>6300</v>
      </c>
      <c r="AC63" s="2"/>
      <c r="AD63" s="2"/>
      <c r="AE63" s="2" t="s">
        <v>10</v>
      </c>
      <c r="AF63" s="2" t="s">
        <v>10</v>
      </c>
      <c r="AG63" s="2"/>
      <c r="AH63" s="2"/>
      <c r="AI63" s="2"/>
      <c r="AJ63" s="2"/>
      <c r="AK63" s="2"/>
      <c r="AL63" s="25"/>
    </row>
    <row r="64" spans="1:42" x14ac:dyDescent="0.3">
      <c r="A64" s="22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4"/>
      <c r="S64" s="4" t="s">
        <v>8</v>
      </c>
      <c r="T64" s="4" t="s">
        <v>10</v>
      </c>
      <c r="U64" s="4" t="s">
        <v>8</v>
      </c>
      <c r="V64" s="4" t="s">
        <v>10</v>
      </c>
      <c r="W64" s="4"/>
      <c r="X64" s="4"/>
      <c r="Y64" s="4"/>
      <c r="Z64" s="4"/>
      <c r="AA64" s="4"/>
      <c r="AB64" s="4"/>
      <c r="AC64" s="4"/>
      <c r="AD64" s="4"/>
      <c r="AE64" s="4" t="s">
        <v>10</v>
      </c>
      <c r="AF64" s="4" t="s">
        <v>10</v>
      </c>
      <c r="AG64" s="4"/>
      <c r="AH64" s="4"/>
      <c r="AI64" s="4"/>
      <c r="AJ64" s="4"/>
      <c r="AK64" s="4"/>
      <c r="AL64" s="23"/>
    </row>
    <row r="65" spans="1:38" x14ac:dyDescent="0.3">
      <c r="A65" s="24" t="s">
        <v>57</v>
      </c>
      <c r="B65" s="1" t="s">
        <v>58</v>
      </c>
      <c r="C65" s="1">
        <v>231</v>
      </c>
      <c r="D65" s="1"/>
      <c r="E65" s="1" t="s">
        <v>8</v>
      </c>
      <c r="F65" s="1" t="s">
        <v>8</v>
      </c>
      <c r="G65" s="1"/>
      <c r="H65" s="1"/>
      <c r="I65" s="1">
        <v>3500</v>
      </c>
      <c r="J65" s="1">
        <v>4000</v>
      </c>
      <c r="K65" s="1">
        <v>3700</v>
      </c>
      <c r="L65" s="1">
        <v>4200</v>
      </c>
      <c r="M65" s="1">
        <v>3400</v>
      </c>
      <c r="N65" s="1">
        <v>4100</v>
      </c>
      <c r="O65" s="1">
        <v>3800</v>
      </c>
      <c r="P65" s="1">
        <v>4300</v>
      </c>
      <c r="Q65" s="1">
        <v>3600</v>
      </c>
      <c r="R65" s="2">
        <v>5000</v>
      </c>
      <c r="S65" s="2">
        <v>4800</v>
      </c>
      <c r="T65" s="2">
        <v>4500</v>
      </c>
      <c r="U65" s="2">
        <v>5200</v>
      </c>
      <c r="V65" s="2">
        <v>5300</v>
      </c>
      <c r="W65" s="2">
        <v>5700</v>
      </c>
      <c r="X65" s="2">
        <v>5200</v>
      </c>
      <c r="Y65" s="2">
        <v>5800</v>
      </c>
      <c r="Z65" s="2">
        <v>4900</v>
      </c>
      <c r="AA65" s="2">
        <v>5300</v>
      </c>
      <c r="AB65" s="2">
        <v>3800</v>
      </c>
      <c r="AC65" s="2"/>
      <c r="AD65" s="2"/>
      <c r="AE65" s="2" t="s">
        <v>10</v>
      </c>
      <c r="AF65" s="2" t="s">
        <v>10</v>
      </c>
      <c r="AG65" s="2"/>
      <c r="AH65" s="2"/>
      <c r="AI65" s="2"/>
      <c r="AJ65" s="2"/>
      <c r="AK65" s="2"/>
      <c r="AL65" s="25"/>
    </row>
    <row r="66" spans="1:38" x14ac:dyDescent="0.3">
      <c r="A66" s="22"/>
      <c r="B66" s="3"/>
      <c r="C66" s="3"/>
      <c r="D66" s="3"/>
      <c r="E66" s="3"/>
      <c r="F66" s="3"/>
      <c r="G66" s="3"/>
      <c r="H66" s="3"/>
      <c r="I66" s="3" t="s">
        <v>10</v>
      </c>
      <c r="J66" s="3" t="s">
        <v>10</v>
      </c>
      <c r="K66" s="3" t="s">
        <v>10</v>
      </c>
      <c r="L66" s="3"/>
      <c r="M66" s="3"/>
      <c r="N66" s="3"/>
      <c r="O66" s="3"/>
      <c r="P66" s="3"/>
      <c r="Q66" s="3"/>
      <c r="R66" s="4"/>
      <c r="S66" s="4" t="s">
        <v>8</v>
      </c>
      <c r="T66" s="4" t="s">
        <v>10</v>
      </c>
      <c r="U66" s="4" t="s">
        <v>8</v>
      </c>
      <c r="V66" s="4" t="s">
        <v>10</v>
      </c>
      <c r="W66" s="4"/>
      <c r="X66" s="4"/>
      <c r="Y66" s="4"/>
      <c r="Z66" s="4"/>
      <c r="AA66" s="4"/>
      <c r="AB66" s="4"/>
      <c r="AC66" s="4"/>
      <c r="AD66" s="4"/>
      <c r="AE66" s="4" t="s">
        <v>10</v>
      </c>
      <c r="AF66" s="4" t="s">
        <v>10</v>
      </c>
      <c r="AG66" s="4"/>
      <c r="AH66" s="4"/>
      <c r="AI66" s="4"/>
      <c r="AJ66" s="4"/>
      <c r="AK66" s="4"/>
      <c r="AL66" s="23"/>
    </row>
    <row r="67" spans="1:38" x14ac:dyDescent="0.3">
      <c r="A67" s="24" t="s">
        <v>59</v>
      </c>
      <c r="B67" s="1" t="s">
        <v>60</v>
      </c>
      <c r="C67" s="54">
        <v>11</v>
      </c>
      <c r="D67" s="1"/>
      <c r="E67" s="1"/>
      <c r="F67" s="1"/>
      <c r="G67" s="1">
        <v>0</v>
      </c>
      <c r="H67" s="1">
        <v>5000</v>
      </c>
      <c r="I67" s="1" t="s">
        <v>10</v>
      </c>
      <c r="J67" s="1">
        <v>4800</v>
      </c>
      <c r="K67" s="1">
        <v>5200</v>
      </c>
      <c r="L67" s="1">
        <v>5200</v>
      </c>
      <c r="M67" s="1">
        <v>5200</v>
      </c>
      <c r="N67" s="1">
        <v>5100</v>
      </c>
      <c r="O67" s="1">
        <v>5200</v>
      </c>
      <c r="P67" s="1">
        <v>5400</v>
      </c>
      <c r="Q67" s="1">
        <v>5300</v>
      </c>
      <c r="R67" s="2">
        <v>5700</v>
      </c>
      <c r="S67" s="2">
        <v>5900</v>
      </c>
      <c r="T67" s="2">
        <v>6200</v>
      </c>
      <c r="U67" s="2">
        <v>6900</v>
      </c>
      <c r="V67" s="2">
        <v>7300</v>
      </c>
      <c r="W67" s="2">
        <v>8000</v>
      </c>
      <c r="X67" s="2">
        <v>8700</v>
      </c>
      <c r="Y67" s="2">
        <v>9900</v>
      </c>
      <c r="Z67" s="2">
        <v>9600</v>
      </c>
      <c r="AA67" s="2">
        <v>8000</v>
      </c>
      <c r="AB67" s="2">
        <v>8200</v>
      </c>
      <c r="AC67" s="2">
        <v>8400</v>
      </c>
      <c r="AD67" s="2">
        <v>8400</v>
      </c>
      <c r="AE67" s="2">
        <v>8900</v>
      </c>
      <c r="AF67" s="2">
        <v>8800</v>
      </c>
      <c r="AG67" s="2">
        <v>9000</v>
      </c>
      <c r="AH67" s="2">
        <v>9300</v>
      </c>
      <c r="AI67" s="2">
        <v>9800</v>
      </c>
      <c r="AJ67" s="2">
        <v>9800</v>
      </c>
      <c r="AK67" s="2">
        <f>VLOOKUP(C67,[1]DataDownloadReport_02082019!$A$2:$E$123,5,FALSE)</f>
        <v>10400</v>
      </c>
      <c r="AL67" s="25"/>
    </row>
    <row r="68" spans="1:38" x14ac:dyDescent="0.3">
      <c r="A68" s="22" t="s">
        <v>59</v>
      </c>
      <c r="B68" s="3" t="s">
        <v>419</v>
      </c>
      <c r="C68" s="3">
        <v>227</v>
      </c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 t="s">
        <v>10</v>
      </c>
      <c r="AF68" s="4" t="s">
        <v>10</v>
      </c>
      <c r="AG68" s="4">
        <v>10600</v>
      </c>
      <c r="AH68" s="4"/>
      <c r="AI68" s="4">
        <v>9800</v>
      </c>
      <c r="AJ68" s="4"/>
      <c r="AK68" s="4">
        <f>VLOOKUP(C68,[1]DataDownloadReport_02082019!$A$2:$E$123,5,FALSE)</f>
        <v>9600</v>
      </c>
      <c r="AL68" s="23"/>
    </row>
    <row r="69" spans="1:38" x14ac:dyDescent="0.3">
      <c r="A69" s="24" t="s">
        <v>59</v>
      </c>
      <c r="B69" s="1" t="s">
        <v>61</v>
      </c>
      <c r="C69" s="1">
        <v>232</v>
      </c>
      <c r="D69" s="1"/>
      <c r="E69" s="1" t="s">
        <v>8</v>
      </c>
      <c r="F69" s="1" t="s">
        <v>8</v>
      </c>
      <c r="G69" s="1"/>
      <c r="H69" s="1"/>
      <c r="I69" s="1">
        <v>2000</v>
      </c>
      <c r="J69" s="1">
        <v>1800</v>
      </c>
      <c r="K69" s="1">
        <v>2400</v>
      </c>
      <c r="L69" s="1">
        <v>2000</v>
      </c>
      <c r="M69" s="1">
        <v>1900</v>
      </c>
      <c r="N69" s="1">
        <v>2100</v>
      </c>
      <c r="O69" s="1">
        <v>2300</v>
      </c>
      <c r="P69" s="1">
        <v>2500</v>
      </c>
      <c r="Q69" s="1">
        <v>3200</v>
      </c>
      <c r="R69" s="2">
        <v>3000</v>
      </c>
      <c r="S69" s="2">
        <v>3000</v>
      </c>
      <c r="T69" s="2">
        <v>2800</v>
      </c>
      <c r="U69" s="2">
        <v>3300</v>
      </c>
      <c r="V69" s="2">
        <v>3600</v>
      </c>
      <c r="W69" s="2">
        <v>4500</v>
      </c>
      <c r="X69" s="2">
        <v>5200</v>
      </c>
      <c r="Y69" s="2">
        <v>7400</v>
      </c>
      <c r="Z69" s="2">
        <v>7600</v>
      </c>
      <c r="AA69" s="2">
        <v>5900</v>
      </c>
      <c r="AB69" s="2">
        <v>5700</v>
      </c>
      <c r="AC69" s="2">
        <v>5700</v>
      </c>
      <c r="AD69" s="2"/>
      <c r="AE69" s="2" t="s">
        <v>10</v>
      </c>
      <c r="AF69" s="2" t="s">
        <v>10</v>
      </c>
      <c r="AG69" s="2">
        <v>7000</v>
      </c>
      <c r="AH69" s="2"/>
      <c r="AI69" s="2">
        <v>8600</v>
      </c>
      <c r="AJ69" s="2"/>
      <c r="AK69" s="2">
        <f>VLOOKUP(C69,[1]DataDownloadReport_02082019!$A$2:$E$123,5,FALSE)</f>
        <v>9200</v>
      </c>
      <c r="AL69" s="25"/>
    </row>
    <row r="70" spans="1:38" x14ac:dyDescent="0.3">
      <c r="A70" s="22"/>
      <c r="B70" s="3"/>
      <c r="C70" s="3"/>
      <c r="D70" s="3"/>
      <c r="E70" s="3"/>
      <c r="F70" s="3"/>
      <c r="G70" s="3"/>
      <c r="H70" s="3"/>
      <c r="I70" s="3" t="s">
        <v>10</v>
      </c>
      <c r="J70" s="3" t="s">
        <v>10</v>
      </c>
      <c r="K70" s="3" t="s">
        <v>10</v>
      </c>
      <c r="L70" s="3"/>
      <c r="M70" s="3"/>
      <c r="N70" s="3"/>
      <c r="O70" s="3"/>
      <c r="P70" s="3"/>
      <c r="Q70" s="3"/>
      <c r="R70" s="4"/>
      <c r="S70" s="4" t="s">
        <v>8</v>
      </c>
      <c r="T70" s="4" t="s">
        <v>10</v>
      </c>
      <c r="U70" s="4" t="s">
        <v>8</v>
      </c>
      <c r="V70" s="4" t="s">
        <v>10</v>
      </c>
      <c r="W70" s="4"/>
      <c r="X70" s="4"/>
      <c r="Y70" s="4"/>
      <c r="Z70" s="4"/>
      <c r="AA70" s="4"/>
      <c r="AB70" s="4"/>
      <c r="AC70" s="4"/>
      <c r="AD70" s="4"/>
      <c r="AE70" s="4" t="s">
        <v>10</v>
      </c>
      <c r="AF70" s="4" t="s">
        <v>10</v>
      </c>
      <c r="AG70" s="4"/>
      <c r="AH70" s="4"/>
      <c r="AI70" s="4"/>
      <c r="AJ70" s="4"/>
      <c r="AK70" s="4"/>
      <c r="AL70" s="23"/>
    </row>
    <row r="71" spans="1:38" x14ac:dyDescent="0.3">
      <c r="A71" s="24" t="s">
        <v>62</v>
      </c>
      <c r="B71" s="1" t="s">
        <v>63</v>
      </c>
      <c r="C71" s="1">
        <v>233</v>
      </c>
      <c r="D71" s="1"/>
      <c r="E71" s="1">
        <v>1600</v>
      </c>
      <c r="F71" s="1">
        <v>1800</v>
      </c>
      <c r="G71" s="1">
        <v>2100</v>
      </c>
      <c r="H71" s="1">
        <v>2600</v>
      </c>
      <c r="I71" s="1">
        <v>3100</v>
      </c>
      <c r="J71" s="1">
        <v>3000</v>
      </c>
      <c r="K71" s="1">
        <v>3300</v>
      </c>
      <c r="L71" s="1">
        <v>3500</v>
      </c>
      <c r="M71" s="1">
        <v>3400</v>
      </c>
      <c r="N71" s="1">
        <v>3400</v>
      </c>
      <c r="O71" s="1">
        <v>3300</v>
      </c>
      <c r="P71" s="1">
        <v>3500</v>
      </c>
      <c r="Q71" s="1">
        <v>3800</v>
      </c>
      <c r="R71" s="2">
        <v>3700</v>
      </c>
      <c r="S71" s="2">
        <v>4100</v>
      </c>
      <c r="T71" s="2">
        <v>4300</v>
      </c>
      <c r="U71" s="2">
        <v>5600</v>
      </c>
      <c r="V71" s="2">
        <v>7600</v>
      </c>
      <c r="W71" s="2">
        <v>11600</v>
      </c>
      <c r="X71" s="2">
        <v>11800</v>
      </c>
      <c r="Y71" s="2">
        <v>12200</v>
      </c>
      <c r="Z71" s="2">
        <v>11800</v>
      </c>
      <c r="AA71" s="2">
        <v>12800</v>
      </c>
      <c r="AB71" s="2">
        <v>11300</v>
      </c>
      <c r="AC71" s="2">
        <v>11700</v>
      </c>
      <c r="AD71" s="2">
        <v>11100</v>
      </c>
      <c r="AE71" s="2" t="s">
        <v>10</v>
      </c>
      <c r="AF71" s="2">
        <v>12600</v>
      </c>
      <c r="AG71" s="2">
        <v>12600</v>
      </c>
      <c r="AH71" s="2">
        <v>13600</v>
      </c>
      <c r="AI71" s="2">
        <v>14800</v>
      </c>
      <c r="AJ71" s="2">
        <v>15300</v>
      </c>
      <c r="AK71" s="2">
        <f>VLOOKUP(C71,[1]DataDownloadReport_02082019!$A$2:$E$123,5,FALSE)</f>
        <v>15100</v>
      </c>
      <c r="AL71" s="25"/>
    </row>
    <row r="72" spans="1:38" x14ac:dyDescent="0.3">
      <c r="A72" s="22" t="s">
        <v>62</v>
      </c>
      <c r="B72" s="3" t="s">
        <v>64</v>
      </c>
      <c r="C72" s="55">
        <v>12</v>
      </c>
      <c r="D72" s="3"/>
      <c r="E72" s="3"/>
      <c r="F72" s="3"/>
      <c r="G72" s="3"/>
      <c r="H72" s="3"/>
      <c r="I72" s="3" t="s">
        <v>10</v>
      </c>
      <c r="J72" s="3">
        <v>1900</v>
      </c>
      <c r="K72" s="3">
        <v>2200</v>
      </c>
      <c r="L72" s="3">
        <v>2200</v>
      </c>
      <c r="M72" s="3">
        <v>2500</v>
      </c>
      <c r="N72" s="3">
        <v>2600</v>
      </c>
      <c r="O72" s="3">
        <v>2600</v>
      </c>
      <c r="P72" s="3">
        <v>2700</v>
      </c>
      <c r="Q72" s="3">
        <v>2900</v>
      </c>
      <c r="R72" s="4">
        <v>3200</v>
      </c>
      <c r="S72" s="4">
        <v>3300</v>
      </c>
      <c r="T72" s="4">
        <v>3400</v>
      </c>
      <c r="U72" s="4">
        <v>3800</v>
      </c>
      <c r="V72" s="4">
        <v>4300</v>
      </c>
      <c r="W72" s="4">
        <v>4600</v>
      </c>
      <c r="X72" s="4">
        <v>5900</v>
      </c>
      <c r="Y72" s="4">
        <v>6100</v>
      </c>
      <c r="Z72" s="4">
        <v>5800</v>
      </c>
      <c r="AA72" s="4">
        <v>5400</v>
      </c>
      <c r="AB72" s="4">
        <v>5500</v>
      </c>
      <c r="AC72" s="4">
        <v>5600</v>
      </c>
      <c r="AD72" s="4">
        <v>5300</v>
      </c>
      <c r="AE72" s="4">
        <v>5000</v>
      </c>
      <c r="AF72" s="4">
        <v>5200</v>
      </c>
      <c r="AG72" s="4">
        <v>6300</v>
      </c>
      <c r="AH72" s="4">
        <v>7000</v>
      </c>
      <c r="AI72" s="4">
        <v>7700</v>
      </c>
      <c r="AJ72" s="4">
        <v>8000</v>
      </c>
      <c r="AK72" s="4">
        <f>VLOOKUP(C72,[1]DataDownloadReport_02082019!$A$2:$E$123,5,FALSE)</f>
        <v>8300</v>
      </c>
      <c r="AL72" s="23"/>
    </row>
    <row r="73" spans="1:38" x14ac:dyDescent="0.3">
      <c r="A73" s="24"/>
      <c r="B73" s="1"/>
      <c r="C73" s="1"/>
      <c r="D73" s="1"/>
      <c r="E73" s="1"/>
      <c r="F73" s="1"/>
      <c r="G73" s="1"/>
      <c r="H73" s="1"/>
      <c r="I73" s="1" t="s">
        <v>10</v>
      </c>
      <c r="J73" s="1" t="s">
        <v>10</v>
      </c>
      <c r="K73" s="1" t="s">
        <v>10</v>
      </c>
      <c r="L73" s="1"/>
      <c r="M73" s="1"/>
      <c r="N73" s="1"/>
      <c r="O73" s="1"/>
      <c r="P73" s="1"/>
      <c r="Q73" s="1"/>
      <c r="R73" s="2"/>
      <c r="S73" s="2" t="s">
        <v>8</v>
      </c>
      <c r="T73" s="2" t="s">
        <v>10</v>
      </c>
      <c r="U73" s="2" t="s">
        <v>8</v>
      </c>
      <c r="V73" s="2" t="s">
        <v>10</v>
      </c>
      <c r="W73" s="2"/>
      <c r="X73" s="2"/>
      <c r="Y73" s="2"/>
      <c r="Z73" s="2"/>
      <c r="AA73" s="2"/>
      <c r="AB73" s="2"/>
      <c r="AC73" s="2"/>
      <c r="AD73" s="2"/>
      <c r="AE73" s="2" t="s">
        <v>10</v>
      </c>
      <c r="AF73" s="2" t="s">
        <v>10</v>
      </c>
      <c r="AG73" s="2"/>
      <c r="AH73" s="2"/>
      <c r="AI73" s="2"/>
      <c r="AJ73" s="2"/>
      <c r="AK73" s="2"/>
      <c r="AL73" s="25"/>
    </row>
    <row r="74" spans="1:38" hidden="1" x14ac:dyDescent="0.3">
      <c r="A74" s="22" t="s">
        <v>65</v>
      </c>
      <c r="B74" s="3" t="s">
        <v>66</v>
      </c>
      <c r="C74" s="3"/>
      <c r="D74" s="3"/>
      <c r="E74" s="3">
        <v>19700</v>
      </c>
      <c r="F74" s="3">
        <v>20300</v>
      </c>
      <c r="G74" s="3">
        <v>21400</v>
      </c>
      <c r="H74" s="3">
        <v>23200</v>
      </c>
      <c r="I74" s="3">
        <v>22600</v>
      </c>
      <c r="J74" s="3">
        <v>21800</v>
      </c>
      <c r="K74" s="3">
        <v>20000</v>
      </c>
      <c r="L74" s="3">
        <v>20900</v>
      </c>
      <c r="M74" s="3">
        <v>16600</v>
      </c>
      <c r="N74" s="3">
        <v>20600</v>
      </c>
      <c r="O74" s="3"/>
      <c r="P74" s="3"/>
      <c r="Q74" s="3"/>
      <c r="R74" s="4"/>
      <c r="S74" s="4" t="s">
        <v>8</v>
      </c>
      <c r="T74" s="4" t="s">
        <v>10</v>
      </c>
      <c r="U74" s="4" t="s">
        <v>8</v>
      </c>
      <c r="V74" s="4" t="s">
        <v>10</v>
      </c>
      <c r="W74" s="4"/>
      <c r="X74" s="4"/>
      <c r="Y74" s="4"/>
      <c r="Z74" s="4"/>
      <c r="AA74" s="4"/>
      <c r="AB74" s="4"/>
      <c r="AC74" s="4" t="e">
        <v>#N/A</v>
      </c>
      <c r="AD74" s="4" t="e">
        <v>#N/A</v>
      </c>
      <c r="AE74" s="4" t="s">
        <v>10</v>
      </c>
      <c r="AF74" s="4" t="e">
        <v>#N/A</v>
      </c>
      <c r="AG74" s="4" t="e">
        <v>#N/A</v>
      </c>
      <c r="AH74" s="4"/>
      <c r="AI74" s="4" t="e">
        <v>#N/A</v>
      </c>
      <c r="AJ74" s="4"/>
      <c r="AK74" s="4"/>
      <c r="AL74" s="23"/>
    </row>
    <row r="75" spans="1:38" x14ac:dyDescent="0.3">
      <c r="A75" s="24" t="s">
        <v>433</v>
      </c>
      <c r="B75" s="1" t="s">
        <v>66</v>
      </c>
      <c r="C75" s="1">
        <v>41</v>
      </c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>
        <v>25100</v>
      </c>
      <c r="P75" s="1">
        <v>28200</v>
      </c>
      <c r="Q75" s="1">
        <v>27700</v>
      </c>
      <c r="R75" s="2">
        <v>29000</v>
      </c>
      <c r="S75" s="2">
        <v>28300</v>
      </c>
      <c r="T75" s="2">
        <v>27700</v>
      </c>
      <c r="U75" s="2">
        <v>28700</v>
      </c>
      <c r="V75" s="2">
        <v>29200</v>
      </c>
      <c r="W75" s="2">
        <v>30800</v>
      </c>
      <c r="X75" s="2">
        <v>33600</v>
      </c>
      <c r="Y75" s="2">
        <v>34900</v>
      </c>
      <c r="Z75" s="2">
        <v>29300</v>
      </c>
      <c r="AA75" s="2">
        <v>25000</v>
      </c>
      <c r="AB75" s="2">
        <v>25900</v>
      </c>
      <c r="AC75" s="2">
        <v>26100</v>
      </c>
      <c r="AD75" s="2">
        <v>25500</v>
      </c>
      <c r="AE75" s="2">
        <v>24800</v>
      </c>
      <c r="AF75" s="2">
        <v>25100</v>
      </c>
      <c r="AG75" s="2">
        <v>27200</v>
      </c>
      <c r="AH75" s="2">
        <v>28000</v>
      </c>
      <c r="AI75" s="2"/>
      <c r="AJ75" s="2"/>
      <c r="AK75" s="2"/>
      <c r="AL75" s="25"/>
    </row>
    <row r="76" spans="1:38" x14ac:dyDescent="0.3">
      <c r="A76" s="22" t="s">
        <v>433</v>
      </c>
      <c r="B76" s="3" t="s">
        <v>30</v>
      </c>
      <c r="C76" s="3">
        <v>77</v>
      </c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>
        <v>22000</v>
      </c>
      <c r="AI76" s="4">
        <v>25500</v>
      </c>
      <c r="AJ76" s="4"/>
      <c r="AK76" s="4"/>
      <c r="AL76" s="23"/>
    </row>
    <row r="77" spans="1:38" x14ac:dyDescent="0.3">
      <c r="A77" s="24" t="s">
        <v>433</v>
      </c>
      <c r="B77" s="1" t="s">
        <v>67</v>
      </c>
      <c r="C77" s="1">
        <v>397</v>
      </c>
      <c r="D77" s="1"/>
      <c r="E77" s="1">
        <v>18400</v>
      </c>
      <c r="F77" s="1">
        <v>19700</v>
      </c>
      <c r="G77" s="1">
        <v>21500</v>
      </c>
      <c r="H77" s="1">
        <v>23500</v>
      </c>
      <c r="I77" s="1">
        <v>23300</v>
      </c>
      <c r="J77" s="1">
        <v>21600</v>
      </c>
      <c r="K77" s="1">
        <v>22400</v>
      </c>
      <c r="L77" s="1">
        <v>22500</v>
      </c>
      <c r="M77" s="1">
        <v>15200</v>
      </c>
      <c r="N77" s="1">
        <v>22100</v>
      </c>
      <c r="O77" s="1">
        <v>24600</v>
      </c>
      <c r="P77" s="1">
        <v>23300</v>
      </c>
      <c r="Q77" s="1">
        <v>25000</v>
      </c>
      <c r="R77" s="2">
        <v>26800</v>
      </c>
      <c r="S77" s="2">
        <v>24200</v>
      </c>
      <c r="T77" s="2">
        <v>25000</v>
      </c>
      <c r="U77" s="2">
        <v>25500</v>
      </c>
      <c r="V77" s="2">
        <v>26300</v>
      </c>
      <c r="W77" s="2">
        <v>26900</v>
      </c>
      <c r="X77" s="2">
        <v>27700</v>
      </c>
      <c r="Y77" s="2">
        <v>27900</v>
      </c>
      <c r="Z77" s="2">
        <v>24400</v>
      </c>
      <c r="AA77" s="2">
        <v>21600</v>
      </c>
      <c r="AB77" s="2">
        <v>22200</v>
      </c>
      <c r="AC77" s="2"/>
      <c r="AD77" s="2"/>
      <c r="AE77" s="2" t="s">
        <v>10</v>
      </c>
      <c r="AF77" s="2" t="s">
        <v>10</v>
      </c>
      <c r="AG77" s="2"/>
      <c r="AH77" s="2"/>
      <c r="AI77" s="2"/>
      <c r="AJ77" s="2"/>
      <c r="AK77" s="2"/>
      <c r="AL77" s="25"/>
    </row>
    <row r="78" spans="1:38" x14ac:dyDescent="0.3">
      <c r="A78" s="22" t="s">
        <v>433</v>
      </c>
      <c r="B78" s="3" t="s">
        <v>68</v>
      </c>
      <c r="C78" s="3">
        <v>394</v>
      </c>
      <c r="D78" s="3"/>
      <c r="E78" s="3">
        <v>13400</v>
      </c>
      <c r="F78" s="3">
        <v>14100</v>
      </c>
      <c r="G78" s="3">
        <v>14300</v>
      </c>
      <c r="H78" s="3">
        <v>15800</v>
      </c>
      <c r="I78" s="3">
        <v>18100</v>
      </c>
      <c r="J78" s="3">
        <v>17200</v>
      </c>
      <c r="K78" s="3">
        <v>17700</v>
      </c>
      <c r="L78" s="3">
        <v>18900</v>
      </c>
      <c r="M78" s="3">
        <v>13600</v>
      </c>
      <c r="N78" s="3">
        <v>16500</v>
      </c>
      <c r="O78" s="3">
        <v>24200</v>
      </c>
      <c r="P78" s="3">
        <v>18200</v>
      </c>
      <c r="Q78" s="3">
        <v>17400</v>
      </c>
      <c r="R78" s="4">
        <v>17900</v>
      </c>
      <c r="S78" s="4">
        <v>15100</v>
      </c>
      <c r="T78" s="4">
        <v>16500</v>
      </c>
      <c r="U78" s="4">
        <v>16800</v>
      </c>
      <c r="V78" s="4">
        <v>17000</v>
      </c>
      <c r="W78" s="4">
        <v>18600</v>
      </c>
      <c r="X78" s="4">
        <v>22100</v>
      </c>
      <c r="Y78" s="4">
        <v>19500</v>
      </c>
      <c r="Z78" s="4">
        <v>17400</v>
      </c>
      <c r="AA78" s="4">
        <v>14600</v>
      </c>
      <c r="AB78" s="4">
        <v>13300</v>
      </c>
      <c r="AC78" s="4"/>
      <c r="AD78" s="4"/>
      <c r="AE78" s="4" t="s">
        <v>10</v>
      </c>
      <c r="AF78" s="4" t="s">
        <v>10</v>
      </c>
      <c r="AG78" s="4"/>
      <c r="AH78" s="4"/>
      <c r="AI78" s="4"/>
      <c r="AJ78" s="4"/>
      <c r="AK78" s="4"/>
      <c r="AL78" s="23"/>
    </row>
    <row r="79" spans="1:38" x14ac:dyDescent="0.3">
      <c r="A79" s="22" t="s">
        <v>433</v>
      </c>
      <c r="B79" s="3" t="s">
        <v>387</v>
      </c>
      <c r="C79" s="91">
        <v>76</v>
      </c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>
        <v>11500</v>
      </c>
      <c r="AI79" s="4">
        <v>12800</v>
      </c>
      <c r="AJ79" s="4">
        <v>13200</v>
      </c>
      <c r="AK79" s="4"/>
      <c r="AL79" s="23"/>
    </row>
    <row r="80" spans="1:38" x14ac:dyDescent="0.3">
      <c r="A80" s="24" t="s">
        <v>433</v>
      </c>
      <c r="B80" s="1" t="s">
        <v>69</v>
      </c>
      <c r="C80" s="1">
        <v>396</v>
      </c>
      <c r="D80" s="1"/>
      <c r="E80" s="1">
        <v>7100</v>
      </c>
      <c r="F80" s="1">
        <v>8000</v>
      </c>
      <c r="G80" s="1">
        <v>12800</v>
      </c>
      <c r="H80" s="1">
        <v>8500</v>
      </c>
      <c r="I80" s="1">
        <v>9700</v>
      </c>
      <c r="J80" s="1">
        <v>9200</v>
      </c>
      <c r="K80" s="1">
        <v>10400</v>
      </c>
      <c r="L80" s="1">
        <v>9000</v>
      </c>
      <c r="M80" s="1">
        <v>8200</v>
      </c>
      <c r="N80" s="1">
        <v>9500</v>
      </c>
      <c r="O80" s="1">
        <v>9400</v>
      </c>
      <c r="P80" s="1">
        <v>10300</v>
      </c>
      <c r="Q80" s="1">
        <v>9900</v>
      </c>
      <c r="R80" s="2">
        <v>9900</v>
      </c>
      <c r="S80" s="2">
        <v>9200</v>
      </c>
      <c r="T80" s="2">
        <v>7800</v>
      </c>
      <c r="U80" s="2">
        <v>9000</v>
      </c>
      <c r="V80" s="2">
        <v>8200</v>
      </c>
      <c r="W80" s="2">
        <v>9800</v>
      </c>
      <c r="X80" s="2">
        <v>9300</v>
      </c>
      <c r="Y80" s="2">
        <v>8300</v>
      </c>
      <c r="Z80" s="2">
        <v>7700</v>
      </c>
      <c r="AA80" s="2">
        <v>8500</v>
      </c>
      <c r="AB80" s="2">
        <v>7300</v>
      </c>
      <c r="AC80" s="2"/>
      <c r="AD80" s="2"/>
      <c r="AE80" s="2" t="s">
        <v>10</v>
      </c>
      <c r="AF80" s="2" t="s">
        <v>10</v>
      </c>
      <c r="AG80" s="2"/>
      <c r="AH80" s="2"/>
      <c r="AI80" s="2"/>
      <c r="AJ80" s="2"/>
      <c r="AK80" s="2"/>
      <c r="AL80" s="25"/>
    </row>
    <row r="81" spans="1:42" x14ac:dyDescent="0.3">
      <c r="A81" s="22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4"/>
      <c r="S81" s="4" t="s">
        <v>8</v>
      </c>
      <c r="T81" s="4" t="s">
        <v>10</v>
      </c>
      <c r="U81" s="4" t="s">
        <v>8</v>
      </c>
      <c r="V81" s="4" t="s">
        <v>10</v>
      </c>
      <c r="W81" s="4"/>
      <c r="X81" s="4"/>
      <c r="Y81" s="4"/>
      <c r="Z81" s="4"/>
      <c r="AA81" s="4"/>
      <c r="AB81" s="4"/>
      <c r="AC81" s="4"/>
      <c r="AD81" s="4"/>
      <c r="AE81" s="4" t="s">
        <v>10</v>
      </c>
      <c r="AF81" s="4" t="s">
        <v>10</v>
      </c>
      <c r="AG81" s="4"/>
      <c r="AH81" s="4"/>
      <c r="AI81" s="4"/>
      <c r="AJ81" s="4"/>
      <c r="AK81" s="4"/>
      <c r="AL81" s="23"/>
    </row>
    <row r="82" spans="1:42" ht="13.5" customHeight="1" x14ac:dyDescent="0.3">
      <c r="A82" s="24" t="s">
        <v>70</v>
      </c>
      <c r="B82" s="1" t="s">
        <v>71</v>
      </c>
      <c r="C82" s="54">
        <v>13</v>
      </c>
      <c r="D82" s="1"/>
      <c r="E82" s="1"/>
      <c r="F82" s="1"/>
      <c r="G82" s="1"/>
      <c r="H82" s="1"/>
      <c r="I82" s="1">
        <v>15700</v>
      </c>
      <c r="J82" s="1">
        <v>17000</v>
      </c>
      <c r="K82" s="1">
        <v>18400</v>
      </c>
      <c r="L82" s="1">
        <v>18400</v>
      </c>
      <c r="M82" s="1">
        <v>21200</v>
      </c>
      <c r="N82" s="1">
        <v>22000</v>
      </c>
      <c r="O82" s="1">
        <v>22600</v>
      </c>
      <c r="P82" s="1">
        <v>22500</v>
      </c>
      <c r="Q82" s="1">
        <v>21800</v>
      </c>
      <c r="R82" s="2">
        <v>23400</v>
      </c>
      <c r="S82" s="2">
        <v>22900</v>
      </c>
      <c r="T82" s="2">
        <v>23900</v>
      </c>
      <c r="U82" s="2">
        <v>22100</v>
      </c>
      <c r="V82" s="2">
        <v>22200</v>
      </c>
      <c r="W82" s="2">
        <v>27100</v>
      </c>
      <c r="X82" s="2">
        <v>28800</v>
      </c>
      <c r="Y82" s="2">
        <v>30100</v>
      </c>
      <c r="Z82" s="2">
        <v>28200</v>
      </c>
      <c r="AA82" s="2">
        <v>25900</v>
      </c>
      <c r="AB82" s="2">
        <v>26800</v>
      </c>
      <c r="AC82" s="2">
        <v>26200</v>
      </c>
      <c r="AD82" s="2">
        <v>26700</v>
      </c>
      <c r="AE82" s="2">
        <v>25000</v>
      </c>
      <c r="AF82" s="2">
        <v>26400</v>
      </c>
      <c r="AG82" s="2">
        <v>27700</v>
      </c>
      <c r="AH82" s="2">
        <v>28800</v>
      </c>
      <c r="AI82" s="2">
        <v>29700</v>
      </c>
      <c r="AJ82" s="2">
        <v>28200</v>
      </c>
      <c r="AK82" s="2">
        <f>VLOOKUP(C82,[1]DataDownloadReport_02082019!$A$2:$E$123,5,FALSE)</f>
        <v>29600</v>
      </c>
      <c r="AL82" s="25"/>
    </row>
    <row r="83" spans="1:42" hidden="1" x14ac:dyDescent="0.3">
      <c r="A83" s="22" t="s">
        <v>70</v>
      </c>
      <c r="B83" s="3" t="s">
        <v>72</v>
      </c>
      <c r="C83" s="3">
        <v>56</v>
      </c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4">
        <v>39600</v>
      </c>
      <c r="S83" s="4">
        <v>41000</v>
      </c>
      <c r="T83" s="4" t="s">
        <v>10</v>
      </c>
      <c r="U83" s="4" t="s">
        <v>8</v>
      </c>
      <c r="V83" s="4">
        <v>41200</v>
      </c>
      <c r="W83" s="4">
        <v>48800</v>
      </c>
      <c r="X83" s="4">
        <v>54200</v>
      </c>
      <c r="Y83" s="4">
        <v>54000</v>
      </c>
      <c r="Z83" s="4">
        <v>51000</v>
      </c>
      <c r="AA83" s="4">
        <v>31900</v>
      </c>
      <c r="AB83" s="4">
        <v>31800</v>
      </c>
      <c r="AC83" s="4">
        <v>38500</v>
      </c>
      <c r="AD83" s="4">
        <v>40800</v>
      </c>
      <c r="AE83" s="4">
        <v>40100</v>
      </c>
      <c r="AF83" s="4">
        <v>44800</v>
      </c>
      <c r="AG83" s="4">
        <v>44100</v>
      </c>
      <c r="AH83" s="4"/>
      <c r="AI83" s="4"/>
      <c r="AJ83" s="4"/>
      <c r="AK83" s="4"/>
      <c r="AL83" s="23"/>
    </row>
    <row r="84" spans="1:42" hidden="1" x14ac:dyDescent="0.3">
      <c r="A84" s="24" t="s">
        <v>70</v>
      </c>
      <c r="B84" s="1" t="s">
        <v>73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2">
        <v>27900</v>
      </c>
      <c r="S84" s="2">
        <v>29300</v>
      </c>
      <c r="T84" s="2" t="s">
        <v>10</v>
      </c>
      <c r="U84" s="2" t="s">
        <v>8</v>
      </c>
      <c r="V84" s="2" t="s">
        <v>10</v>
      </c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5"/>
    </row>
    <row r="85" spans="1:42" hidden="1" x14ac:dyDescent="0.3">
      <c r="A85" s="22" t="s">
        <v>70</v>
      </c>
      <c r="B85" s="3" t="s">
        <v>74</v>
      </c>
      <c r="C85" s="3"/>
      <c r="D85" s="3">
        <v>39500</v>
      </c>
      <c r="E85" s="3">
        <v>45400</v>
      </c>
      <c r="F85" s="3">
        <v>46600</v>
      </c>
      <c r="G85" s="3">
        <v>30100</v>
      </c>
      <c r="H85" s="3">
        <v>31800</v>
      </c>
      <c r="I85" s="3">
        <v>40400</v>
      </c>
      <c r="J85" s="3">
        <v>49600</v>
      </c>
      <c r="K85" s="3">
        <v>45600</v>
      </c>
      <c r="L85" s="3">
        <v>49500</v>
      </c>
      <c r="M85" s="3">
        <v>47000</v>
      </c>
      <c r="N85" s="3">
        <v>45500</v>
      </c>
      <c r="O85" s="3">
        <v>44800</v>
      </c>
      <c r="P85" s="3"/>
      <c r="Q85" s="3"/>
      <c r="R85" s="4"/>
      <c r="S85" s="4"/>
      <c r="T85" s="4" t="s">
        <v>10</v>
      </c>
      <c r="U85" s="4" t="s">
        <v>8</v>
      </c>
      <c r="V85" s="4" t="s">
        <v>10</v>
      </c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23"/>
    </row>
    <row r="86" spans="1:42" s="11" customFormat="1" x14ac:dyDescent="0.3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2"/>
      <c r="S86" s="2" t="s">
        <v>8</v>
      </c>
      <c r="T86" s="2" t="s">
        <v>10</v>
      </c>
      <c r="U86" s="2" t="s">
        <v>8</v>
      </c>
      <c r="V86" s="2" t="s">
        <v>10</v>
      </c>
      <c r="W86" s="2"/>
      <c r="X86" s="2"/>
      <c r="Y86" s="2"/>
      <c r="Z86" s="2"/>
      <c r="AA86" s="2"/>
      <c r="AB86" s="2"/>
      <c r="AC86" s="2"/>
      <c r="AD86" s="2"/>
      <c r="AE86" s="2" t="s">
        <v>10</v>
      </c>
      <c r="AF86" s="2" t="s">
        <v>10</v>
      </c>
      <c r="AG86" s="2"/>
      <c r="AH86" s="2"/>
      <c r="AI86" s="2"/>
      <c r="AJ86" s="2"/>
      <c r="AK86" s="2"/>
      <c r="AL86" s="25"/>
      <c r="AM86"/>
      <c r="AN86"/>
      <c r="AO86"/>
      <c r="AP86" s="8"/>
    </row>
    <row r="87" spans="1:42" x14ac:dyDescent="0.3">
      <c r="A87" s="22" t="s">
        <v>75</v>
      </c>
      <c r="B87" s="3" t="s">
        <v>420</v>
      </c>
      <c r="C87" s="3">
        <v>234</v>
      </c>
      <c r="D87" s="3"/>
      <c r="E87" s="3"/>
      <c r="F87" s="3"/>
      <c r="G87" s="3"/>
      <c r="H87" s="3"/>
      <c r="I87" s="3"/>
      <c r="J87" s="3"/>
      <c r="K87" s="3"/>
      <c r="L87" s="3"/>
      <c r="M87" s="3"/>
      <c r="N87" s="3">
        <v>44100</v>
      </c>
      <c r="O87" s="3">
        <v>45100</v>
      </c>
      <c r="P87" s="3">
        <v>46100</v>
      </c>
      <c r="Q87" s="3">
        <v>35100</v>
      </c>
      <c r="R87" s="4">
        <v>36000</v>
      </c>
      <c r="S87" s="4">
        <v>37400</v>
      </c>
      <c r="T87" s="4">
        <v>39700</v>
      </c>
      <c r="U87" s="4">
        <v>41200</v>
      </c>
      <c r="V87" s="4">
        <v>43300</v>
      </c>
      <c r="W87" s="4">
        <v>45700</v>
      </c>
      <c r="X87" s="4">
        <v>47900</v>
      </c>
      <c r="Y87" s="4">
        <v>48400</v>
      </c>
      <c r="Z87" s="4">
        <v>47500</v>
      </c>
      <c r="AA87" s="4"/>
      <c r="AB87" s="4"/>
      <c r="AC87" s="4">
        <v>39700</v>
      </c>
      <c r="AD87" s="4"/>
      <c r="AE87" s="4" t="s">
        <v>10</v>
      </c>
      <c r="AF87" s="4">
        <v>45600</v>
      </c>
      <c r="AG87" s="4">
        <v>51600</v>
      </c>
      <c r="AH87" s="4"/>
      <c r="AI87" s="4"/>
      <c r="AJ87" s="4"/>
      <c r="AK87" s="4"/>
      <c r="AL87" s="23"/>
    </row>
    <row r="88" spans="1:42" x14ac:dyDescent="0.3">
      <c r="A88" s="24" t="s">
        <v>75</v>
      </c>
      <c r="B88" s="1" t="s">
        <v>445</v>
      </c>
      <c r="C88" s="54">
        <v>122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>
        <v>44000</v>
      </c>
      <c r="AI88" s="2">
        <v>42600</v>
      </c>
      <c r="AJ88" s="2">
        <v>42000</v>
      </c>
      <c r="AK88" s="2">
        <f>VLOOKUP(C88,[1]DataDownloadReport_02082019!$A$2:$E$123,5,FALSE)</f>
        <v>43100</v>
      </c>
      <c r="AL88" s="25"/>
    </row>
    <row r="89" spans="1:42" x14ac:dyDescent="0.3">
      <c r="A89" s="22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 t="s">
        <v>10</v>
      </c>
      <c r="AF89" s="4" t="s">
        <v>10</v>
      </c>
      <c r="AG89" s="4"/>
      <c r="AH89" s="4"/>
      <c r="AI89" s="4"/>
      <c r="AJ89" s="4"/>
      <c r="AK89" s="4"/>
      <c r="AL89" s="23"/>
    </row>
    <row r="90" spans="1:42" x14ac:dyDescent="0.3">
      <c r="A90" s="24" t="s">
        <v>76</v>
      </c>
      <c r="B90" s="1" t="s">
        <v>77</v>
      </c>
      <c r="C90" s="1">
        <v>319</v>
      </c>
      <c r="D90" s="1"/>
      <c r="E90" s="1"/>
      <c r="F90" s="1"/>
      <c r="G90" s="1"/>
      <c r="H90" s="1"/>
      <c r="I90" s="1">
        <v>7000</v>
      </c>
      <c r="J90" s="1">
        <v>6600</v>
      </c>
      <c r="K90" s="1">
        <v>6300</v>
      </c>
      <c r="L90" s="1">
        <v>6000</v>
      </c>
      <c r="M90" s="1">
        <v>6500</v>
      </c>
      <c r="N90" s="1">
        <v>6200</v>
      </c>
      <c r="O90" s="1">
        <v>6500</v>
      </c>
      <c r="P90" s="1">
        <v>6400</v>
      </c>
      <c r="Q90" s="1"/>
      <c r="R90" s="2">
        <v>6400</v>
      </c>
      <c r="S90" s="2">
        <v>6300</v>
      </c>
      <c r="T90" s="2">
        <v>6300</v>
      </c>
      <c r="U90" s="2">
        <v>5900</v>
      </c>
      <c r="V90" s="2">
        <v>5700</v>
      </c>
      <c r="W90" s="2">
        <v>5800</v>
      </c>
      <c r="X90" s="2">
        <v>5800</v>
      </c>
      <c r="Y90" s="2">
        <v>6000</v>
      </c>
      <c r="Z90" s="2">
        <v>6500</v>
      </c>
      <c r="AA90" s="2">
        <v>6500</v>
      </c>
      <c r="AB90" s="2">
        <v>4600</v>
      </c>
      <c r="AC90" s="2">
        <v>4700</v>
      </c>
      <c r="AD90" s="2"/>
      <c r="AE90" s="2" t="s">
        <v>10</v>
      </c>
      <c r="AF90" s="2" t="s">
        <v>10</v>
      </c>
      <c r="AG90" s="2"/>
      <c r="AH90" s="2"/>
      <c r="AI90" s="2"/>
      <c r="AJ90" s="2"/>
      <c r="AK90" s="2"/>
      <c r="AL90" s="25"/>
    </row>
    <row r="91" spans="1:42" x14ac:dyDescent="0.3">
      <c r="A91" s="22"/>
      <c r="B91" s="3"/>
      <c r="C91" s="3"/>
      <c r="D91" s="3"/>
      <c r="E91" s="3"/>
      <c r="F91" s="3"/>
      <c r="G91" s="3"/>
      <c r="H91" s="3"/>
      <c r="I91" s="3" t="s">
        <v>10</v>
      </c>
      <c r="J91" s="3" t="s">
        <v>10</v>
      </c>
      <c r="K91" s="3" t="s">
        <v>10</v>
      </c>
      <c r="L91" s="3"/>
      <c r="M91" s="3"/>
      <c r="N91" s="3"/>
      <c r="O91" s="3"/>
      <c r="P91" s="3"/>
      <c r="Q91" s="3"/>
      <c r="R91" s="4"/>
      <c r="S91" s="4" t="s">
        <v>8</v>
      </c>
      <c r="T91" s="4" t="s">
        <v>10</v>
      </c>
      <c r="U91" s="4" t="s">
        <v>8</v>
      </c>
      <c r="V91" s="4" t="s">
        <v>10</v>
      </c>
      <c r="W91" s="4"/>
      <c r="X91" s="4"/>
      <c r="Y91" s="4"/>
      <c r="Z91" s="4"/>
      <c r="AA91" s="4"/>
      <c r="AB91" s="4"/>
      <c r="AC91" s="4"/>
      <c r="AD91" s="4"/>
      <c r="AE91" s="4" t="s">
        <v>10</v>
      </c>
      <c r="AF91" s="4" t="s">
        <v>10</v>
      </c>
      <c r="AG91" s="4"/>
      <c r="AH91" s="4"/>
      <c r="AI91" s="4"/>
      <c r="AJ91" s="4"/>
      <c r="AK91" s="4"/>
      <c r="AL91" s="23"/>
    </row>
    <row r="92" spans="1:42" x14ac:dyDescent="0.3">
      <c r="A92" s="24" t="s">
        <v>426</v>
      </c>
      <c r="B92" s="1" t="s">
        <v>78</v>
      </c>
      <c r="C92" s="1">
        <v>486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>
        <v>2100</v>
      </c>
      <c r="Q92" s="1">
        <v>2300</v>
      </c>
      <c r="R92" s="2">
        <v>2800</v>
      </c>
      <c r="S92" s="2">
        <v>2600</v>
      </c>
      <c r="T92" s="2">
        <v>1300</v>
      </c>
      <c r="U92" s="2">
        <v>3400</v>
      </c>
      <c r="V92" s="2">
        <v>3400</v>
      </c>
      <c r="W92" s="2">
        <v>3800</v>
      </c>
      <c r="X92" s="2">
        <v>4100</v>
      </c>
      <c r="Y92" s="2">
        <v>5200</v>
      </c>
      <c r="Z92" s="2">
        <v>5400</v>
      </c>
      <c r="AA92" s="2">
        <v>4700</v>
      </c>
      <c r="AB92" s="2">
        <v>4700</v>
      </c>
      <c r="AC92" s="2">
        <v>5400</v>
      </c>
      <c r="AD92" s="2"/>
      <c r="AE92" s="2" t="s">
        <v>10</v>
      </c>
      <c r="AF92" s="2" t="s">
        <v>10</v>
      </c>
      <c r="AG92" s="2">
        <v>5700</v>
      </c>
      <c r="AH92" s="2"/>
      <c r="AI92" s="2">
        <v>5800</v>
      </c>
      <c r="AJ92" s="2"/>
      <c r="AK92" s="2">
        <f>VLOOKUP(C92,[1]DataDownloadReport_02082019!$A$2:$E$123,5,FALSE)</f>
        <v>5500</v>
      </c>
      <c r="AL92" s="25"/>
    </row>
    <row r="93" spans="1:42" x14ac:dyDescent="0.3">
      <c r="A93" s="22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4"/>
      <c r="S93" s="4" t="s">
        <v>8</v>
      </c>
      <c r="T93" s="4" t="s">
        <v>10</v>
      </c>
      <c r="U93" s="4" t="s">
        <v>8</v>
      </c>
      <c r="V93" s="4" t="s">
        <v>10</v>
      </c>
      <c r="W93" s="4"/>
      <c r="X93" s="4"/>
      <c r="Y93" s="4"/>
      <c r="Z93" s="4"/>
      <c r="AA93" s="4"/>
      <c r="AB93" s="4"/>
      <c r="AC93" s="4"/>
      <c r="AD93" s="4"/>
      <c r="AE93" s="4" t="s">
        <v>10</v>
      </c>
      <c r="AF93" s="4" t="s">
        <v>10</v>
      </c>
      <c r="AG93" s="4"/>
      <c r="AH93" s="4"/>
      <c r="AI93" s="4"/>
      <c r="AJ93" s="4"/>
      <c r="AK93" s="4"/>
      <c r="AL93" s="23"/>
    </row>
    <row r="94" spans="1:42" x14ac:dyDescent="0.3">
      <c r="A94" s="24" t="s">
        <v>79</v>
      </c>
      <c r="B94" s="1" t="s">
        <v>80</v>
      </c>
      <c r="C94" s="1">
        <v>628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2"/>
      <c r="S94" s="2">
        <v>400</v>
      </c>
      <c r="T94" s="2">
        <v>800</v>
      </c>
      <c r="U94" s="2">
        <v>1100</v>
      </c>
      <c r="V94" s="2">
        <v>1200</v>
      </c>
      <c r="W94" s="2">
        <v>1500</v>
      </c>
      <c r="X94" s="2">
        <v>1500</v>
      </c>
      <c r="Y94" s="2">
        <v>1700</v>
      </c>
      <c r="Z94" s="2">
        <v>1800</v>
      </c>
      <c r="AA94" s="2">
        <v>1500</v>
      </c>
      <c r="AB94" s="2">
        <v>1600</v>
      </c>
      <c r="AC94" s="2"/>
      <c r="AD94" s="2"/>
      <c r="AE94" s="2" t="s">
        <v>10</v>
      </c>
      <c r="AF94" s="2" t="s">
        <v>10</v>
      </c>
      <c r="AG94" s="2"/>
      <c r="AH94" s="2"/>
      <c r="AI94" s="2"/>
      <c r="AJ94" s="2"/>
      <c r="AK94" s="2"/>
      <c r="AL94" s="25"/>
    </row>
    <row r="95" spans="1:42" x14ac:dyDescent="0.3">
      <c r="A95" s="22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4"/>
      <c r="S95" s="4" t="s">
        <v>8</v>
      </c>
      <c r="T95" s="4" t="s">
        <v>10</v>
      </c>
      <c r="U95" s="4" t="s">
        <v>8</v>
      </c>
      <c r="V95" s="4" t="s">
        <v>10</v>
      </c>
      <c r="W95" s="4"/>
      <c r="X95" s="4"/>
      <c r="Y95" s="4"/>
      <c r="Z95" s="4"/>
      <c r="AA95" s="4"/>
      <c r="AB95" s="4"/>
      <c r="AC95" s="4"/>
      <c r="AD95" s="4"/>
      <c r="AE95" s="4" t="s">
        <v>10</v>
      </c>
      <c r="AF95" s="4" t="s">
        <v>10</v>
      </c>
      <c r="AG95" s="4"/>
      <c r="AH95" s="4"/>
      <c r="AI95" s="4"/>
      <c r="AJ95" s="4"/>
      <c r="AK95" s="4"/>
      <c r="AL95" s="23"/>
    </row>
    <row r="96" spans="1:42" x14ac:dyDescent="0.3">
      <c r="A96" s="24" t="s">
        <v>81</v>
      </c>
      <c r="B96" s="1" t="s">
        <v>82</v>
      </c>
      <c r="C96" s="1">
        <v>33</v>
      </c>
      <c r="D96" s="1"/>
      <c r="E96" s="1"/>
      <c r="F96" s="1"/>
      <c r="G96" s="1"/>
      <c r="H96" s="1"/>
      <c r="I96" s="1" t="s">
        <v>10</v>
      </c>
      <c r="J96" s="1" t="s">
        <v>10</v>
      </c>
      <c r="K96" s="1"/>
      <c r="L96" s="1">
        <v>14900</v>
      </c>
      <c r="M96" s="1">
        <v>15000</v>
      </c>
      <c r="N96" s="1">
        <v>16300</v>
      </c>
      <c r="O96" s="1">
        <v>17500</v>
      </c>
      <c r="P96" s="1">
        <v>15500</v>
      </c>
      <c r="Q96" s="1">
        <v>16800</v>
      </c>
      <c r="R96" s="2">
        <v>16600</v>
      </c>
      <c r="S96" s="2">
        <v>16600</v>
      </c>
      <c r="T96" s="2">
        <v>17900</v>
      </c>
      <c r="U96" s="2">
        <v>17500</v>
      </c>
      <c r="V96" s="2">
        <v>19700</v>
      </c>
      <c r="W96" s="2">
        <v>21200</v>
      </c>
      <c r="X96" s="2">
        <v>16800</v>
      </c>
      <c r="Y96" s="2">
        <v>2100</v>
      </c>
      <c r="Z96" s="2">
        <v>1800</v>
      </c>
      <c r="AA96" s="2">
        <v>1500</v>
      </c>
      <c r="AB96" s="2">
        <v>1400</v>
      </c>
      <c r="AC96" s="2">
        <v>1400</v>
      </c>
      <c r="AD96" s="2"/>
      <c r="AE96" s="2"/>
      <c r="AF96" s="2">
        <v>1200</v>
      </c>
      <c r="AG96" s="2">
        <v>1200</v>
      </c>
      <c r="AH96" s="2">
        <v>1200</v>
      </c>
      <c r="AI96" s="2">
        <v>1200</v>
      </c>
      <c r="AJ96" s="2"/>
      <c r="AK96" s="2"/>
      <c r="AL96" s="25"/>
    </row>
    <row r="97" spans="1:42" x14ac:dyDescent="0.3">
      <c r="A97" s="22"/>
      <c r="B97" s="3"/>
      <c r="C97" s="3"/>
      <c r="D97" s="3"/>
      <c r="E97" s="3"/>
      <c r="F97" s="3"/>
      <c r="G97" s="3"/>
      <c r="H97" s="3"/>
      <c r="I97" s="3" t="s">
        <v>10</v>
      </c>
      <c r="J97" s="3" t="s">
        <v>10</v>
      </c>
      <c r="K97" s="3" t="s">
        <v>10</v>
      </c>
      <c r="L97" s="3"/>
      <c r="M97" s="3"/>
      <c r="N97" s="3"/>
      <c r="O97" s="3"/>
      <c r="P97" s="3"/>
      <c r="Q97" s="3"/>
      <c r="R97" s="4"/>
      <c r="S97" s="4" t="s">
        <v>8</v>
      </c>
      <c r="T97" s="4" t="s">
        <v>10</v>
      </c>
      <c r="U97" s="4" t="s">
        <v>8</v>
      </c>
      <c r="V97" s="4" t="s">
        <v>10</v>
      </c>
      <c r="W97" s="4"/>
      <c r="X97" s="4"/>
      <c r="Y97" s="4"/>
      <c r="Z97" s="4"/>
      <c r="AA97" s="4"/>
      <c r="AB97" s="4"/>
      <c r="AC97" s="4"/>
      <c r="AD97" s="4"/>
      <c r="AE97" s="4" t="s">
        <v>10</v>
      </c>
      <c r="AF97" s="4" t="s">
        <v>10</v>
      </c>
      <c r="AG97" s="4"/>
      <c r="AH97" s="4"/>
      <c r="AI97" s="4"/>
      <c r="AJ97" s="4"/>
      <c r="AK97" s="4"/>
      <c r="AL97" s="23"/>
    </row>
    <row r="98" spans="1:42" x14ac:dyDescent="0.3">
      <c r="A98" s="24" t="s">
        <v>83</v>
      </c>
      <c r="B98" s="1" t="s">
        <v>84</v>
      </c>
      <c r="C98" s="1">
        <v>58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2"/>
      <c r="S98" s="2"/>
      <c r="T98" s="2"/>
      <c r="U98" s="2"/>
      <c r="V98" s="2">
        <v>17100</v>
      </c>
      <c r="W98" s="2">
        <v>18500</v>
      </c>
      <c r="X98" s="2">
        <v>20000</v>
      </c>
      <c r="Y98" s="2">
        <v>19600</v>
      </c>
      <c r="Z98" s="2">
        <v>22200</v>
      </c>
      <c r="AA98" s="2">
        <v>16500</v>
      </c>
      <c r="AB98" s="2">
        <v>16700</v>
      </c>
      <c r="AC98" s="2">
        <v>16600</v>
      </c>
      <c r="AD98" s="2">
        <v>16500</v>
      </c>
      <c r="AE98" s="2">
        <v>22200</v>
      </c>
      <c r="AF98" s="2">
        <v>17100</v>
      </c>
      <c r="AG98" s="2">
        <v>17700</v>
      </c>
      <c r="AH98" s="2">
        <v>16800</v>
      </c>
      <c r="AI98" s="2">
        <v>16700</v>
      </c>
      <c r="AJ98" s="2"/>
      <c r="AK98" s="2"/>
      <c r="AL98" s="25"/>
    </row>
    <row r="99" spans="1:42" x14ac:dyDescent="0.3">
      <c r="A99" s="22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4"/>
      <c r="S99" s="4"/>
      <c r="T99" s="4"/>
      <c r="U99" s="4"/>
      <c r="V99" s="4" t="s">
        <v>10</v>
      </c>
      <c r="W99" s="4"/>
      <c r="X99" s="4"/>
      <c r="Y99" s="4"/>
      <c r="Z99" s="4"/>
      <c r="AA99" s="4"/>
      <c r="AB99" s="4"/>
      <c r="AC99" s="4"/>
      <c r="AD99" s="4"/>
      <c r="AE99" s="4" t="s">
        <v>10</v>
      </c>
      <c r="AF99" s="4" t="s">
        <v>10</v>
      </c>
      <c r="AG99" s="4"/>
      <c r="AH99" s="4"/>
      <c r="AI99" s="4"/>
      <c r="AJ99" s="4"/>
      <c r="AK99" s="4"/>
      <c r="AL99" s="23"/>
    </row>
    <row r="100" spans="1:42" s="11" customFormat="1" x14ac:dyDescent="0.3">
      <c r="A100" s="24" t="s">
        <v>85</v>
      </c>
      <c r="B100" s="1" t="s">
        <v>49</v>
      </c>
      <c r="C100" s="1">
        <v>495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>
        <v>2300</v>
      </c>
      <c r="Q100" s="1">
        <v>2200</v>
      </c>
      <c r="R100" s="2">
        <v>2600</v>
      </c>
      <c r="S100" s="2">
        <v>2500</v>
      </c>
      <c r="T100" s="2">
        <v>3400</v>
      </c>
      <c r="U100" s="2" t="s">
        <v>23</v>
      </c>
      <c r="V100" s="2">
        <v>9500</v>
      </c>
      <c r="W100" s="2">
        <v>8000</v>
      </c>
      <c r="X100" s="2">
        <v>7100</v>
      </c>
      <c r="Y100" s="2">
        <v>6000</v>
      </c>
      <c r="Z100" s="2">
        <v>9300</v>
      </c>
      <c r="AA100" s="2"/>
      <c r="AB100" s="2"/>
      <c r="AC100" s="2"/>
      <c r="AD100" s="2">
        <v>7800</v>
      </c>
      <c r="AE100" s="2" t="s">
        <v>10</v>
      </c>
      <c r="AF100" s="2">
        <v>7600</v>
      </c>
      <c r="AG100" s="2"/>
      <c r="AH100" s="2">
        <v>9200</v>
      </c>
      <c r="AI100" s="2"/>
      <c r="AJ100" s="2">
        <v>10600</v>
      </c>
      <c r="AK100" s="2"/>
      <c r="AL100" s="25"/>
      <c r="AM100"/>
      <c r="AN100"/>
      <c r="AO100"/>
      <c r="AP100" s="8"/>
    </row>
    <row r="101" spans="1:42" s="11" customFormat="1" x14ac:dyDescent="0.3">
      <c r="A101" s="22" t="s">
        <v>85</v>
      </c>
      <c r="B101" s="3" t="s">
        <v>17</v>
      </c>
      <c r="C101" s="3">
        <v>490</v>
      </c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4"/>
      <c r="S101" s="4"/>
      <c r="T101" s="4"/>
      <c r="U101" s="4"/>
      <c r="V101" s="4"/>
      <c r="W101" s="4">
        <v>14100</v>
      </c>
      <c r="X101" s="4">
        <v>12100</v>
      </c>
      <c r="Y101" s="4">
        <v>15100</v>
      </c>
      <c r="Z101" s="4">
        <v>15500</v>
      </c>
      <c r="AA101" s="4">
        <v>12600</v>
      </c>
      <c r="AB101" s="4">
        <v>9900</v>
      </c>
      <c r="AC101" s="4">
        <v>10700</v>
      </c>
      <c r="AD101" s="4">
        <v>9900</v>
      </c>
      <c r="AE101" s="4" t="s">
        <v>10</v>
      </c>
      <c r="AF101" s="4">
        <v>12200</v>
      </c>
      <c r="AG101" s="4"/>
      <c r="AH101" s="4">
        <v>12200</v>
      </c>
      <c r="AI101" s="4"/>
      <c r="AJ101" s="4">
        <v>15700</v>
      </c>
      <c r="AK101" s="4"/>
      <c r="AL101" s="23"/>
      <c r="AM101"/>
      <c r="AN101"/>
      <c r="AO101"/>
      <c r="AP101" s="8"/>
    </row>
    <row r="102" spans="1:42" x14ac:dyDescent="0.3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2"/>
      <c r="S102" s="2" t="s">
        <v>8</v>
      </c>
      <c r="T102" s="2" t="s">
        <v>10</v>
      </c>
      <c r="U102" s="2" t="s">
        <v>8</v>
      </c>
      <c r="V102" s="2" t="s">
        <v>10</v>
      </c>
      <c r="W102" s="2"/>
      <c r="X102" s="2"/>
      <c r="Y102" s="2"/>
      <c r="Z102" s="2"/>
      <c r="AA102" s="2"/>
      <c r="AB102" s="2"/>
      <c r="AC102" s="2"/>
      <c r="AD102" s="2"/>
      <c r="AE102" s="2" t="s">
        <v>10</v>
      </c>
      <c r="AF102" s="2" t="s">
        <v>10</v>
      </c>
      <c r="AG102" s="2"/>
      <c r="AH102" s="2"/>
      <c r="AI102" s="2"/>
      <c r="AJ102" s="2"/>
      <c r="AK102" s="2"/>
      <c r="AL102" s="25"/>
    </row>
    <row r="103" spans="1:42" x14ac:dyDescent="0.3">
      <c r="A103" s="22" t="s">
        <v>86</v>
      </c>
      <c r="B103" s="3" t="s">
        <v>12</v>
      </c>
      <c r="C103" s="3">
        <v>473</v>
      </c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>
        <v>500</v>
      </c>
      <c r="Q103" s="3">
        <v>500</v>
      </c>
      <c r="R103" s="4">
        <v>500</v>
      </c>
      <c r="S103" s="4">
        <v>500</v>
      </c>
      <c r="T103" s="4">
        <v>500</v>
      </c>
      <c r="U103" s="4">
        <v>600</v>
      </c>
      <c r="V103" s="4">
        <v>700</v>
      </c>
      <c r="W103" s="4">
        <v>1000</v>
      </c>
      <c r="X103" s="4">
        <v>2000</v>
      </c>
      <c r="Y103" s="4">
        <v>2400</v>
      </c>
      <c r="Z103" s="4">
        <v>2200</v>
      </c>
      <c r="AA103" s="4">
        <v>1900</v>
      </c>
      <c r="AB103" s="4">
        <v>1500</v>
      </c>
      <c r="AC103" s="4">
        <v>1800</v>
      </c>
      <c r="AD103" s="4"/>
      <c r="AE103" s="4" t="s">
        <v>10</v>
      </c>
      <c r="AF103" s="4" t="s">
        <v>10</v>
      </c>
      <c r="AG103" s="4"/>
      <c r="AH103" s="4"/>
      <c r="AI103" s="4"/>
      <c r="AJ103" s="4"/>
      <c r="AK103" s="4"/>
      <c r="AL103" s="23"/>
    </row>
    <row r="104" spans="1:42" x14ac:dyDescent="0.3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2"/>
      <c r="S104" s="2" t="s">
        <v>8</v>
      </c>
      <c r="T104" s="2" t="s">
        <v>10</v>
      </c>
      <c r="U104" s="2" t="s">
        <v>8</v>
      </c>
      <c r="V104" s="2" t="s">
        <v>10</v>
      </c>
      <c r="W104" s="2"/>
      <c r="X104" s="2"/>
      <c r="Y104" s="2"/>
      <c r="Z104" s="2"/>
      <c r="AA104" s="2"/>
      <c r="AB104" s="2"/>
      <c r="AC104" s="2"/>
      <c r="AD104" s="2"/>
      <c r="AE104" s="2" t="s">
        <v>10</v>
      </c>
      <c r="AF104" s="2" t="s">
        <v>10</v>
      </c>
      <c r="AG104" s="2"/>
      <c r="AH104" s="2"/>
      <c r="AI104" s="2"/>
      <c r="AJ104" s="2"/>
      <c r="AK104" s="2"/>
      <c r="AL104" s="25"/>
    </row>
    <row r="105" spans="1:42" x14ac:dyDescent="0.3">
      <c r="A105" s="22" t="s">
        <v>87</v>
      </c>
      <c r="B105" s="3" t="s">
        <v>17</v>
      </c>
      <c r="C105" s="3">
        <v>464</v>
      </c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>
        <v>4100</v>
      </c>
      <c r="Q105" s="3">
        <v>4400</v>
      </c>
      <c r="R105" s="4">
        <v>6400</v>
      </c>
      <c r="S105" s="4">
        <v>5200</v>
      </c>
      <c r="T105" s="4">
        <v>6700</v>
      </c>
      <c r="U105" s="4">
        <v>6000</v>
      </c>
      <c r="V105" s="4">
        <v>6400</v>
      </c>
      <c r="W105" s="4">
        <v>7700</v>
      </c>
      <c r="X105" s="4">
        <v>6800</v>
      </c>
      <c r="Y105" s="4">
        <v>6900</v>
      </c>
      <c r="Z105" s="4">
        <v>5700</v>
      </c>
      <c r="AA105" s="4">
        <v>5900</v>
      </c>
      <c r="AB105" s="4">
        <v>5500</v>
      </c>
      <c r="AC105" s="4">
        <v>4700</v>
      </c>
      <c r="AD105" s="4"/>
      <c r="AE105" s="4" t="s">
        <v>10</v>
      </c>
      <c r="AF105" s="4" t="s">
        <v>10</v>
      </c>
      <c r="AG105" s="4"/>
      <c r="AH105" s="4"/>
      <c r="AI105" s="4"/>
      <c r="AJ105" s="4"/>
      <c r="AK105" s="4"/>
      <c r="AL105" s="23"/>
    </row>
    <row r="106" spans="1:42" x14ac:dyDescent="0.3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 t="s">
        <v>10</v>
      </c>
      <c r="AF106" s="2" t="s">
        <v>10</v>
      </c>
      <c r="AG106" s="2"/>
      <c r="AH106" s="2"/>
      <c r="AI106" s="2"/>
      <c r="AJ106" s="2"/>
      <c r="AK106" s="2"/>
      <c r="AL106" s="25"/>
    </row>
    <row r="107" spans="1:42" x14ac:dyDescent="0.3">
      <c r="A107" s="22" t="s">
        <v>88</v>
      </c>
      <c r="B107" s="3" t="s">
        <v>89</v>
      </c>
      <c r="C107" s="3">
        <v>236</v>
      </c>
      <c r="D107" s="3">
        <v>31400</v>
      </c>
      <c r="E107" s="3">
        <v>32500</v>
      </c>
      <c r="F107" s="3">
        <v>32400</v>
      </c>
      <c r="G107" s="3">
        <v>25800</v>
      </c>
      <c r="H107" s="3" t="s">
        <v>8</v>
      </c>
      <c r="I107" s="3">
        <v>33500</v>
      </c>
      <c r="J107" s="3">
        <v>40500</v>
      </c>
      <c r="K107" s="3">
        <v>39600</v>
      </c>
      <c r="L107" s="3">
        <v>48700</v>
      </c>
      <c r="M107" s="3">
        <v>39900</v>
      </c>
      <c r="N107" s="3">
        <v>39000</v>
      </c>
      <c r="O107" s="3">
        <v>35500</v>
      </c>
      <c r="P107" s="3">
        <v>39200</v>
      </c>
      <c r="Q107" s="3">
        <v>29400</v>
      </c>
      <c r="R107" s="4">
        <v>30000</v>
      </c>
      <c r="S107" s="4">
        <v>31300</v>
      </c>
      <c r="T107" s="4">
        <v>31100</v>
      </c>
      <c r="U107" s="4">
        <v>32800</v>
      </c>
      <c r="V107" s="4">
        <v>34700</v>
      </c>
      <c r="W107" s="4">
        <v>38000</v>
      </c>
      <c r="X107" s="4">
        <v>39400</v>
      </c>
      <c r="Y107" s="4">
        <v>38000</v>
      </c>
      <c r="Z107" s="4">
        <v>36200</v>
      </c>
      <c r="AA107" s="4">
        <v>32500</v>
      </c>
      <c r="AB107" s="4">
        <v>31100</v>
      </c>
      <c r="AC107" s="4">
        <v>32900</v>
      </c>
      <c r="AD107" s="4"/>
      <c r="AE107" s="4" t="s">
        <v>10</v>
      </c>
      <c r="AF107" s="4" t="s">
        <v>10</v>
      </c>
      <c r="AG107" s="4"/>
      <c r="AH107" s="4"/>
      <c r="AI107" s="4"/>
      <c r="AJ107" s="4"/>
      <c r="AK107" s="4"/>
      <c r="AL107" s="23"/>
    </row>
    <row r="108" spans="1:42" ht="13.2" customHeight="1" x14ac:dyDescent="0.3">
      <c r="A108" s="26" t="s">
        <v>88</v>
      </c>
      <c r="B108" s="16" t="s">
        <v>109</v>
      </c>
      <c r="C108" s="16">
        <v>83</v>
      </c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>
        <v>38000</v>
      </c>
      <c r="AI108" s="17">
        <v>40900</v>
      </c>
      <c r="AJ108" s="17"/>
      <c r="AK108" s="17"/>
      <c r="AL108" s="29"/>
    </row>
    <row r="109" spans="1:42" hidden="1" x14ac:dyDescent="0.3">
      <c r="A109" s="24"/>
      <c r="B109" s="1" t="s">
        <v>90</v>
      </c>
      <c r="C109" s="1"/>
      <c r="D109" s="1">
        <v>28300</v>
      </c>
      <c r="E109" s="1">
        <v>34900</v>
      </c>
      <c r="F109" s="1">
        <v>33700</v>
      </c>
      <c r="G109" s="1">
        <v>26200</v>
      </c>
      <c r="H109" s="1" t="s">
        <v>8</v>
      </c>
      <c r="I109" s="1">
        <v>38600</v>
      </c>
      <c r="J109" s="1">
        <v>47500</v>
      </c>
      <c r="K109" s="1">
        <v>45200</v>
      </c>
      <c r="L109" s="1">
        <v>55500</v>
      </c>
      <c r="M109" s="1">
        <v>43400</v>
      </c>
      <c r="N109" s="1">
        <v>44200</v>
      </c>
      <c r="O109" s="1"/>
      <c r="P109" s="1"/>
      <c r="Q109" s="1"/>
      <c r="R109" s="2"/>
      <c r="S109" s="2" t="s">
        <v>8</v>
      </c>
      <c r="T109" s="2" t="s">
        <v>10</v>
      </c>
      <c r="U109" s="2" t="s">
        <v>8</v>
      </c>
      <c r="V109" s="2" t="s">
        <v>10</v>
      </c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 t="e">
        <v>#N/A</v>
      </c>
      <c r="AJ109" s="2"/>
      <c r="AK109" s="2"/>
      <c r="AL109" s="25"/>
    </row>
    <row r="110" spans="1:42" x14ac:dyDescent="0.3">
      <c r="A110" s="22" t="s">
        <v>88</v>
      </c>
      <c r="B110" s="3" t="s">
        <v>90</v>
      </c>
      <c r="C110" s="55">
        <v>43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>
        <v>45500</v>
      </c>
      <c r="P110" s="3">
        <v>42900</v>
      </c>
      <c r="Q110" s="3">
        <v>35200</v>
      </c>
      <c r="R110" s="4">
        <v>42000</v>
      </c>
      <c r="S110" s="4">
        <v>36700</v>
      </c>
      <c r="T110" s="4">
        <v>38600</v>
      </c>
      <c r="U110" s="4">
        <v>39600</v>
      </c>
      <c r="V110" s="4">
        <v>39400</v>
      </c>
      <c r="W110" s="4">
        <v>39500</v>
      </c>
      <c r="X110" s="4">
        <v>40000</v>
      </c>
      <c r="Y110" s="4">
        <v>40500</v>
      </c>
      <c r="Z110" s="4">
        <v>37900</v>
      </c>
      <c r="AA110" s="4">
        <v>31400</v>
      </c>
      <c r="AB110" s="4">
        <v>32700</v>
      </c>
      <c r="AC110" s="4">
        <v>31600</v>
      </c>
      <c r="AD110" s="4">
        <v>30400</v>
      </c>
      <c r="AE110" s="4">
        <v>30400</v>
      </c>
      <c r="AF110" s="4">
        <v>31700</v>
      </c>
      <c r="AG110" s="4">
        <v>32300</v>
      </c>
      <c r="AH110" s="4">
        <v>36100</v>
      </c>
      <c r="AI110" s="4">
        <v>37600</v>
      </c>
      <c r="AJ110" s="4">
        <v>37100</v>
      </c>
      <c r="AK110" s="4">
        <f>VLOOKUP(C110,[1]DataDownloadReport_02082019!$A$2:$E$123,5,FALSE)</f>
        <v>37200</v>
      </c>
      <c r="AL110" s="23"/>
    </row>
    <row r="111" spans="1:42" x14ac:dyDescent="0.3">
      <c r="A111" s="24" t="s">
        <v>88</v>
      </c>
      <c r="B111" s="1" t="s">
        <v>91</v>
      </c>
      <c r="C111" s="1">
        <v>238</v>
      </c>
      <c r="D111" s="1">
        <v>35200</v>
      </c>
      <c r="E111" s="1">
        <v>39100</v>
      </c>
      <c r="F111" s="1">
        <v>39500</v>
      </c>
      <c r="G111" s="1">
        <v>26900</v>
      </c>
      <c r="H111" s="1" t="s">
        <v>8</v>
      </c>
      <c r="I111" s="1">
        <v>45400</v>
      </c>
      <c r="J111" s="1">
        <v>51500</v>
      </c>
      <c r="K111" s="1">
        <v>54100</v>
      </c>
      <c r="L111" s="1">
        <v>52200</v>
      </c>
      <c r="M111" s="1">
        <v>43900</v>
      </c>
      <c r="N111" s="1">
        <v>47100</v>
      </c>
      <c r="O111" s="1">
        <v>44200</v>
      </c>
      <c r="P111" s="1">
        <v>46100</v>
      </c>
      <c r="Q111" s="1">
        <v>37400</v>
      </c>
      <c r="R111" s="2">
        <v>42200</v>
      </c>
      <c r="S111" s="2">
        <v>38900</v>
      </c>
      <c r="T111" s="2">
        <v>40100</v>
      </c>
      <c r="U111" s="2">
        <v>36700</v>
      </c>
      <c r="V111" s="2">
        <v>43600</v>
      </c>
      <c r="W111" s="2">
        <v>51300</v>
      </c>
      <c r="X111" s="2">
        <v>48900</v>
      </c>
      <c r="Y111" s="2">
        <v>50000</v>
      </c>
      <c r="Z111" s="2">
        <v>47500</v>
      </c>
      <c r="AA111" s="2">
        <v>42600</v>
      </c>
      <c r="AB111" s="2"/>
      <c r="AC111" s="2"/>
      <c r="AD111" s="2"/>
      <c r="AE111" s="2" t="s">
        <v>10</v>
      </c>
      <c r="AF111" s="2" t="s">
        <v>10</v>
      </c>
      <c r="AG111" s="2"/>
      <c r="AH111" s="2"/>
      <c r="AI111" s="2"/>
      <c r="AJ111" s="2"/>
      <c r="AK111" s="2"/>
      <c r="AL111" s="25"/>
    </row>
    <row r="112" spans="1:42" x14ac:dyDescent="0.3">
      <c r="A112" s="22" t="s">
        <v>88</v>
      </c>
      <c r="B112" s="3" t="s">
        <v>454</v>
      </c>
      <c r="C112" s="3">
        <v>87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>
        <v>33500</v>
      </c>
      <c r="AI112" s="4">
        <v>33300</v>
      </c>
      <c r="AJ112" s="4"/>
      <c r="AK112" s="4"/>
      <c r="AL112" s="23"/>
    </row>
    <row r="113" spans="1:42" x14ac:dyDescent="0.3">
      <c r="A113" s="24" t="s">
        <v>88</v>
      </c>
      <c r="B113" s="1" t="s">
        <v>92</v>
      </c>
      <c r="C113" s="1">
        <v>237</v>
      </c>
      <c r="D113" s="1">
        <v>27700</v>
      </c>
      <c r="E113" s="1">
        <v>30600</v>
      </c>
      <c r="F113" s="1">
        <v>33500</v>
      </c>
      <c r="G113" s="1">
        <v>25900</v>
      </c>
      <c r="H113" s="1" t="s">
        <v>8</v>
      </c>
      <c r="I113" s="1">
        <v>30700</v>
      </c>
      <c r="J113" s="1">
        <v>34900</v>
      </c>
      <c r="K113" s="1">
        <v>33400</v>
      </c>
      <c r="L113" s="1">
        <v>36700</v>
      </c>
      <c r="M113" s="1">
        <v>34700</v>
      </c>
      <c r="N113" s="1">
        <v>38700</v>
      </c>
      <c r="O113" s="1">
        <v>32600</v>
      </c>
      <c r="P113" s="1">
        <v>33700</v>
      </c>
      <c r="Q113" s="1">
        <v>30400</v>
      </c>
      <c r="R113" s="2">
        <v>29200</v>
      </c>
      <c r="S113" s="2">
        <v>25700</v>
      </c>
      <c r="T113" s="2">
        <v>31700</v>
      </c>
      <c r="U113" s="2">
        <v>31600</v>
      </c>
      <c r="V113" s="2">
        <v>32600</v>
      </c>
      <c r="W113" s="2">
        <v>36100</v>
      </c>
      <c r="X113" s="2">
        <v>36900</v>
      </c>
      <c r="Y113" s="2">
        <v>36500</v>
      </c>
      <c r="Z113" s="2">
        <v>33200</v>
      </c>
      <c r="AA113" s="2">
        <v>25500</v>
      </c>
      <c r="AB113" s="2">
        <v>29700</v>
      </c>
      <c r="AC113" s="2">
        <v>28700</v>
      </c>
      <c r="AD113" s="2"/>
      <c r="AE113" s="2" t="s">
        <v>10</v>
      </c>
      <c r="AF113" s="2" t="s">
        <v>10</v>
      </c>
      <c r="AG113" s="2">
        <v>26900</v>
      </c>
      <c r="AH113" s="2"/>
      <c r="AI113" s="2"/>
      <c r="AJ113" s="2"/>
      <c r="AK113" s="2"/>
      <c r="AL113" s="25"/>
    </row>
    <row r="114" spans="1:42" x14ac:dyDescent="0.3">
      <c r="A114" s="22"/>
      <c r="B114" s="3"/>
      <c r="C114" s="3"/>
      <c r="D114" s="3"/>
      <c r="E114" s="3"/>
      <c r="F114" s="3"/>
      <c r="G114" s="3"/>
      <c r="H114" s="3"/>
      <c r="I114" s="3" t="s">
        <v>10</v>
      </c>
      <c r="J114" s="3" t="s">
        <v>10</v>
      </c>
      <c r="K114" s="3" t="s">
        <v>10</v>
      </c>
      <c r="L114" s="3"/>
      <c r="M114" s="3"/>
      <c r="N114" s="3"/>
      <c r="O114" s="3"/>
      <c r="P114" s="3"/>
      <c r="Q114" s="3"/>
      <c r="R114" s="4"/>
      <c r="S114" s="4" t="s">
        <v>8</v>
      </c>
      <c r="T114" s="4" t="s">
        <v>10</v>
      </c>
      <c r="U114" s="4" t="s">
        <v>8</v>
      </c>
      <c r="V114" s="4" t="s">
        <v>10</v>
      </c>
      <c r="W114" s="4"/>
      <c r="X114" s="4"/>
      <c r="Y114" s="4"/>
      <c r="Z114" s="4"/>
      <c r="AA114" s="4"/>
      <c r="AB114" s="4"/>
      <c r="AC114" s="4"/>
      <c r="AD114" s="4"/>
      <c r="AE114" s="4" t="s">
        <v>10</v>
      </c>
      <c r="AF114" s="4" t="s">
        <v>10</v>
      </c>
      <c r="AG114" s="4"/>
      <c r="AH114" s="4"/>
      <c r="AI114" s="4"/>
      <c r="AJ114" s="4"/>
      <c r="AK114" s="4"/>
      <c r="AL114" s="23"/>
    </row>
    <row r="115" spans="1:42" x14ac:dyDescent="0.3">
      <c r="A115" s="24" t="s">
        <v>93</v>
      </c>
      <c r="B115" s="1" t="s">
        <v>89</v>
      </c>
      <c r="C115" s="1">
        <v>243</v>
      </c>
      <c r="D115" s="1">
        <v>19100</v>
      </c>
      <c r="E115" s="1">
        <v>21700</v>
      </c>
      <c r="F115" s="1" t="s">
        <v>8</v>
      </c>
      <c r="G115" s="1">
        <v>21100</v>
      </c>
      <c r="H115" s="1">
        <v>18400</v>
      </c>
      <c r="I115" s="1">
        <v>20800</v>
      </c>
      <c r="J115" s="1">
        <v>19800</v>
      </c>
      <c r="K115" s="1">
        <v>17500</v>
      </c>
      <c r="L115" s="1">
        <v>18600</v>
      </c>
      <c r="M115" s="1">
        <v>17200</v>
      </c>
      <c r="N115" s="1">
        <v>18200</v>
      </c>
      <c r="O115" s="1"/>
      <c r="P115" s="1"/>
      <c r="Q115" s="1">
        <v>39900</v>
      </c>
      <c r="R115" s="2">
        <v>46700</v>
      </c>
      <c r="S115" s="2">
        <v>44500</v>
      </c>
      <c r="T115" s="2">
        <v>48900</v>
      </c>
      <c r="U115" s="2">
        <v>51600</v>
      </c>
      <c r="V115" s="2">
        <v>52300</v>
      </c>
      <c r="W115" s="2">
        <v>60000</v>
      </c>
      <c r="X115" s="2">
        <v>63200</v>
      </c>
      <c r="Y115" s="2">
        <v>61400</v>
      </c>
      <c r="Z115" s="2">
        <v>58800</v>
      </c>
      <c r="AA115" s="2">
        <v>57400</v>
      </c>
      <c r="AB115" s="2">
        <v>49300</v>
      </c>
      <c r="AC115" s="2">
        <v>49600</v>
      </c>
      <c r="AD115" s="2"/>
      <c r="AE115" s="2" t="s">
        <v>10</v>
      </c>
      <c r="AF115" s="2" t="s">
        <v>10</v>
      </c>
      <c r="AG115" s="2"/>
      <c r="AH115" s="2"/>
      <c r="AI115" s="2"/>
      <c r="AJ115" s="2"/>
      <c r="AK115" s="2"/>
      <c r="AL115" s="25"/>
    </row>
    <row r="116" spans="1:42" x14ac:dyDescent="0.3">
      <c r="A116" s="22" t="s">
        <v>93</v>
      </c>
      <c r="B116" s="3" t="s">
        <v>47</v>
      </c>
      <c r="C116" s="55">
        <v>14</v>
      </c>
      <c r="D116" s="3"/>
      <c r="E116" s="3"/>
      <c r="F116" s="3"/>
      <c r="G116" s="3"/>
      <c r="H116" s="3"/>
      <c r="I116" s="3">
        <v>30300</v>
      </c>
      <c r="J116" s="3">
        <v>30000</v>
      </c>
      <c r="K116" s="3">
        <v>29500</v>
      </c>
      <c r="L116" s="3">
        <v>26900</v>
      </c>
      <c r="M116" s="3">
        <v>33200</v>
      </c>
      <c r="N116" s="3">
        <v>30100</v>
      </c>
      <c r="O116" s="3">
        <v>29100</v>
      </c>
      <c r="P116" s="3">
        <v>19500</v>
      </c>
      <c r="Q116" s="3">
        <v>41900</v>
      </c>
      <c r="R116" s="4">
        <v>45400</v>
      </c>
      <c r="S116" s="4">
        <v>47500</v>
      </c>
      <c r="T116" s="4">
        <v>48500</v>
      </c>
      <c r="U116" s="4">
        <v>50900</v>
      </c>
      <c r="V116" s="4">
        <v>53900</v>
      </c>
      <c r="W116" s="4">
        <v>58600</v>
      </c>
      <c r="X116" s="4">
        <v>59800</v>
      </c>
      <c r="Y116" s="4">
        <v>60400</v>
      </c>
      <c r="Z116" s="4">
        <v>57600</v>
      </c>
      <c r="AA116" s="4">
        <v>53800</v>
      </c>
      <c r="AB116" s="4">
        <v>51600</v>
      </c>
      <c r="AC116" s="4">
        <v>51600</v>
      </c>
      <c r="AD116" s="4">
        <v>51500</v>
      </c>
      <c r="AE116" s="4">
        <v>51500</v>
      </c>
      <c r="AF116" s="4">
        <v>52500</v>
      </c>
      <c r="AG116" s="4">
        <v>53100</v>
      </c>
      <c r="AH116" s="4">
        <v>54600</v>
      </c>
      <c r="AI116" s="4">
        <v>55600</v>
      </c>
      <c r="AJ116" s="4">
        <v>55900</v>
      </c>
      <c r="AK116" s="4">
        <f>VLOOKUP(C116,[1]DataDownloadReport_02082019!$A$2:$E$123,5,FALSE)</f>
        <v>56900</v>
      </c>
      <c r="AL116" s="23"/>
    </row>
    <row r="117" spans="1:42" x14ac:dyDescent="0.3">
      <c r="A117" s="24" t="s">
        <v>93</v>
      </c>
      <c r="B117" s="1" t="s">
        <v>17</v>
      </c>
      <c r="C117" s="1">
        <v>245</v>
      </c>
      <c r="D117" s="1">
        <v>28100</v>
      </c>
      <c r="E117" s="1">
        <v>31100</v>
      </c>
      <c r="F117" s="1">
        <v>30000</v>
      </c>
      <c r="G117" s="1">
        <v>29600</v>
      </c>
      <c r="H117" s="1">
        <v>30100</v>
      </c>
      <c r="I117" s="1">
        <v>32100</v>
      </c>
      <c r="J117" s="1">
        <v>28600</v>
      </c>
      <c r="K117" s="1">
        <v>28900</v>
      </c>
      <c r="L117" s="1">
        <v>30900</v>
      </c>
      <c r="M117" s="1">
        <v>26000</v>
      </c>
      <c r="N117" s="1">
        <v>29100</v>
      </c>
      <c r="O117" s="1">
        <v>26000</v>
      </c>
      <c r="P117" s="1"/>
      <c r="Q117" s="1">
        <v>33400</v>
      </c>
      <c r="R117" s="2">
        <v>38000</v>
      </c>
      <c r="S117" s="2">
        <v>43400</v>
      </c>
      <c r="T117" s="2">
        <v>46300</v>
      </c>
      <c r="U117" s="2">
        <v>43500</v>
      </c>
      <c r="V117" s="2">
        <v>46100</v>
      </c>
      <c r="W117" s="2">
        <v>52000</v>
      </c>
      <c r="X117" s="2">
        <v>55500</v>
      </c>
      <c r="Y117" s="2">
        <v>53600</v>
      </c>
      <c r="Z117" s="2">
        <v>51000</v>
      </c>
      <c r="AA117" s="2">
        <v>47900</v>
      </c>
      <c r="AB117" s="2">
        <v>48400</v>
      </c>
      <c r="AC117" s="2">
        <v>45300</v>
      </c>
      <c r="AD117" s="2"/>
      <c r="AE117" s="2" t="s">
        <v>10</v>
      </c>
      <c r="AF117" s="2" t="s">
        <v>10</v>
      </c>
      <c r="AG117" s="2"/>
      <c r="AH117" s="2"/>
      <c r="AI117" s="2"/>
      <c r="AJ117" s="2"/>
      <c r="AK117" s="2"/>
      <c r="AL117" s="25"/>
    </row>
    <row r="118" spans="1:42" x14ac:dyDescent="0.3">
      <c r="A118" s="22" t="s">
        <v>93</v>
      </c>
      <c r="B118" s="3" t="s">
        <v>94</v>
      </c>
      <c r="C118" s="3">
        <v>244</v>
      </c>
      <c r="D118" s="3">
        <v>23100</v>
      </c>
      <c r="E118" s="3">
        <v>29400</v>
      </c>
      <c r="F118" s="3">
        <v>26600</v>
      </c>
      <c r="G118" s="3">
        <v>31800</v>
      </c>
      <c r="H118" s="3">
        <v>34900</v>
      </c>
      <c r="I118" s="3">
        <v>36200</v>
      </c>
      <c r="J118" s="3">
        <v>38900</v>
      </c>
      <c r="K118" s="3">
        <v>33700</v>
      </c>
      <c r="L118" s="3">
        <v>34600</v>
      </c>
      <c r="M118" s="3">
        <v>31700</v>
      </c>
      <c r="N118" s="3">
        <v>30700</v>
      </c>
      <c r="O118" s="3">
        <v>29800</v>
      </c>
      <c r="P118" s="3">
        <v>30100</v>
      </c>
      <c r="Q118" s="3">
        <v>41300</v>
      </c>
      <c r="R118" s="4">
        <v>41900</v>
      </c>
      <c r="S118" s="4">
        <v>48300</v>
      </c>
      <c r="T118" s="4">
        <v>49000</v>
      </c>
      <c r="U118" s="4">
        <v>43600</v>
      </c>
      <c r="V118" s="4">
        <v>53800</v>
      </c>
      <c r="W118" s="4">
        <v>58000</v>
      </c>
      <c r="X118" s="4">
        <v>59900</v>
      </c>
      <c r="Y118" s="4">
        <v>62300</v>
      </c>
      <c r="Z118" s="4">
        <v>59600</v>
      </c>
      <c r="AA118" s="4">
        <v>61800</v>
      </c>
      <c r="AB118" s="4">
        <v>50200</v>
      </c>
      <c r="AC118" s="4">
        <v>46000</v>
      </c>
      <c r="AD118" s="4"/>
      <c r="AE118" s="4" t="s">
        <v>10</v>
      </c>
      <c r="AF118" s="4" t="s">
        <v>10</v>
      </c>
      <c r="AG118" s="4"/>
      <c r="AH118" s="4"/>
      <c r="AI118" s="4"/>
      <c r="AJ118" s="4"/>
      <c r="AK118" s="4"/>
      <c r="AL118" s="23"/>
    </row>
    <row r="119" spans="1:42" x14ac:dyDescent="0.3">
      <c r="A119" s="24" t="s">
        <v>93</v>
      </c>
      <c r="B119" s="1" t="s">
        <v>95</v>
      </c>
      <c r="C119" s="1">
        <v>240</v>
      </c>
      <c r="D119" s="1">
        <v>22800</v>
      </c>
      <c r="E119" s="1">
        <v>24700</v>
      </c>
      <c r="F119" s="1">
        <v>25900</v>
      </c>
      <c r="G119" s="1">
        <v>28800</v>
      </c>
      <c r="H119" s="1">
        <v>25900</v>
      </c>
      <c r="I119" s="1">
        <v>25500</v>
      </c>
      <c r="J119" s="1">
        <v>27400</v>
      </c>
      <c r="K119" s="1">
        <v>26000</v>
      </c>
      <c r="L119" s="1">
        <v>27900</v>
      </c>
      <c r="M119" s="1">
        <v>25500</v>
      </c>
      <c r="N119" s="1">
        <v>26600</v>
      </c>
      <c r="O119" s="1">
        <v>29300</v>
      </c>
      <c r="P119" s="1">
        <v>29600</v>
      </c>
      <c r="Q119" s="1">
        <v>34800</v>
      </c>
      <c r="R119" s="2">
        <v>38800</v>
      </c>
      <c r="S119" s="2">
        <v>36800</v>
      </c>
      <c r="T119" s="2">
        <v>40300</v>
      </c>
      <c r="U119" s="2">
        <v>40000</v>
      </c>
      <c r="V119" s="2">
        <v>45300</v>
      </c>
      <c r="W119" s="2">
        <v>49600</v>
      </c>
      <c r="X119" s="2">
        <v>53300</v>
      </c>
      <c r="Y119" s="2">
        <v>54200</v>
      </c>
      <c r="Z119" s="2">
        <v>58600</v>
      </c>
      <c r="AA119" s="2">
        <v>48100</v>
      </c>
      <c r="AB119" s="2">
        <v>46000</v>
      </c>
      <c r="AC119" s="2">
        <v>45000</v>
      </c>
      <c r="AD119" s="2"/>
      <c r="AE119" s="2" t="s">
        <v>10</v>
      </c>
      <c r="AF119" s="2" t="s">
        <v>10</v>
      </c>
      <c r="AG119" s="2"/>
      <c r="AH119" s="2"/>
      <c r="AI119" s="2"/>
      <c r="AJ119" s="2"/>
      <c r="AK119" s="2"/>
      <c r="AL119" s="25"/>
    </row>
    <row r="120" spans="1:42" x14ac:dyDescent="0.3">
      <c r="A120" s="22" t="s">
        <v>93</v>
      </c>
      <c r="B120" s="3" t="s">
        <v>357</v>
      </c>
      <c r="C120" s="3">
        <v>78</v>
      </c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>
        <v>56000</v>
      </c>
      <c r="AI120" s="4"/>
      <c r="AJ120" s="4"/>
      <c r="AK120" s="4"/>
      <c r="AL120" s="23"/>
    </row>
    <row r="121" spans="1:42" x14ac:dyDescent="0.3">
      <c r="A121" s="24" t="s">
        <v>93</v>
      </c>
      <c r="B121" s="1" t="s">
        <v>96</v>
      </c>
      <c r="C121" s="1">
        <v>241</v>
      </c>
      <c r="D121" s="1"/>
      <c r="E121" s="1">
        <v>24300</v>
      </c>
      <c r="F121" s="1">
        <v>26000</v>
      </c>
      <c r="G121" s="1">
        <v>24100</v>
      </c>
      <c r="H121" s="1">
        <v>29200</v>
      </c>
      <c r="I121" s="1">
        <v>32000</v>
      </c>
      <c r="J121" s="1">
        <v>33600</v>
      </c>
      <c r="K121" s="1">
        <v>32600</v>
      </c>
      <c r="L121" s="1">
        <v>35700</v>
      </c>
      <c r="M121" s="1">
        <v>34600</v>
      </c>
      <c r="N121" s="1">
        <v>34300</v>
      </c>
      <c r="O121" s="1">
        <v>34000</v>
      </c>
      <c r="P121" s="1">
        <v>37800</v>
      </c>
      <c r="Q121" s="1">
        <v>40100</v>
      </c>
      <c r="R121" s="2">
        <v>46000</v>
      </c>
      <c r="S121" s="2">
        <v>43400</v>
      </c>
      <c r="T121" s="2">
        <v>46000</v>
      </c>
      <c r="U121" s="2">
        <v>46500</v>
      </c>
      <c r="V121" s="2">
        <v>54200</v>
      </c>
      <c r="W121" s="2">
        <v>60500</v>
      </c>
      <c r="X121" s="2">
        <v>62000</v>
      </c>
      <c r="Y121" s="2">
        <v>66700</v>
      </c>
      <c r="Z121" s="2">
        <v>64600</v>
      </c>
      <c r="AA121" s="2">
        <v>53400</v>
      </c>
      <c r="AB121" s="2">
        <v>52300</v>
      </c>
      <c r="AC121" s="2">
        <v>55800</v>
      </c>
      <c r="AD121" s="2"/>
      <c r="AE121" s="2" t="s">
        <v>10</v>
      </c>
      <c r="AF121" s="2" t="s">
        <v>10</v>
      </c>
      <c r="AG121" s="2"/>
      <c r="AH121" s="2"/>
      <c r="AI121" s="2"/>
      <c r="AJ121" s="2"/>
      <c r="AK121" s="2"/>
      <c r="AL121" s="25"/>
    </row>
    <row r="122" spans="1:42" x14ac:dyDescent="0.3">
      <c r="A122" s="22" t="s">
        <v>93</v>
      </c>
      <c r="B122" s="3" t="s">
        <v>19</v>
      </c>
      <c r="C122" s="3">
        <v>242</v>
      </c>
      <c r="D122" s="3">
        <v>21300</v>
      </c>
      <c r="E122" s="3">
        <v>19400</v>
      </c>
      <c r="F122" s="3">
        <v>20600</v>
      </c>
      <c r="G122" s="3">
        <v>23100</v>
      </c>
      <c r="H122" s="3">
        <v>25700</v>
      </c>
      <c r="I122" s="3">
        <v>29200</v>
      </c>
      <c r="J122" s="3">
        <v>29800</v>
      </c>
      <c r="K122" s="3">
        <v>31600</v>
      </c>
      <c r="L122" s="3">
        <v>36300</v>
      </c>
      <c r="M122" s="3">
        <v>32900</v>
      </c>
      <c r="N122" s="3">
        <v>32700</v>
      </c>
      <c r="O122" s="3">
        <v>33600</v>
      </c>
      <c r="P122" s="3">
        <v>35100</v>
      </c>
      <c r="Q122" s="3">
        <v>38800</v>
      </c>
      <c r="R122" s="4">
        <v>46600</v>
      </c>
      <c r="S122" s="4">
        <v>46400</v>
      </c>
      <c r="T122" s="4">
        <v>44200</v>
      </c>
      <c r="U122" s="4">
        <v>47500</v>
      </c>
      <c r="V122" s="4">
        <v>55400</v>
      </c>
      <c r="W122" s="4">
        <v>59000</v>
      </c>
      <c r="X122" s="4">
        <v>65700</v>
      </c>
      <c r="Y122" s="4">
        <v>71500</v>
      </c>
      <c r="Z122" s="4">
        <v>70500</v>
      </c>
      <c r="AA122" s="4">
        <v>64500</v>
      </c>
      <c r="AB122" s="4">
        <v>61100</v>
      </c>
      <c r="AC122" s="4">
        <v>61600</v>
      </c>
      <c r="AD122" s="4"/>
      <c r="AE122" s="4" t="s">
        <v>10</v>
      </c>
      <c r="AF122" s="4" t="s">
        <v>10</v>
      </c>
      <c r="AG122" s="4"/>
      <c r="AH122" s="4"/>
      <c r="AI122" s="4"/>
      <c r="AJ122" s="4"/>
      <c r="AK122" s="4"/>
      <c r="AL122" s="23"/>
    </row>
    <row r="123" spans="1:42" x14ac:dyDescent="0.3">
      <c r="A123" s="24" t="s">
        <v>93</v>
      </c>
      <c r="B123" s="1" t="s">
        <v>455</v>
      </c>
      <c r="C123" s="1">
        <v>91</v>
      </c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>
        <v>45100</v>
      </c>
      <c r="AI123" s="2">
        <v>45500</v>
      </c>
      <c r="AJ123" s="2"/>
      <c r="AK123" s="2"/>
      <c r="AL123" s="25"/>
    </row>
    <row r="124" spans="1:42" x14ac:dyDescent="0.3">
      <c r="A124" s="22" t="s">
        <v>93</v>
      </c>
      <c r="B124" s="3" t="s">
        <v>97</v>
      </c>
      <c r="C124" s="3">
        <v>246</v>
      </c>
      <c r="D124" s="3"/>
      <c r="E124" s="3" t="s">
        <v>8</v>
      </c>
      <c r="F124" s="3" t="s">
        <v>8</v>
      </c>
      <c r="G124" s="3"/>
      <c r="H124" s="3"/>
      <c r="I124" s="3" t="s">
        <v>8</v>
      </c>
      <c r="J124" s="3">
        <v>15900</v>
      </c>
      <c r="K124" s="3">
        <v>13800</v>
      </c>
      <c r="L124" s="3">
        <v>14200</v>
      </c>
      <c r="M124" s="3">
        <v>14000</v>
      </c>
      <c r="N124" s="3">
        <v>15800</v>
      </c>
      <c r="O124" s="3">
        <v>16300</v>
      </c>
      <c r="P124" s="3">
        <v>16100</v>
      </c>
      <c r="Q124" s="3">
        <v>15900</v>
      </c>
      <c r="R124" s="4">
        <v>19800</v>
      </c>
      <c r="S124" s="4">
        <v>19800</v>
      </c>
      <c r="T124" s="4">
        <v>21700</v>
      </c>
      <c r="U124" s="4">
        <v>21700</v>
      </c>
      <c r="V124" s="4">
        <v>25000</v>
      </c>
      <c r="W124" s="4">
        <v>30700</v>
      </c>
      <c r="X124" s="4">
        <v>34900</v>
      </c>
      <c r="Y124" s="4">
        <v>35400</v>
      </c>
      <c r="Z124" s="4">
        <v>39500</v>
      </c>
      <c r="AA124" s="4">
        <v>31700</v>
      </c>
      <c r="AB124" s="4">
        <v>35300</v>
      </c>
      <c r="AC124" s="4"/>
      <c r="AD124" s="4"/>
      <c r="AE124" s="4" t="s">
        <v>10</v>
      </c>
      <c r="AF124" s="4">
        <v>35400</v>
      </c>
      <c r="AG124" s="4">
        <v>39500</v>
      </c>
      <c r="AH124" s="4">
        <v>41500</v>
      </c>
      <c r="AI124" s="4"/>
      <c r="AJ124" s="4">
        <v>43000</v>
      </c>
      <c r="AK124" s="4"/>
      <c r="AL124" s="23"/>
    </row>
    <row r="125" spans="1:42" x14ac:dyDescent="0.3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2"/>
      <c r="S125" s="2" t="s">
        <v>8</v>
      </c>
      <c r="T125" s="2" t="s">
        <v>10</v>
      </c>
      <c r="U125" s="2" t="s">
        <v>8</v>
      </c>
      <c r="V125" s="2" t="s">
        <v>10</v>
      </c>
      <c r="W125" s="2"/>
      <c r="X125" s="2"/>
      <c r="Y125" s="2"/>
      <c r="Z125" s="2"/>
      <c r="AA125" s="2"/>
      <c r="AB125" s="2"/>
      <c r="AC125" s="2"/>
      <c r="AD125" s="2"/>
      <c r="AE125" s="2" t="s">
        <v>10</v>
      </c>
      <c r="AF125" s="2" t="s">
        <v>10</v>
      </c>
      <c r="AG125" s="2"/>
      <c r="AH125" s="2"/>
      <c r="AI125" s="2"/>
      <c r="AJ125" s="2"/>
      <c r="AK125" s="2"/>
      <c r="AL125" s="25"/>
    </row>
    <row r="126" spans="1:42" x14ac:dyDescent="0.3">
      <c r="A126" s="22" t="s">
        <v>98</v>
      </c>
      <c r="B126" s="3" t="s">
        <v>63</v>
      </c>
      <c r="C126" s="3">
        <v>508</v>
      </c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>
        <v>500</v>
      </c>
      <c r="Q126" s="3">
        <v>700</v>
      </c>
      <c r="R126" s="4">
        <v>500</v>
      </c>
      <c r="S126" s="4">
        <v>400</v>
      </c>
      <c r="T126" s="4">
        <v>300</v>
      </c>
      <c r="U126" s="4">
        <v>1000</v>
      </c>
      <c r="V126" s="4">
        <v>500</v>
      </c>
      <c r="W126" s="4">
        <v>600</v>
      </c>
      <c r="X126" s="4">
        <v>600</v>
      </c>
      <c r="Y126" s="4">
        <v>900</v>
      </c>
      <c r="Z126" s="4">
        <v>500</v>
      </c>
      <c r="AA126" s="4">
        <v>600</v>
      </c>
      <c r="AB126" s="4">
        <v>500</v>
      </c>
      <c r="AC126" s="4"/>
      <c r="AD126" s="4"/>
      <c r="AE126" s="4" t="s">
        <v>10</v>
      </c>
      <c r="AF126" s="4" t="s">
        <v>10</v>
      </c>
      <c r="AG126" s="4"/>
      <c r="AH126" s="4"/>
      <c r="AI126" s="4"/>
      <c r="AJ126" s="4"/>
      <c r="AK126" s="4"/>
      <c r="AL126" s="23"/>
    </row>
    <row r="127" spans="1:42" x14ac:dyDescent="0.3">
      <c r="A127" s="24"/>
      <c r="B127" s="1"/>
      <c r="C127" s="1"/>
      <c r="D127" s="1"/>
      <c r="E127" s="1"/>
      <c r="F127" s="1"/>
      <c r="G127" s="1"/>
      <c r="H127" s="1"/>
      <c r="I127" s="1" t="s">
        <v>10</v>
      </c>
      <c r="J127" s="1" t="s">
        <v>10</v>
      </c>
      <c r="K127" s="1" t="s">
        <v>10</v>
      </c>
      <c r="L127" s="1"/>
      <c r="M127" s="1"/>
      <c r="N127" s="1"/>
      <c r="O127" s="1"/>
      <c r="P127" s="1"/>
      <c r="Q127" s="1"/>
      <c r="R127" s="2"/>
      <c r="S127" s="2" t="s">
        <v>8</v>
      </c>
      <c r="T127" s="2" t="s">
        <v>10</v>
      </c>
      <c r="U127" s="2" t="s">
        <v>8</v>
      </c>
      <c r="V127" s="2" t="s">
        <v>10</v>
      </c>
      <c r="W127" s="2"/>
      <c r="X127" s="2"/>
      <c r="Y127" s="2"/>
      <c r="Z127" s="2"/>
      <c r="AA127" s="2"/>
      <c r="AB127" s="2"/>
      <c r="AC127" s="2"/>
      <c r="AD127" s="2"/>
      <c r="AE127" s="2" t="s">
        <v>10</v>
      </c>
      <c r="AF127" s="2" t="s">
        <v>10</v>
      </c>
      <c r="AG127" s="2"/>
      <c r="AH127" s="2"/>
      <c r="AI127" s="2"/>
      <c r="AJ127" s="2"/>
      <c r="AK127" s="2"/>
      <c r="AL127" s="25"/>
    </row>
    <row r="128" spans="1:42" s="11" customFormat="1" x14ac:dyDescent="0.3">
      <c r="A128" s="22" t="s">
        <v>99</v>
      </c>
      <c r="B128" s="3" t="s">
        <v>17</v>
      </c>
      <c r="C128" s="3">
        <v>247</v>
      </c>
      <c r="D128" s="3">
        <v>2900</v>
      </c>
      <c r="E128" s="3">
        <v>3300</v>
      </c>
      <c r="F128" s="3">
        <v>4700</v>
      </c>
      <c r="G128" s="3">
        <v>5600</v>
      </c>
      <c r="H128" s="3">
        <v>6400</v>
      </c>
      <c r="I128" s="3">
        <v>6100</v>
      </c>
      <c r="J128" s="3">
        <v>5800</v>
      </c>
      <c r="K128" s="3">
        <v>5400</v>
      </c>
      <c r="L128" s="3">
        <v>6600</v>
      </c>
      <c r="M128" s="3">
        <v>6400</v>
      </c>
      <c r="N128" s="3">
        <v>7200</v>
      </c>
      <c r="O128" s="3">
        <v>7000</v>
      </c>
      <c r="P128" s="3">
        <v>8300</v>
      </c>
      <c r="Q128" s="3">
        <v>7800</v>
      </c>
      <c r="R128" s="4">
        <v>13200</v>
      </c>
      <c r="S128" s="4">
        <v>14700</v>
      </c>
      <c r="T128" s="4">
        <v>16900</v>
      </c>
      <c r="U128" s="4">
        <v>15800</v>
      </c>
      <c r="V128" s="4">
        <v>15000</v>
      </c>
      <c r="W128" s="4">
        <v>13200</v>
      </c>
      <c r="X128" s="4">
        <v>13900</v>
      </c>
      <c r="Y128" s="4">
        <v>17700</v>
      </c>
      <c r="Z128" s="4">
        <v>19200</v>
      </c>
      <c r="AA128" s="4">
        <v>15400</v>
      </c>
      <c r="AB128" s="4">
        <v>13800</v>
      </c>
      <c r="AC128" s="4">
        <v>13700</v>
      </c>
      <c r="AD128" s="4">
        <v>18600</v>
      </c>
      <c r="AE128" s="4" t="s">
        <v>10</v>
      </c>
      <c r="AF128" s="4">
        <v>14300</v>
      </c>
      <c r="AG128" s="4"/>
      <c r="AH128" s="4">
        <v>16600</v>
      </c>
      <c r="AI128" s="4"/>
      <c r="AJ128" s="4">
        <v>17000</v>
      </c>
      <c r="AK128" s="4"/>
      <c r="AL128" s="23"/>
      <c r="AM128"/>
      <c r="AN128"/>
      <c r="AO128"/>
      <c r="AP128" s="8"/>
    </row>
    <row r="129" spans="1:42" s="11" customFormat="1" x14ac:dyDescent="0.3">
      <c r="A129" s="24" t="s">
        <v>99</v>
      </c>
      <c r="B129" s="1" t="s">
        <v>421</v>
      </c>
      <c r="C129" s="1">
        <v>260</v>
      </c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>
        <v>16900</v>
      </c>
      <c r="AD129" s="2"/>
      <c r="AE129" s="2" t="s">
        <v>10</v>
      </c>
      <c r="AF129" s="2" t="s">
        <v>10</v>
      </c>
      <c r="AG129" s="2"/>
      <c r="AH129" s="2"/>
      <c r="AI129" s="2"/>
      <c r="AJ129" s="2"/>
      <c r="AK129" s="2"/>
      <c r="AL129" s="25"/>
      <c r="AM129"/>
      <c r="AN129"/>
      <c r="AO129"/>
      <c r="AP129" s="8"/>
    </row>
    <row r="130" spans="1:42" x14ac:dyDescent="0.3">
      <c r="A130" s="22" t="s">
        <v>99</v>
      </c>
      <c r="B130" s="3" t="s">
        <v>19</v>
      </c>
      <c r="C130" s="55">
        <v>15</v>
      </c>
      <c r="D130" s="3"/>
      <c r="E130" s="3"/>
      <c r="F130" s="3"/>
      <c r="G130" s="3"/>
      <c r="H130" s="3"/>
      <c r="I130" s="3">
        <v>4400</v>
      </c>
      <c r="J130" s="3">
        <v>4400</v>
      </c>
      <c r="K130" s="3">
        <v>4500</v>
      </c>
      <c r="L130" s="3">
        <v>4400</v>
      </c>
      <c r="M130" s="3">
        <v>5700</v>
      </c>
      <c r="N130" s="3">
        <v>6600</v>
      </c>
      <c r="O130" s="3">
        <v>7500</v>
      </c>
      <c r="P130" s="3">
        <v>8300</v>
      </c>
      <c r="Q130" s="3">
        <v>10800</v>
      </c>
      <c r="R130" s="4">
        <v>14100</v>
      </c>
      <c r="S130" s="4">
        <v>15200</v>
      </c>
      <c r="T130" s="4">
        <v>18600</v>
      </c>
      <c r="U130" s="4">
        <v>21800</v>
      </c>
      <c r="V130" s="4">
        <v>25000</v>
      </c>
      <c r="W130" s="4">
        <v>26100</v>
      </c>
      <c r="X130" s="4">
        <v>29400</v>
      </c>
      <c r="Y130" s="4"/>
      <c r="Z130" s="4"/>
      <c r="AA130" s="4">
        <v>32700</v>
      </c>
      <c r="AB130" s="4">
        <v>27300</v>
      </c>
      <c r="AC130" s="4">
        <v>23600</v>
      </c>
      <c r="AD130" s="4">
        <v>27200</v>
      </c>
      <c r="AE130" s="4">
        <v>29500</v>
      </c>
      <c r="AF130" s="4">
        <v>28800</v>
      </c>
      <c r="AG130" s="4">
        <v>30600</v>
      </c>
      <c r="AH130" s="4">
        <v>31600</v>
      </c>
      <c r="AI130" s="4">
        <v>33400</v>
      </c>
      <c r="AJ130" s="4">
        <v>34200</v>
      </c>
      <c r="AK130" s="4">
        <f>VLOOKUP(C130,[1]DataDownloadReport_02082019!$A$2:$E$123,5,FALSE)</f>
        <v>36500</v>
      </c>
      <c r="AL130" s="23"/>
    </row>
    <row r="131" spans="1:42" s="11" customFormat="1" x14ac:dyDescent="0.3">
      <c r="A131" s="24" t="s">
        <v>99</v>
      </c>
      <c r="B131" s="1" t="s">
        <v>100</v>
      </c>
      <c r="C131" s="1"/>
      <c r="D131" s="1"/>
      <c r="E131" s="1" t="s">
        <v>8</v>
      </c>
      <c r="F131" s="1" t="s">
        <v>8</v>
      </c>
      <c r="G131" s="1"/>
      <c r="H131" s="1"/>
      <c r="I131" s="1">
        <v>1700</v>
      </c>
      <c r="J131" s="1">
        <v>1300</v>
      </c>
      <c r="K131" s="1">
        <v>1300</v>
      </c>
      <c r="L131" s="1">
        <v>2100</v>
      </c>
      <c r="M131" s="1">
        <v>2000</v>
      </c>
      <c r="N131" s="1">
        <v>2300</v>
      </c>
      <c r="O131" s="1">
        <v>2100</v>
      </c>
      <c r="P131" s="1">
        <v>3100</v>
      </c>
      <c r="Q131" s="1">
        <v>3500</v>
      </c>
      <c r="R131" s="2">
        <v>4900</v>
      </c>
      <c r="S131" s="2">
        <v>5400</v>
      </c>
      <c r="T131" s="2">
        <v>7700</v>
      </c>
      <c r="U131" s="2">
        <v>7400</v>
      </c>
      <c r="V131" s="2">
        <v>15000</v>
      </c>
      <c r="W131" s="2">
        <v>13300</v>
      </c>
      <c r="X131" s="2">
        <v>10100</v>
      </c>
      <c r="Y131" s="2">
        <v>13500</v>
      </c>
      <c r="Z131" s="2">
        <v>14900</v>
      </c>
      <c r="AA131" s="2">
        <v>12900</v>
      </c>
      <c r="AB131" s="2">
        <v>10900</v>
      </c>
      <c r="AC131" s="2">
        <v>10400</v>
      </c>
      <c r="AD131" s="2"/>
      <c r="AE131" s="2" t="s">
        <v>10</v>
      </c>
      <c r="AF131" s="2">
        <v>13000</v>
      </c>
      <c r="AG131" s="2"/>
      <c r="AH131" s="2"/>
      <c r="AI131" s="2"/>
      <c r="AJ131" s="2"/>
      <c r="AK131" s="2"/>
      <c r="AL131" s="25"/>
      <c r="AM131"/>
      <c r="AN131"/>
      <c r="AO131"/>
      <c r="AP131" s="8"/>
    </row>
    <row r="132" spans="1:42" s="11" customFormat="1" x14ac:dyDescent="0.3">
      <c r="A132" s="22" t="s">
        <v>99</v>
      </c>
      <c r="B132" s="3" t="s">
        <v>221</v>
      </c>
      <c r="C132" s="55">
        <v>70</v>
      </c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>
        <v>21900</v>
      </c>
      <c r="AG132" s="4">
        <v>21900</v>
      </c>
      <c r="AH132" s="4">
        <v>22000</v>
      </c>
      <c r="AI132" s="4">
        <v>22200</v>
      </c>
      <c r="AJ132" s="4">
        <v>22000</v>
      </c>
      <c r="AK132" s="4">
        <f>VLOOKUP(C132,[1]DataDownloadReport_02082019!$A$2:$E$123,5,FALSE)</f>
        <v>22900</v>
      </c>
      <c r="AL132" s="23"/>
      <c r="AM132"/>
      <c r="AN132"/>
      <c r="AO132"/>
      <c r="AP132" s="8"/>
    </row>
    <row r="133" spans="1:42" s="11" customFormat="1" x14ac:dyDescent="0.3">
      <c r="A133" s="22" t="s">
        <v>99</v>
      </c>
      <c r="B133" s="3" t="s">
        <v>21</v>
      </c>
      <c r="C133" s="3">
        <v>249</v>
      </c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>
        <v>15600</v>
      </c>
      <c r="AI133" s="4"/>
      <c r="AJ133" s="4">
        <v>18900</v>
      </c>
      <c r="AK133" s="4"/>
      <c r="AL133" s="23"/>
      <c r="AM133"/>
      <c r="AN133"/>
      <c r="AO133"/>
      <c r="AP133" s="8"/>
    </row>
    <row r="134" spans="1:42" x14ac:dyDescent="0.3">
      <c r="A134" s="24" t="s">
        <v>99</v>
      </c>
      <c r="B134" s="1" t="s">
        <v>101</v>
      </c>
      <c r="C134" s="1">
        <v>248</v>
      </c>
      <c r="D134" s="1"/>
      <c r="E134" s="1"/>
      <c r="F134" s="1"/>
      <c r="G134" s="1"/>
      <c r="H134" s="1"/>
      <c r="I134" s="1">
        <v>700</v>
      </c>
      <c r="J134" s="1">
        <v>600</v>
      </c>
      <c r="K134" s="1">
        <v>650</v>
      </c>
      <c r="L134" s="1">
        <v>800</v>
      </c>
      <c r="M134" s="1">
        <v>1300</v>
      </c>
      <c r="N134" s="1">
        <v>1100</v>
      </c>
      <c r="O134" s="1">
        <v>900</v>
      </c>
      <c r="P134" s="1"/>
      <c r="Q134" s="1"/>
      <c r="R134" s="2"/>
      <c r="S134" s="2" t="s">
        <v>8</v>
      </c>
      <c r="T134" s="2" t="s">
        <v>10</v>
      </c>
      <c r="U134" s="2" t="s">
        <v>8</v>
      </c>
      <c r="V134" s="2" t="s">
        <v>10</v>
      </c>
      <c r="W134" s="2"/>
      <c r="X134" s="2"/>
      <c r="Y134" s="2"/>
      <c r="Z134" s="2"/>
      <c r="AA134" s="2"/>
      <c r="AB134" s="2"/>
      <c r="AC134" s="2"/>
      <c r="AD134" s="2"/>
      <c r="AE134" s="2" t="s">
        <v>10</v>
      </c>
      <c r="AF134" s="2">
        <v>3800</v>
      </c>
      <c r="AG134" s="2"/>
      <c r="AH134" s="2"/>
      <c r="AI134" s="2"/>
      <c r="AJ134" s="2"/>
      <c r="AK134" s="2"/>
      <c r="AL134" s="25"/>
    </row>
    <row r="135" spans="1:42" s="11" customFormat="1" x14ac:dyDescent="0.3">
      <c r="A135" s="22" t="s">
        <v>99</v>
      </c>
      <c r="B135" s="3" t="s">
        <v>102</v>
      </c>
      <c r="C135" s="3">
        <v>250</v>
      </c>
      <c r="D135" s="3"/>
      <c r="E135" s="3"/>
      <c r="F135" s="3"/>
      <c r="G135" s="3"/>
      <c r="H135" s="3"/>
      <c r="I135" s="3">
        <v>550</v>
      </c>
      <c r="J135" s="3">
        <v>550</v>
      </c>
      <c r="K135" s="3">
        <v>550</v>
      </c>
      <c r="L135" s="3">
        <v>500</v>
      </c>
      <c r="M135" s="3">
        <v>850</v>
      </c>
      <c r="N135" s="3">
        <v>850</v>
      </c>
      <c r="O135" s="3">
        <v>1000</v>
      </c>
      <c r="P135" s="3">
        <v>1300</v>
      </c>
      <c r="Q135" s="3">
        <v>1200</v>
      </c>
      <c r="R135" s="4">
        <v>1600</v>
      </c>
      <c r="S135" s="4">
        <v>2000</v>
      </c>
      <c r="T135" s="4">
        <v>2400</v>
      </c>
      <c r="U135" s="4">
        <v>2900</v>
      </c>
      <c r="V135" s="4">
        <v>3600</v>
      </c>
      <c r="W135" s="4">
        <v>4200</v>
      </c>
      <c r="X135" s="4">
        <v>3900</v>
      </c>
      <c r="Y135" s="4">
        <v>4600</v>
      </c>
      <c r="Z135" s="4">
        <v>4500</v>
      </c>
      <c r="AA135" s="4">
        <v>3700</v>
      </c>
      <c r="AB135" s="4">
        <v>2900</v>
      </c>
      <c r="AC135" s="4">
        <v>2900</v>
      </c>
      <c r="AD135" s="4"/>
      <c r="AE135" s="4" t="s">
        <v>10</v>
      </c>
      <c r="AF135" s="4" t="s">
        <v>10</v>
      </c>
      <c r="AG135" s="4">
        <v>3100</v>
      </c>
      <c r="AH135" s="4"/>
      <c r="AI135" s="4">
        <v>4400</v>
      </c>
      <c r="AJ135" s="4"/>
      <c r="AK135" s="4">
        <f>VLOOKUP(C135,[1]DataDownloadReport_02082019!$A$2:$E$123,5,FALSE)</f>
        <v>6700</v>
      </c>
      <c r="AL135" s="23"/>
      <c r="AM135"/>
      <c r="AN135"/>
      <c r="AO135"/>
      <c r="AP135" s="8"/>
    </row>
    <row r="136" spans="1:42" x14ac:dyDescent="0.3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2"/>
      <c r="S136" s="2" t="s">
        <v>8</v>
      </c>
      <c r="T136" s="2" t="s">
        <v>10</v>
      </c>
      <c r="U136" s="2" t="s">
        <v>8</v>
      </c>
      <c r="V136" s="2" t="s">
        <v>10</v>
      </c>
      <c r="W136" s="2"/>
      <c r="X136" s="2"/>
      <c r="Y136" s="2"/>
      <c r="Z136" s="2"/>
      <c r="AA136" s="2"/>
      <c r="AB136" s="2"/>
      <c r="AC136" s="2"/>
      <c r="AD136" s="2"/>
      <c r="AE136" s="2" t="s">
        <v>10</v>
      </c>
      <c r="AF136" s="2" t="s">
        <v>10</v>
      </c>
      <c r="AG136" s="2"/>
      <c r="AH136" s="2"/>
      <c r="AI136" s="2"/>
      <c r="AJ136" s="2"/>
      <c r="AK136" s="2"/>
      <c r="AL136" s="25"/>
    </row>
    <row r="137" spans="1:42" x14ac:dyDescent="0.3">
      <c r="A137" s="22" t="s">
        <v>103</v>
      </c>
      <c r="B137" s="3" t="s">
        <v>49</v>
      </c>
      <c r="C137" s="3">
        <v>614</v>
      </c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4"/>
      <c r="S137" s="4">
        <v>2600</v>
      </c>
      <c r="T137" s="4">
        <v>2400</v>
      </c>
      <c r="U137" s="4">
        <v>2300</v>
      </c>
      <c r="V137" s="4">
        <v>2700</v>
      </c>
      <c r="W137" s="4">
        <v>2600</v>
      </c>
      <c r="X137" s="4"/>
      <c r="Y137" s="4">
        <v>2400</v>
      </c>
      <c r="Z137" s="4">
        <v>2700</v>
      </c>
      <c r="AA137" s="4">
        <v>2200</v>
      </c>
      <c r="AB137" s="4">
        <v>1700</v>
      </c>
      <c r="AC137" s="4"/>
      <c r="AD137" s="4"/>
      <c r="AE137" s="4" t="s">
        <v>10</v>
      </c>
      <c r="AF137" s="4" t="s">
        <v>10</v>
      </c>
      <c r="AG137" s="4"/>
      <c r="AH137" s="4"/>
      <c r="AI137" s="4"/>
      <c r="AJ137" s="4"/>
      <c r="AK137" s="4"/>
      <c r="AL137" s="23"/>
    </row>
    <row r="138" spans="1:42" x14ac:dyDescent="0.3">
      <c r="A138" s="24"/>
      <c r="B138" s="1"/>
      <c r="C138" s="1"/>
      <c r="D138" s="1"/>
      <c r="E138" s="1"/>
      <c r="F138" s="1"/>
      <c r="G138" s="1"/>
      <c r="H138" s="1"/>
      <c r="I138" s="1" t="s">
        <v>10</v>
      </c>
      <c r="J138" s="1" t="s">
        <v>10</v>
      </c>
      <c r="K138" s="1" t="s">
        <v>10</v>
      </c>
      <c r="L138" s="1"/>
      <c r="M138" s="1"/>
      <c r="N138" s="1"/>
      <c r="O138" s="1"/>
      <c r="P138" s="1"/>
      <c r="Q138" s="1"/>
      <c r="R138" s="2"/>
      <c r="S138" s="2" t="s">
        <v>8</v>
      </c>
      <c r="T138" s="2" t="s">
        <v>10</v>
      </c>
      <c r="U138" s="2" t="s">
        <v>8</v>
      </c>
      <c r="V138" s="2" t="s">
        <v>10</v>
      </c>
      <c r="W138" s="2"/>
      <c r="X138" s="2"/>
      <c r="Y138" s="2"/>
      <c r="Z138" s="2"/>
      <c r="AA138" s="2"/>
      <c r="AB138" s="2"/>
      <c r="AC138" s="2"/>
      <c r="AD138" s="2"/>
      <c r="AE138" s="2" t="s">
        <v>10</v>
      </c>
      <c r="AF138" s="2" t="s">
        <v>10</v>
      </c>
      <c r="AG138" s="2"/>
      <c r="AH138" s="2"/>
      <c r="AI138" s="2"/>
      <c r="AJ138" s="2"/>
      <c r="AK138" s="2"/>
      <c r="AL138" s="25"/>
    </row>
    <row r="139" spans="1:42" ht="12.6" customHeight="1" x14ac:dyDescent="0.3">
      <c r="A139" s="22" t="s">
        <v>104</v>
      </c>
      <c r="B139" s="3" t="s">
        <v>17</v>
      </c>
      <c r="C139" s="3">
        <v>254</v>
      </c>
      <c r="D139" s="3"/>
      <c r="E139" s="3"/>
      <c r="F139" s="3"/>
      <c r="G139" s="3"/>
      <c r="H139" s="3"/>
      <c r="I139" s="3">
        <v>10100</v>
      </c>
      <c r="J139" s="3">
        <v>10800</v>
      </c>
      <c r="K139" s="3">
        <v>11700</v>
      </c>
      <c r="L139" s="3">
        <v>14500</v>
      </c>
      <c r="M139" s="3">
        <v>11600</v>
      </c>
      <c r="N139" s="3">
        <v>12700</v>
      </c>
      <c r="O139" s="3">
        <v>13900</v>
      </c>
      <c r="P139" s="3">
        <v>14900</v>
      </c>
      <c r="Q139" s="3">
        <v>12500</v>
      </c>
      <c r="R139" s="4">
        <v>13100</v>
      </c>
      <c r="S139" s="4">
        <v>13500</v>
      </c>
      <c r="T139" s="4">
        <v>12200</v>
      </c>
      <c r="U139" s="4">
        <v>13200</v>
      </c>
      <c r="V139" s="4">
        <v>12200</v>
      </c>
      <c r="W139" s="4">
        <v>13200</v>
      </c>
      <c r="X139" s="4">
        <v>13400</v>
      </c>
      <c r="Y139" s="4">
        <v>13500</v>
      </c>
      <c r="Z139" s="4">
        <v>12700</v>
      </c>
      <c r="AA139" s="4">
        <v>10800</v>
      </c>
      <c r="AB139" s="4">
        <v>9700</v>
      </c>
      <c r="AC139" s="4">
        <v>10100</v>
      </c>
      <c r="AD139" s="4"/>
      <c r="AE139" s="4" t="s">
        <v>10</v>
      </c>
      <c r="AF139" s="4">
        <v>8600</v>
      </c>
      <c r="AG139" s="4">
        <v>11200</v>
      </c>
      <c r="AH139" s="4"/>
      <c r="AI139" s="4">
        <v>12300</v>
      </c>
      <c r="AJ139" s="4"/>
      <c r="AK139" s="4">
        <f>VLOOKUP(C139,[1]DataDownloadReport_02082019!$A$2:$E$123,5,FALSE)</f>
        <v>12100</v>
      </c>
      <c r="AL139" s="23"/>
    </row>
    <row r="140" spans="1:42" ht="22.2" hidden="1" customHeight="1" x14ac:dyDescent="0.3">
      <c r="A140" s="24" t="s">
        <v>104</v>
      </c>
      <c r="B140" s="1" t="s">
        <v>105</v>
      </c>
      <c r="C140" s="1"/>
      <c r="D140" s="1"/>
      <c r="E140" s="1"/>
      <c r="F140" s="1"/>
      <c r="G140" s="1"/>
      <c r="H140" s="1"/>
      <c r="I140" s="1">
        <v>8400</v>
      </c>
      <c r="J140" s="1">
        <v>11100</v>
      </c>
      <c r="K140" s="1">
        <v>11700</v>
      </c>
      <c r="L140" s="1">
        <v>13700</v>
      </c>
      <c r="M140" s="1">
        <v>12500</v>
      </c>
      <c r="N140" s="1">
        <v>13600</v>
      </c>
      <c r="O140" s="1"/>
      <c r="P140" s="1"/>
      <c r="Q140" s="1"/>
      <c r="R140" s="2"/>
      <c r="S140" s="2" t="s">
        <v>8</v>
      </c>
      <c r="T140" s="2" t="s">
        <v>10</v>
      </c>
      <c r="U140" s="2" t="s">
        <v>8</v>
      </c>
      <c r="V140" s="2" t="s">
        <v>10</v>
      </c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5"/>
    </row>
    <row r="141" spans="1:42" x14ac:dyDescent="0.3">
      <c r="A141" s="22" t="s">
        <v>104</v>
      </c>
      <c r="B141" s="3" t="s">
        <v>95</v>
      </c>
      <c r="C141" s="3">
        <v>255</v>
      </c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4"/>
      <c r="S141" s="4"/>
      <c r="T141" s="4"/>
      <c r="U141" s="4"/>
      <c r="V141" s="4">
        <v>6200</v>
      </c>
      <c r="W141" s="4">
        <v>4600</v>
      </c>
      <c r="X141" s="4">
        <v>4600</v>
      </c>
      <c r="Y141" s="4">
        <v>5800</v>
      </c>
      <c r="Z141" s="4">
        <v>4900</v>
      </c>
      <c r="AA141" s="4">
        <v>4000</v>
      </c>
      <c r="AB141" s="4">
        <v>4500</v>
      </c>
      <c r="AC141" s="4">
        <v>5200</v>
      </c>
      <c r="AD141" s="4"/>
      <c r="AE141" s="4" t="s">
        <v>10</v>
      </c>
      <c r="AF141" s="4" t="s">
        <v>10</v>
      </c>
      <c r="AG141" s="4">
        <v>6100</v>
      </c>
      <c r="AH141" s="4"/>
      <c r="AI141" s="4">
        <v>6400</v>
      </c>
      <c r="AJ141" s="4"/>
      <c r="AK141" s="4">
        <f>VLOOKUP(C141,[1]DataDownloadReport_02082019!$A$2:$E$123,5,FALSE)</f>
        <v>7900</v>
      </c>
      <c r="AL141" s="23"/>
    </row>
    <row r="142" spans="1:42" x14ac:dyDescent="0.3">
      <c r="A142" s="24"/>
      <c r="B142" s="1"/>
      <c r="C142" s="1"/>
      <c r="D142" s="1"/>
      <c r="E142" s="1"/>
      <c r="F142" s="1"/>
      <c r="G142" s="1"/>
      <c r="H142" s="1"/>
      <c r="I142" s="1" t="s">
        <v>10</v>
      </c>
      <c r="J142" s="1" t="s">
        <v>10</v>
      </c>
      <c r="K142" s="1" t="s">
        <v>10</v>
      </c>
      <c r="L142" s="1"/>
      <c r="M142" s="1"/>
      <c r="N142" s="1"/>
      <c r="O142" s="1"/>
      <c r="P142" s="1"/>
      <c r="Q142" s="1"/>
      <c r="R142" s="2"/>
      <c r="S142" s="2" t="s">
        <v>8</v>
      </c>
      <c r="T142" s="2" t="s">
        <v>10</v>
      </c>
      <c r="U142" s="2" t="s">
        <v>8</v>
      </c>
      <c r="V142" s="2" t="s">
        <v>10</v>
      </c>
      <c r="W142" s="2"/>
      <c r="X142" s="2"/>
      <c r="Y142" s="2"/>
      <c r="Z142" s="2"/>
      <c r="AA142" s="2"/>
      <c r="AB142" s="2"/>
      <c r="AC142" s="2"/>
      <c r="AD142" s="2"/>
      <c r="AE142" s="2" t="s">
        <v>10</v>
      </c>
      <c r="AF142" s="2" t="s">
        <v>10</v>
      </c>
      <c r="AG142" s="2"/>
      <c r="AH142" s="2"/>
      <c r="AI142" s="2"/>
      <c r="AJ142" s="2"/>
      <c r="AK142" s="2"/>
      <c r="AL142" s="25"/>
    </row>
    <row r="143" spans="1:42" x14ac:dyDescent="0.3">
      <c r="A143" s="22" t="s">
        <v>106</v>
      </c>
      <c r="B143" s="3" t="s">
        <v>107</v>
      </c>
      <c r="C143" s="3">
        <v>505</v>
      </c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>
        <v>1800</v>
      </c>
      <c r="Q143" s="3">
        <v>1800</v>
      </c>
      <c r="R143" s="4">
        <v>1900</v>
      </c>
      <c r="S143" s="4">
        <v>1900</v>
      </c>
      <c r="T143" s="4" t="s">
        <v>23</v>
      </c>
      <c r="U143" s="4">
        <v>2400</v>
      </c>
      <c r="V143" s="4">
        <v>2400</v>
      </c>
      <c r="W143" s="4"/>
      <c r="X143" s="4"/>
      <c r="Y143" s="4">
        <v>3300</v>
      </c>
      <c r="Z143" s="4">
        <v>3900</v>
      </c>
      <c r="AA143" s="4">
        <v>3300</v>
      </c>
      <c r="AB143" s="4">
        <v>2900</v>
      </c>
      <c r="AC143" s="4">
        <v>3000</v>
      </c>
      <c r="AD143" s="4"/>
      <c r="AE143" s="4" t="s">
        <v>10</v>
      </c>
      <c r="AF143" s="4" t="s">
        <v>10</v>
      </c>
      <c r="AG143" s="4"/>
      <c r="AH143" s="4"/>
      <c r="AI143" s="4"/>
      <c r="AJ143" s="4"/>
      <c r="AK143" s="4"/>
      <c r="AL143" s="23"/>
    </row>
    <row r="144" spans="1:42" x14ac:dyDescent="0.3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2"/>
      <c r="S144" s="2" t="s">
        <v>8</v>
      </c>
      <c r="T144" s="2" t="s">
        <v>10</v>
      </c>
      <c r="U144" s="2" t="s">
        <v>8</v>
      </c>
      <c r="V144" s="2" t="s">
        <v>10</v>
      </c>
      <c r="W144" s="2"/>
      <c r="X144" s="2"/>
      <c r="Y144" s="2"/>
      <c r="Z144" s="2"/>
      <c r="AA144" s="2"/>
      <c r="AB144" s="2"/>
      <c r="AC144" s="2"/>
      <c r="AD144" s="2"/>
      <c r="AE144" s="2" t="s">
        <v>10</v>
      </c>
      <c r="AF144" s="2" t="s">
        <v>10</v>
      </c>
      <c r="AG144" s="2"/>
      <c r="AH144" s="2"/>
      <c r="AI144" s="2"/>
      <c r="AJ144" s="2"/>
      <c r="AK144" s="2"/>
      <c r="AL144" s="25"/>
    </row>
    <row r="145" spans="1:38" x14ac:dyDescent="0.3">
      <c r="A145" s="22" t="s">
        <v>108</v>
      </c>
      <c r="B145" s="3" t="s">
        <v>109</v>
      </c>
      <c r="C145" s="3">
        <v>256</v>
      </c>
      <c r="D145" s="3">
        <v>10000</v>
      </c>
      <c r="E145" s="3">
        <v>9800</v>
      </c>
      <c r="F145" s="3">
        <v>12200</v>
      </c>
      <c r="G145" s="3">
        <v>11200</v>
      </c>
      <c r="H145" s="3">
        <v>13500</v>
      </c>
      <c r="I145" s="3">
        <v>11900</v>
      </c>
      <c r="J145" s="3">
        <v>8800</v>
      </c>
      <c r="K145" s="3">
        <v>12200</v>
      </c>
      <c r="L145" s="3">
        <v>14100</v>
      </c>
      <c r="M145" s="3">
        <v>12900</v>
      </c>
      <c r="N145" s="3">
        <v>13000</v>
      </c>
      <c r="O145" s="3">
        <v>11600</v>
      </c>
      <c r="P145" s="3">
        <v>14300</v>
      </c>
      <c r="Q145" s="3">
        <v>13900</v>
      </c>
      <c r="R145" s="4">
        <v>13800</v>
      </c>
      <c r="S145" s="4">
        <v>12800</v>
      </c>
      <c r="T145" s="4">
        <v>14600</v>
      </c>
      <c r="U145" s="4">
        <v>16800</v>
      </c>
      <c r="V145" s="4">
        <v>17200</v>
      </c>
      <c r="W145" s="4">
        <v>19000</v>
      </c>
      <c r="X145" s="4">
        <v>21900</v>
      </c>
      <c r="Y145" s="4">
        <v>22500</v>
      </c>
      <c r="Z145" s="4">
        <v>21600</v>
      </c>
      <c r="AA145" s="4">
        <v>19300</v>
      </c>
      <c r="AB145" s="4">
        <v>17000</v>
      </c>
      <c r="AC145" s="4">
        <v>19700</v>
      </c>
      <c r="AD145" s="4"/>
      <c r="AE145" s="4" t="s">
        <v>10</v>
      </c>
      <c r="AF145" s="4" t="s">
        <v>10</v>
      </c>
      <c r="AG145" s="4"/>
      <c r="AH145" s="4"/>
      <c r="AI145" s="4"/>
      <c r="AJ145" s="4"/>
      <c r="AK145" s="4"/>
      <c r="AL145" s="23"/>
    </row>
    <row r="146" spans="1:38" x14ac:dyDescent="0.3">
      <c r="A146" s="24" t="s">
        <v>108</v>
      </c>
      <c r="B146" s="1" t="s">
        <v>110</v>
      </c>
      <c r="C146" s="1">
        <v>257</v>
      </c>
      <c r="D146" s="1"/>
      <c r="E146" s="1"/>
      <c r="F146" s="1"/>
      <c r="G146" s="1">
        <v>13100</v>
      </c>
      <c r="H146" s="1">
        <v>16800</v>
      </c>
      <c r="I146" s="1">
        <v>15600</v>
      </c>
      <c r="J146" s="1">
        <v>11700</v>
      </c>
      <c r="K146" s="1">
        <v>14800</v>
      </c>
      <c r="L146" s="1">
        <v>17900</v>
      </c>
      <c r="M146" s="1">
        <v>16600</v>
      </c>
      <c r="N146" s="1">
        <v>18700</v>
      </c>
      <c r="O146" s="1">
        <v>17800</v>
      </c>
      <c r="P146" s="1">
        <v>18700</v>
      </c>
      <c r="Q146" s="1">
        <v>19900</v>
      </c>
      <c r="R146" s="2">
        <v>20400</v>
      </c>
      <c r="S146" s="2">
        <v>19000</v>
      </c>
      <c r="T146" s="2">
        <v>18500</v>
      </c>
      <c r="U146" s="2">
        <v>22900</v>
      </c>
      <c r="V146" s="2">
        <v>22100</v>
      </c>
      <c r="W146" s="2">
        <v>23800</v>
      </c>
      <c r="X146" s="2">
        <v>27600</v>
      </c>
      <c r="Y146" s="2">
        <v>26400</v>
      </c>
      <c r="Z146" s="2">
        <v>29100</v>
      </c>
      <c r="AA146" s="2">
        <v>24800</v>
      </c>
      <c r="AB146" s="2">
        <v>21500</v>
      </c>
      <c r="AC146" s="2">
        <v>25500</v>
      </c>
      <c r="AD146" s="2"/>
      <c r="AE146" s="2" t="s">
        <v>10</v>
      </c>
      <c r="AF146" s="2" t="s">
        <v>10</v>
      </c>
      <c r="AG146" s="2"/>
      <c r="AH146" s="2"/>
      <c r="AI146" s="2"/>
      <c r="AJ146" s="2"/>
      <c r="AK146" s="2"/>
      <c r="AL146" s="25"/>
    </row>
    <row r="147" spans="1:38" x14ac:dyDescent="0.3">
      <c r="A147" s="22" t="s">
        <v>108</v>
      </c>
      <c r="B147" s="3" t="s">
        <v>110</v>
      </c>
      <c r="C147" s="3">
        <v>81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>
        <v>20300</v>
      </c>
      <c r="AI147" s="4">
        <v>22300</v>
      </c>
      <c r="AJ147" s="4">
        <v>22300</v>
      </c>
      <c r="AK147" s="4"/>
      <c r="AL147" s="23"/>
    </row>
    <row r="148" spans="1:38" x14ac:dyDescent="0.3">
      <c r="A148" s="26" t="s">
        <v>108</v>
      </c>
      <c r="B148" s="16" t="s">
        <v>431</v>
      </c>
      <c r="C148" s="56">
        <v>73</v>
      </c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>
        <v>29400</v>
      </c>
      <c r="AG148" s="17">
        <v>24700</v>
      </c>
      <c r="AH148" s="17">
        <v>25800</v>
      </c>
      <c r="AI148" s="17">
        <v>24200</v>
      </c>
      <c r="AJ148" s="17">
        <v>27100</v>
      </c>
      <c r="AK148" s="17">
        <f>VLOOKUP(C148,[1]DataDownloadReport_02082019!$A$2:$E$123,5,FALSE)</f>
        <v>27200</v>
      </c>
      <c r="AL148" s="25"/>
    </row>
    <row r="149" spans="1:38" x14ac:dyDescent="0.3">
      <c r="A149" s="22" t="s">
        <v>108</v>
      </c>
      <c r="B149" s="3" t="s">
        <v>91</v>
      </c>
      <c r="C149" s="3">
        <v>259</v>
      </c>
      <c r="D149" s="3">
        <v>12200</v>
      </c>
      <c r="E149" s="3">
        <v>18000</v>
      </c>
      <c r="F149" s="3">
        <v>18100</v>
      </c>
      <c r="G149" s="3">
        <v>19700</v>
      </c>
      <c r="H149" s="3">
        <v>21700</v>
      </c>
      <c r="I149" s="3">
        <v>20700</v>
      </c>
      <c r="J149" s="3">
        <v>20700</v>
      </c>
      <c r="K149" s="3">
        <v>20600</v>
      </c>
      <c r="L149" s="3">
        <v>25100</v>
      </c>
      <c r="M149" s="3">
        <v>24200</v>
      </c>
      <c r="N149" s="3">
        <v>24400</v>
      </c>
      <c r="O149" s="3">
        <v>25300</v>
      </c>
      <c r="P149" s="3">
        <v>25600</v>
      </c>
      <c r="Q149" s="3">
        <v>26400</v>
      </c>
      <c r="R149" s="4">
        <v>25400</v>
      </c>
      <c r="S149" s="4">
        <v>23400</v>
      </c>
      <c r="T149" s="4">
        <v>25500</v>
      </c>
      <c r="U149" s="4">
        <v>28400</v>
      </c>
      <c r="V149" s="4">
        <v>25700</v>
      </c>
      <c r="W149" s="4">
        <v>30900</v>
      </c>
      <c r="X149" s="4">
        <v>34300</v>
      </c>
      <c r="Y149" s="4">
        <v>34200</v>
      </c>
      <c r="Z149" s="4">
        <v>34600</v>
      </c>
      <c r="AA149" s="4">
        <v>28800</v>
      </c>
      <c r="AB149" s="4">
        <v>36300</v>
      </c>
      <c r="AC149" s="4">
        <v>30400</v>
      </c>
      <c r="AD149" s="4">
        <v>28700</v>
      </c>
      <c r="AE149" s="4">
        <v>27900</v>
      </c>
      <c r="AF149" s="4">
        <v>27800</v>
      </c>
      <c r="AG149" s="4"/>
      <c r="AH149" s="4"/>
      <c r="AI149" s="4"/>
      <c r="AJ149" s="4">
        <v>27700</v>
      </c>
      <c r="AK149" s="4"/>
      <c r="AL149" s="23"/>
    </row>
    <row r="150" spans="1:38" x14ac:dyDescent="0.3">
      <c r="A150" s="22" t="s">
        <v>108</v>
      </c>
      <c r="B150" s="3" t="s">
        <v>456</v>
      </c>
      <c r="C150" s="55">
        <v>82</v>
      </c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>
        <v>42300</v>
      </c>
      <c r="AI150" s="4">
        <v>38900</v>
      </c>
      <c r="AJ150" s="4">
        <v>39900</v>
      </c>
      <c r="AK150" s="4">
        <f>VLOOKUP(C150,[1]DataDownloadReport_02082019!$A$2:$E$123,5,FALSE)</f>
        <v>40700</v>
      </c>
      <c r="AL150" s="23"/>
    </row>
    <row r="151" spans="1:38" x14ac:dyDescent="0.3">
      <c r="A151" s="24" t="s">
        <v>108</v>
      </c>
      <c r="B151" s="1" t="s">
        <v>49</v>
      </c>
      <c r="C151" s="1">
        <v>258</v>
      </c>
      <c r="D151" s="1">
        <v>18900</v>
      </c>
      <c r="E151" s="1">
        <v>18200</v>
      </c>
      <c r="F151" s="1">
        <v>20800</v>
      </c>
      <c r="G151" s="1">
        <v>22100</v>
      </c>
      <c r="H151" s="1">
        <v>25300</v>
      </c>
      <c r="I151" s="1">
        <v>28200</v>
      </c>
      <c r="J151" s="1">
        <v>24500</v>
      </c>
      <c r="K151" s="1">
        <v>29100</v>
      </c>
      <c r="L151" s="1">
        <v>31700</v>
      </c>
      <c r="M151" s="1">
        <v>29200</v>
      </c>
      <c r="N151" s="1">
        <v>30500</v>
      </c>
      <c r="O151" s="1">
        <v>30900</v>
      </c>
      <c r="P151" s="1">
        <v>29500</v>
      </c>
      <c r="Q151" s="1">
        <v>31100</v>
      </c>
      <c r="R151" s="2">
        <v>29100</v>
      </c>
      <c r="S151" s="2">
        <v>28000</v>
      </c>
      <c r="T151" s="2">
        <v>33400</v>
      </c>
      <c r="U151" s="2">
        <v>31400</v>
      </c>
      <c r="V151" s="2">
        <v>31900</v>
      </c>
      <c r="W151" s="2">
        <v>32200</v>
      </c>
      <c r="X151" s="2">
        <v>43100</v>
      </c>
      <c r="Y151" s="2">
        <v>43600</v>
      </c>
      <c r="Z151" s="2">
        <v>43500</v>
      </c>
      <c r="AA151" s="2">
        <v>34200</v>
      </c>
      <c r="AB151" s="2">
        <v>34500</v>
      </c>
      <c r="AC151" s="2">
        <v>37100</v>
      </c>
      <c r="AD151" s="2">
        <v>33700</v>
      </c>
      <c r="AE151" s="2">
        <v>31700</v>
      </c>
      <c r="AF151" s="2">
        <v>34000</v>
      </c>
      <c r="AG151" s="2">
        <v>35900</v>
      </c>
      <c r="AH151" s="2">
        <v>35200</v>
      </c>
      <c r="AI151" s="2"/>
      <c r="AJ151" s="2"/>
      <c r="AK151" s="2"/>
      <c r="AL151" s="25"/>
    </row>
    <row r="152" spans="1:38" x14ac:dyDescent="0.3">
      <c r="A152" s="22"/>
      <c r="B152" s="3"/>
      <c r="C152" s="3"/>
      <c r="D152" s="3">
        <v>0</v>
      </c>
      <c r="E152" s="3"/>
      <c r="F152" s="3"/>
      <c r="G152" s="3"/>
      <c r="H152" s="3"/>
      <c r="I152" s="3" t="s">
        <v>10</v>
      </c>
      <c r="J152" s="3" t="s">
        <v>10</v>
      </c>
      <c r="K152" s="3" t="s">
        <v>10</v>
      </c>
      <c r="L152" s="3"/>
      <c r="M152" s="3"/>
      <c r="N152" s="3"/>
      <c r="O152" s="3"/>
      <c r="P152" s="3"/>
      <c r="Q152" s="3"/>
      <c r="R152" s="4"/>
      <c r="S152" s="4" t="s">
        <v>8</v>
      </c>
      <c r="T152" s="4" t="s">
        <v>10</v>
      </c>
      <c r="U152" s="4" t="s">
        <v>8</v>
      </c>
      <c r="V152" s="4" t="s">
        <v>10</v>
      </c>
      <c r="W152" s="4"/>
      <c r="X152" s="4"/>
      <c r="Y152" s="4"/>
      <c r="Z152" s="4"/>
      <c r="AA152" s="4"/>
      <c r="AB152" s="4"/>
      <c r="AC152" s="4"/>
      <c r="AD152" s="4"/>
      <c r="AE152" s="4" t="s">
        <v>10</v>
      </c>
      <c r="AF152" s="4" t="s">
        <v>10</v>
      </c>
      <c r="AG152" s="4"/>
      <c r="AH152" s="4"/>
      <c r="AI152" s="4"/>
      <c r="AJ152" s="4"/>
      <c r="AK152" s="4"/>
      <c r="AL152" s="23"/>
    </row>
    <row r="153" spans="1:38" x14ac:dyDescent="0.3">
      <c r="A153" s="24" t="s">
        <v>111</v>
      </c>
      <c r="B153" s="1" t="s">
        <v>105</v>
      </c>
      <c r="C153" s="54">
        <v>30</v>
      </c>
      <c r="D153" s="1"/>
      <c r="E153" s="1"/>
      <c r="F153" s="1"/>
      <c r="G153" s="1"/>
      <c r="H153" s="1"/>
      <c r="I153" s="1"/>
      <c r="J153" s="1"/>
      <c r="K153" s="1">
        <v>24000</v>
      </c>
      <c r="L153" s="1">
        <v>26600</v>
      </c>
      <c r="M153" s="1">
        <v>28400</v>
      </c>
      <c r="N153" s="1">
        <v>31600</v>
      </c>
      <c r="O153" s="1">
        <v>32800</v>
      </c>
      <c r="P153" s="1">
        <v>34500</v>
      </c>
      <c r="Q153" s="1">
        <v>32800</v>
      </c>
      <c r="R153" s="2">
        <v>33800</v>
      </c>
      <c r="S153" s="2">
        <v>34400</v>
      </c>
      <c r="T153" s="2">
        <v>35500</v>
      </c>
      <c r="U153" s="2">
        <v>38100</v>
      </c>
      <c r="V153" s="2">
        <v>36700</v>
      </c>
      <c r="W153" s="2">
        <v>39900</v>
      </c>
      <c r="X153" s="2">
        <v>48300</v>
      </c>
      <c r="Y153" s="2">
        <v>49900</v>
      </c>
      <c r="Z153" s="2">
        <v>48300</v>
      </c>
      <c r="AA153" s="2">
        <v>41200</v>
      </c>
      <c r="AB153" s="2">
        <v>44100</v>
      </c>
      <c r="AC153" s="2">
        <v>43400</v>
      </c>
      <c r="AD153" s="2">
        <v>43100</v>
      </c>
      <c r="AE153" s="2">
        <v>40500</v>
      </c>
      <c r="AF153" s="2">
        <v>40100</v>
      </c>
      <c r="AG153" s="2">
        <v>46400</v>
      </c>
      <c r="AH153" s="2">
        <v>47400</v>
      </c>
      <c r="AI153" s="2">
        <v>48300</v>
      </c>
      <c r="AJ153" s="2">
        <v>48300</v>
      </c>
      <c r="AK153" s="2">
        <f>VLOOKUP(C153,[1]DataDownloadReport_02082019!$A$2:$E$123,5,FALSE)</f>
        <v>49400</v>
      </c>
      <c r="AL153" s="25"/>
    </row>
    <row r="154" spans="1:38" x14ac:dyDescent="0.3">
      <c r="A154" s="22" t="s">
        <v>111</v>
      </c>
      <c r="B154" s="3" t="s">
        <v>112</v>
      </c>
      <c r="C154" s="3">
        <v>263</v>
      </c>
      <c r="D154" s="3">
        <v>14000</v>
      </c>
      <c r="E154" s="3">
        <v>14800</v>
      </c>
      <c r="F154" s="3">
        <v>17100</v>
      </c>
      <c r="G154" s="3">
        <v>16500</v>
      </c>
      <c r="H154" s="3">
        <v>22700</v>
      </c>
      <c r="I154" s="3">
        <v>21000</v>
      </c>
      <c r="J154" s="3">
        <v>24900</v>
      </c>
      <c r="K154" s="3">
        <v>29600</v>
      </c>
      <c r="L154" s="3">
        <v>29600</v>
      </c>
      <c r="M154" s="3">
        <v>27800</v>
      </c>
      <c r="N154" s="3"/>
      <c r="O154" s="3"/>
      <c r="P154" s="3"/>
      <c r="Q154" s="3"/>
      <c r="R154" s="4"/>
      <c r="S154" s="4" t="s">
        <v>8</v>
      </c>
      <c r="T154" s="4" t="s">
        <v>10</v>
      </c>
      <c r="U154" s="4" t="s">
        <v>8</v>
      </c>
      <c r="V154" s="4" t="s">
        <v>10</v>
      </c>
      <c r="W154" s="4">
        <v>49700</v>
      </c>
      <c r="X154" s="4">
        <v>56800</v>
      </c>
      <c r="Y154" s="4">
        <v>54100</v>
      </c>
      <c r="Z154" s="4">
        <v>52500</v>
      </c>
      <c r="AA154" s="4">
        <v>43300</v>
      </c>
      <c r="AB154" s="4">
        <v>47100</v>
      </c>
      <c r="AC154" s="4">
        <v>46700</v>
      </c>
      <c r="AD154" s="4"/>
      <c r="AE154" s="4" t="s">
        <v>10</v>
      </c>
      <c r="AF154" s="4" t="s">
        <v>10</v>
      </c>
      <c r="AG154" s="4">
        <v>48000</v>
      </c>
      <c r="AH154" s="4"/>
      <c r="AI154" s="4">
        <v>47600</v>
      </c>
      <c r="AJ154" s="4"/>
      <c r="AK154" s="4"/>
      <c r="AL154" s="23"/>
    </row>
    <row r="155" spans="1:38" x14ac:dyDescent="0.3">
      <c r="A155" s="24" t="s">
        <v>111</v>
      </c>
      <c r="B155" s="1" t="s">
        <v>113</v>
      </c>
      <c r="C155" s="54">
        <v>31</v>
      </c>
      <c r="D155" s="1"/>
      <c r="E155" s="1"/>
      <c r="F155" s="1"/>
      <c r="G155" s="1"/>
      <c r="H155" s="1"/>
      <c r="I155" s="1"/>
      <c r="J155" s="1" t="s">
        <v>8</v>
      </c>
      <c r="K155" s="1">
        <v>26500</v>
      </c>
      <c r="L155" s="1">
        <v>29400</v>
      </c>
      <c r="M155" s="1">
        <v>26800</v>
      </c>
      <c r="N155" s="1">
        <v>33100</v>
      </c>
      <c r="O155" s="1">
        <v>35100</v>
      </c>
      <c r="P155" s="1">
        <v>39100</v>
      </c>
      <c r="Q155" s="1">
        <v>42800</v>
      </c>
      <c r="R155" s="2">
        <v>43900</v>
      </c>
      <c r="S155" s="2">
        <v>43700</v>
      </c>
      <c r="T155" s="2">
        <v>45500</v>
      </c>
      <c r="U155" s="2">
        <v>48400</v>
      </c>
      <c r="V155" s="2">
        <v>54100</v>
      </c>
      <c r="W155" s="2">
        <v>60700</v>
      </c>
      <c r="X155" s="2">
        <v>65000</v>
      </c>
      <c r="Y155" s="2">
        <v>65200</v>
      </c>
      <c r="Z155" s="2">
        <v>65300</v>
      </c>
      <c r="AA155" s="2">
        <v>58600</v>
      </c>
      <c r="AB155" s="2">
        <v>56100</v>
      </c>
      <c r="AC155" s="2">
        <v>55600</v>
      </c>
      <c r="AD155" s="2">
        <v>53600</v>
      </c>
      <c r="AE155" s="2">
        <v>52200</v>
      </c>
      <c r="AF155" s="2">
        <v>53200</v>
      </c>
      <c r="AG155" s="2">
        <v>51800</v>
      </c>
      <c r="AH155" s="2">
        <v>53200</v>
      </c>
      <c r="AI155" s="2">
        <v>59700</v>
      </c>
      <c r="AJ155" s="2"/>
      <c r="AK155" s="2">
        <f>VLOOKUP(C155,[1]DataDownloadReport_02082019!$A$2:$E$123,5,FALSE)</f>
        <v>60700</v>
      </c>
      <c r="AL155" s="25"/>
    </row>
    <row r="156" spans="1:38" x14ac:dyDescent="0.3">
      <c r="A156" s="22" t="s">
        <v>111</v>
      </c>
      <c r="B156" s="3" t="s">
        <v>19</v>
      </c>
      <c r="C156" s="3">
        <v>264</v>
      </c>
      <c r="D156" s="3"/>
      <c r="E156" s="3"/>
      <c r="F156" s="3"/>
      <c r="G156" s="3"/>
      <c r="H156" s="3"/>
      <c r="I156" s="3">
        <v>23500</v>
      </c>
      <c r="J156" s="3">
        <v>24100</v>
      </c>
      <c r="K156" s="3">
        <v>28200</v>
      </c>
      <c r="L156" s="3">
        <v>29700</v>
      </c>
      <c r="M156" s="3">
        <v>29000</v>
      </c>
      <c r="N156" s="3">
        <v>29400</v>
      </c>
      <c r="O156" s="3">
        <v>28700</v>
      </c>
      <c r="P156" s="3">
        <v>32700</v>
      </c>
      <c r="Q156" s="3">
        <v>37100</v>
      </c>
      <c r="R156" s="4">
        <v>38400</v>
      </c>
      <c r="S156" s="4">
        <v>39300</v>
      </c>
      <c r="T156" s="4">
        <v>43300</v>
      </c>
      <c r="U156" s="4">
        <v>46400</v>
      </c>
      <c r="V156" s="4">
        <v>46800</v>
      </c>
      <c r="W156" s="4">
        <v>53700</v>
      </c>
      <c r="X156" s="4">
        <v>56500</v>
      </c>
      <c r="Y156" s="4">
        <v>57300</v>
      </c>
      <c r="Z156" s="4">
        <v>59300</v>
      </c>
      <c r="AA156" s="4">
        <v>49300</v>
      </c>
      <c r="AB156" s="4">
        <v>52000</v>
      </c>
      <c r="AC156" s="4">
        <v>47900</v>
      </c>
      <c r="AD156" s="4">
        <v>58400</v>
      </c>
      <c r="AE156" s="4">
        <v>60900</v>
      </c>
      <c r="AF156" s="4">
        <v>48700</v>
      </c>
      <c r="AG156" s="4">
        <v>51500</v>
      </c>
      <c r="AH156" s="4">
        <v>60600</v>
      </c>
      <c r="AI156" s="4"/>
      <c r="AJ156" s="4">
        <v>52400</v>
      </c>
      <c r="AK156" s="4"/>
      <c r="AL156" s="23"/>
    </row>
    <row r="157" spans="1:38" x14ac:dyDescent="0.3">
      <c r="A157" s="69" t="s">
        <v>111</v>
      </c>
      <c r="B157" s="70" t="s">
        <v>20</v>
      </c>
      <c r="C157" s="90">
        <v>52</v>
      </c>
      <c r="D157" s="70">
        <v>11100</v>
      </c>
      <c r="E157" s="70">
        <v>12500</v>
      </c>
      <c r="F157" s="70">
        <v>14200</v>
      </c>
      <c r="G157" s="70">
        <v>13000</v>
      </c>
      <c r="H157" s="70">
        <v>14900</v>
      </c>
      <c r="I157" s="70">
        <v>18500</v>
      </c>
      <c r="J157" s="70">
        <v>23300</v>
      </c>
      <c r="K157" s="70" t="s">
        <v>8</v>
      </c>
      <c r="L157" s="70"/>
      <c r="M157" s="70"/>
      <c r="N157" s="70"/>
      <c r="O157" s="70"/>
      <c r="P157" s="70"/>
      <c r="Q157" s="70"/>
      <c r="R157" s="71"/>
      <c r="S157" s="71" t="s">
        <v>8</v>
      </c>
      <c r="T157" s="71" t="s">
        <v>10</v>
      </c>
      <c r="U157" s="71">
        <v>42300</v>
      </c>
      <c r="V157" s="71">
        <v>44700</v>
      </c>
      <c r="W157" s="71">
        <v>53500</v>
      </c>
      <c r="X157" s="71">
        <v>54200</v>
      </c>
      <c r="Y157" s="71" t="s">
        <v>9</v>
      </c>
      <c r="Z157" s="71">
        <v>45400</v>
      </c>
      <c r="AA157" s="71">
        <v>33400</v>
      </c>
      <c r="AB157" s="71">
        <v>48000</v>
      </c>
      <c r="AC157" s="71">
        <v>49000</v>
      </c>
      <c r="AD157" s="71">
        <v>48000</v>
      </c>
      <c r="AE157" s="71">
        <v>49500</v>
      </c>
      <c r="AF157" s="71">
        <v>44800</v>
      </c>
      <c r="AG157" s="71">
        <v>47100</v>
      </c>
      <c r="AH157" s="71">
        <v>44200</v>
      </c>
      <c r="AI157" s="71"/>
      <c r="AJ157" s="71">
        <v>52600</v>
      </c>
      <c r="AK157" s="71">
        <f>VLOOKUP(C157,[1]DataDownloadReport_02082019!$A$2:$E$123,5,FALSE)</f>
        <v>51800</v>
      </c>
      <c r="AL157" s="25"/>
    </row>
    <row r="158" spans="1:38" hidden="1" x14ac:dyDescent="0.3">
      <c r="A158" s="22" t="s">
        <v>111</v>
      </c>
      <c r="B158" s="3" t="s">
        <v>114</v>
      </c>
      <c r="C158" s="3">
        <v>32</v>
      </c>
      <c r="D158" s="3"/>
      <c r="E158" s="3"/>
      <c r="F158" s="3"/>
      <c r="G158" s="3"/>
      <c r="H158" s="3"/>
      <c r="I158" s="3"/>
      <c r="J158" s="3" t="s">
        <v>8</v>
      </c>
      <c r="K158" s="3" t="s">
        <v>8</v>
      </c>
      <c r="L158" s="3">
        <v>16800</v>
      </c>
      <c r="M158" s="3">
        <v>19200</v>
      </c>
      <c r="N158" s="3">
        <v>18500</v>
      </c>
      <c r="O158" s="3">
        <v>22000</v>
      </c>
      <c r="P158" s="3">
        <v>24500</v>
      </c>
      <c r="Q158" s="3">
        <v>26500</v>
      </c>
      <c r="R158" s="4">
        <v>28100</v>
      </c>
      <c r="S158" s="4">
        <v>28900</v>
      </c>
      <c r="T158" s="4">
        <v>35200</v>
      </c>
      <c r="U158" s="4">
        <v>36400</v>
      </c>
      <c r="V158" s="4">
        <v>39500</v>
      </c>
      <c r="W158" s="4"/>
      <c r="X158" s="4"/>
      <c r="Y158" s="4"/>
      <c r="Z158" s="4"/>
      <c r="AA158" s="4"/>
      <c r="AB158" s="4"/>
      <c r="AC158" s="4"/>
      <c r="AD158" s="4"/>
      <c r="AE158" s="4" t="s">
        <v>10</v>
      </c>
      <c r="AF158" s="4" t="s">
        <v>10</v>
      </c>
      <c r="AG158" s="4"/>
      <c r="AH158" s="4"/>
      <c r="AI158" s="4"/>
      <c r="AJ158" s="4"/>
      <c r="AK158" s="4"/>
      <c r="AL158" s="23"/>
    </row>
    <row r="159" spans="1:38" x14ac:dyDescent="0.3">
      <c r="A159" s="24" t="s">
        <v>111</v>
      </c>
      <c r="B159" s="1" t="s">
        <v>115</v>
      </c>
      <c r="C159" s="54">
        <v>48</v>
      </c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>
        <v>8100</v>
      </c>
      <c r="P159" s="1">
        <v>9700</v>
      </c>
      <c r="Q159" s="1">
        <v>11400</v>
      </c>
      <c r="R159" s="2">
        <v>12400</v>
      </c>
      <c r="S159" s="2">
        <v>13100</v>
      </c>
      <c r="T159" s="2">
        <v>18000</v>
      </c>
      <c r="U159" s="2">
        <v>21200</v>
      </c>
      <c r="V159" s="2">
        <v>23900</v>
      </c>
      <c r="W159" s="2">
        <v>25600</v>
      </c>
      <c r="X159" s="2">
        <v>31800</v>
      </c>
      <c r="Y159" s="2">
        <v>37200</v>
      </c>
      <c r="Z159" s="2">
        <v>38100</v>
      </c>
      <c r="AA159" s="2">
        <v>35100</v>
      </c>
      <c r="AB159" s="2">
        <v>34200</v>
      </c>
      <c r="AC159" s="2">
        <v>36100</v>
      </c>
      <c r="AD159" s="2">
        <v>35700</v>
      </c>
      <c r="AE159" s="2" t="s">
        <v>10</v>
      </c>
      <c r="AF159" s="2">
        <v>35800</v>
      </c>
      <c r="AG159" s="2">
        <v>38100</v>
      </c>
      <c r="AH159" s="2">
        <v>37300</v>
      </c>
      <c r="AI159" s="2">
        <v>41900</v>
      </c>
      <c r="AJ159" s="2">
        <v>45600</v>
      </c>
      <c r="AK159" s="2">
        <f>VLOOKUP(C159,[1]DataDownloadReport_02082019!$A$2:$E$123,5,FALSE)</f>
        <v>41400</v>
      </c>
      <c r="AL159" s="25"/>
    </row>
    <row r="160" spans="1:38" x14ac:dyDescent="0.3">
      <c r="A160" s="22" t="s">
        <v>111</v>
      </c>
      <c r="B160" s="3" t="s">
        <v>451</v>
      </c>
      <c r="C160" s="55">
        <v>89</v>
      </c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>
        <v>35800</v>
      </c>
      <c r="AI160" s="4">
        <v>34500</v>
      </c>
      <c r="AJ160" s="4"/>
      <c r="AK160" s="4">
        <f>VLOOKUP(C160,[1]DataDownloadReport_02082019!$A$2:$E$123,5,FALSE)</f>
        <v>35700</v>
      </c>
      <c r="AL160" s="23"/>
    </row>
    <row r="161" spans="1:42" x14ac:dyDescent="0.3">
      <c r="A161" s="24" t="s">
        <v>111</v>
      </c>
      <c r="B161" s="1" t="s">
        <v>116</v>
      </c>
      <c r="C161" s="1">
        <v>524</v>
      </c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2"/>
      <c r="S161" s="2"/>
      <c r="T161" s="2">
        <v>9200</v>
      </c>
      <c r="U161" s="2">
        <v>12800</v>
      </c>
      <c r="V161" s="2">
        <v>14100</v>
      </c>
      <c r="W161" s="2">
        <v>16800</v>
      </c>
      <c r="X161" s="2">
        <v>17500</v>
      </c>
      <c r="Y161" s="2">
        <v>22300</v>
      </c>
      <c r="Z161" s="2">
        <v>22000</v>
      </c>
      <c r="AA161" s="2">
        <v>17400</v>
      </c>
      <c r="AB161" s="2">
        <v>23400</v>
      </c>
      <c r="AC161" s="2">
        <v>25800</v>
      </c>
      <c r="AD161" s="2">
        <v>24400</v>
      </c>
      <c r="AE161" s="2">
        <v>29800</v>
      </c>
      <c r="AF161" s="2">
        <v>20600</v>
      </c>
      <c r="AG161" s="2">
        <v>28200</v>
      </c>
      <c r="AH161" s="2">
        <v>29000</v>
      </c>
      <c r="AI161" s="2">
        <v>33400</v>
      </c>
      <c r="AJ161" s="2">
        <v>32100</v>
      </c>
      <c r="AK161" s="2"/>
      <c r="AL161" s="25"/>
    </row>
    <row r="162" spans="1:42" x14ac:dyDescent="0.3">
      <c r="A162" s="22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4"/>
      <c r="S162" s="4" t="s">
        <v>8</v>
      </c>
      <c r="T162" s="4" t="s">
        <v>10</v>
      </c>
      <c r="U162" s="4" t="s">
        <v>8</v>
      </c>
      <c r="V162" s="4" t="s">
        <v>10</v>
      </c>
      <c r="W162" s="4"/>
      <c r="X162" s="4"/>
      <c r="Y162" s="4"/>
      <c r="Z162" s="4"/>
      <c r="AA162" s="4"/>
      <c r="AB162" s="4"/>
      <c r="AC162" s="4"/>
      <c r="AD162" s="4"/>
      <c r="AE162" s="4" t="s">
        <v>10</v>
      </c>
      <c r="AF162" s="4" t="s">
        <v>10</v>
      </c>
      <c r="AG162" s="4"/>
      <c r="AH162" s="4"/>
      <c r="AI162" s="4"/>
      <c r="AJ162" s="4"/>
      <c r="AK162" s="4"/>
      <c r="AL162" s="23"/>
    </row>
    <row r="163" spans="1:42" s="11" customFormat="1" x14ac:dyDescent="0.3">
      <c r="A163" s="24" t="s">
        <v>117</v>
      </c>
      <c r="B163" s="1" t="s">
        <v>105</v>
      </c>
      <c r="C163" s="1">
        <v>518</v>
      </c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2">
        <v>5800</v>
      </c>
      <c r="S163" s="2">
        <v>4900</v>
      </c>
      <c r="T163" s="2">
        <v>5500</v>
      </c>
      <c r="U163" s="2">
        <v>6000</v>
      </c>
      <c r="V163" s="2">
        <v>9900</v>
      </c>
      <c r="W163" s="2">
        <v>7000</v>
      </c>
      <c r="X163" s="2">
        <v>5500</v>
      </c>
      <c r="Y163" s="2">
        <v>7700</v>
      </c>
      <c r="Z163" s="2">
        <v>6400</v>
      </c>
      <c r="AA163" s="2">
        <v>4300</v>
      </c>
      <c r="AB163" s="2">
        <v>4900</v>
      </c>
      <c r="AC163" s="2">
        <v>4500</v>
      </c>
      <c r="AD163" s="2"/>
      <c r="AE163" s="2" t="s">
        <v>10</v>
      </c>
      <c r="AF163" s="2" t="s">
        <v>10</v>
      </c>
      <c r="AG163" s="2">
        <v>4900</v>
      </c>
      <c r="AH163" s="2"/>
      <c r="AI163" s="2">
        <v>6300</v>
      </c>
      <c r="AJ163" s="2"/>
      <c r="AK163" s="2">
        <f>VLOOKUP(C163,[1]DataDownloadReport_02082019!$A$2:$E$123,5,FALSE)</f>
        <v>6700</v>
      </c>
      <c r="AL163" s="25"/>
      <c r="AM163"/>
      <c r="AN163"/>
      <c r="AO163"/>
      <c r="AP163" s="8"/>
    </row>
    <row r="164" spans="1:42" s="11" customFormat="1" x14ac:dyDescent="0.3">
      <c r="A164" s="27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28"/>
      <c r="AM164"/>
      <c r="AN164"/>
      <c r="AO164"/>
      <c r="AP164" s="8"/>
    </row>
    <row r="165" spans="1:42" s="11" customFormat="1" x14ac:dyDescent="0.3">
      <c r="A165" s="24" t="s">
        <v>590</v>
      </c>
      <c r="B165" s="1" t="s">
        <v>591</v>
      </c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17"/>
      <c r="AL165" s="25"/>
      <c r="AM165"/>
      <c r="AN165"/>
      <c r="AO165"/>
      <c r="AP165" s="8"/>
    </row>
    <row r="166" spans="1:42" x14ac:dyDescent="0.3">
      <c r="A166" s="22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4"/>
      <c r="S166" s="4" t="s">
        <v>8</v>
      </c>
      <c r="T166" s="4" t="s">
        <v>10</v>
      </c>
      <c r="U166" s="4" t="s">
        <v>8</v>
      </c>
      <c r="V166" s="4" t="s">
        <v>10</v>
      </c>
      <c r="W166" s="4"/>
      <c r="X166" s="4"/>
      <c r="Y166" s="4"/>
      <c r="Z166" s="4"/>
      <c r="AA166" s="4"/>
      <c r="AB166" s="4"/>
      <c r="AC166" s="4"/>
      <c r="AD166" s="4"/>
      <c r="AE166" s="4" t="s">
        <v>10</v>
      </c>
      <c r="AF166" s="4" t="s">
        <v>10</v>
      </c>
      <c r="AG166" s="4"/>
      <c r="AH166" s="4"/>
      <c r="AI166" s="4"/>
      <c r="AJ166" s="4"/>
      <c r="AK166" s="4"/>
      <c r="AL166" s="23"/>
    </row>
    <row r="167" spans="1:42" x14ac:dyDescent="0.3">
      <c r="A167" s="24" t="s">
        <v>118</v>
      </c>
      <c r="B167" s="1" t="s">
        <v>119</v>
      </c>
      <c r="C167" s="1">
        <v>265</v>
      </c>
      <c r="D167" s="1">
        <v>2200</v>
      </c>
      <c r="E167" s="1">
        <v>8500</v>
      </c>
      <c r="F167" s="1">
        <v>6100</v>
      </c>
      <c r="G167" s="1">
        <v>6900</v>
      </c>
      <c r="H167" s="1">
        <v>2500</v>
      </c>
      <c r="I167" s="1">
        <v>2600</v>
      </c>
      <c r="J167" s="1">
        <v>2900</v>
      </c>
      <c r="K167" s="1">
        <v>2500</v>
      </c>
      <c r="L167" s="1">
        <v>2900</v>
      </c>
      <c r="M167" s="1">
        <v>2200</v>
      </c>
      <c r="N167" s="1">
        <v>2300</v>
      </c>
      <c r="O167" s="1">
        <v>2400</v>
      </c>
      <c r="P167" s="1">
        <v>2000</v>
      </c>
      <c r="Q167" s="1">
        <v>1800</v>
      </c>
      <c r="R167" s="2">
        <v>2100</v>
      </c>
      <c r="S167" s="2">
        <v>2200</v>
      </c>
      <c r="T167" s="2">
        <v>2200</v>
      </c>
      <c r="U167" s="2">
        <v>2100</v>
      </c>
      <c r="V167" s="2">
        <v>2200</v>
      </c>
      <c r="W167" s="2">
        <v>1900</v>
      </c>
      <c r="X167" s="2">
        <v>2100</v>
      </c>
      <c r="Y167" s="2">
        <v>2100</v>
      </c>
      <c r="Z167" s="2">
        <v>2300</v>
      </c>
      <c r="AA167" s="2">
        <v>1900</v>
      </c>
      <c r="AB167" s="2">
        <v>2200</v>
      </c>
      <c r="AC167" s="2">
        <v>2000</v>
      </c>
      <c r="AD167" s="2"/>
      <c r="AE167" s="2" t="s">
        <v>10</v>
      </c>
      <c r="AF167" s="2" t="s">
        <v>10</v>
      </c>
      <c r="AG167" s="2"/>
      <c r="AH167" s="2"/>
      <c r="AI167" s="2"/>
      <c r="AJ167" s="2"/>
      <c r="AK167" s="2"/>
      <c r="AL167" s="25"/>
    </row>
    <row r="168" spans="1:42" s="11" customFormat="1" x14ac:dyDescent="0.3">
      <c r="A168" s="22"/>
      <c r="B168" s="3"/>
      <c r="C168" s="3"/>
      <c r="D168" s="3"/>
      <c r="E168" s="3"/>
      <c r="F168" s="3"/>
      <c r="G168" s="3"/>
      <c r="H168" s="3"/>
      <c r="I168" s="3" t="s">
        <v>10</v>
      </c>
      <c r="J168" s="3" t="s">
        <v>10</v>
      </c>
      <c r="K168" s="3" t="s">
        <v>10</v>
      </c>
      <c r="L168" s="3"/>
      <c r="M168" s="3"/>
      <c r="N168" s="3"/>
      <c r="O168" s="3"/>
      <c r="P168" s="3"/>
      <c r="Q168" s="3"/>
      <c r="R168" s="4"/>
      <c r="S168" s="4" t="s">
        <v>8</v>
      </c>
      <c r="T168" s="4" t="s">
        <v>10</v>
      </c>
      <c r="U168" s="4" t="s">
        <v>8</v>
      </c>
      <c r="V168" s="4" t="s">
        <v>10</v>
      </c>
      <c r="W168" s="4"/>
      <c r="X168" s="4"/>
      <c r="Y168" s="4"/>
      <c r="Z168" s="4"/>
      <c r="AA168" s="4"/>
      <c r="AB168" s="4"/>
      <c r="AC168" s="4"/>
      <c r="AD168" s="4"/>
      <c r="AE168" s="4" t="s">
        <v>10</v>
      </c>
      <c r="AF168" s="4" t="s">
        <v>10</v>
      </c>
      <c r="AG168" s="4"/>
      <c r="AH168" s="4"/>
      <c r="AI168" s="4"/>
      <c r="AJ168" s="4"/>
      <c r="AK168" s="4"/>
      <c r="AL168" s="23"/>
      <c r="AM168"/>
      <c r="AN168"/>
      <c r="AO168"/>
      <c r="AP168" s="8"/>
    </row>
    <row r="169" spans="1:42" x14ac:dyDescent="0.3">
      <c r="A169" s="24" t="s">
        <v>120</v>
      </c>
      <c r="B169" s="1" t="s">
        <v>121</v>
      </c>
      <c r="C169" s="1">
        <v>266</v>
      </c>
      <c r="D169" s="1">
        <v>23000</v>
      </c>
      <c r="E169" s="1">
        <v>25200</v>
      </c>
      <c r="F169" s="1">
        <v>25800</v>
      </c>
      <c r="G169" s="1">
        <v>25700</v>
      </c>
      <c r="H169" s="1">
        <v>28100</v>
      </c>
      <c r="I169" s="1">
        <v>28000</v>
      </c>
      <c r="J169" s="1">
        <v>29700</v>
      </c>
      <c r="K169" s="1">
        <v>30900</v>
      </c>
      <c r="L169" s="1">
        <v>26000</v>
      </c>
      <c r="M169" s="1">
        <v>28600</v>
      </c>
      <c r="N169" s="1">
        <v>25800</v>
      </c>
      <c r="O169" s="1">
        <v>26800</v>
      </c>
      <c r="P169" s="1">
        <v>25100</v>
      </c>
      <c r="Q169" s="1">
        <v>21200</v>
      </c>
      <c r="R169" s="2">
        <v>23900</v>
      </c>
      <c r="S169" s="2">
        <v>26800</v>
      </c>
      <c r="T169" s="2">
        <v>26700</v>
      </c>
      <c r="U169" s="2">
        <v>27800</v>
      </c>
      <c r="V169" s="2">
        <v>28400</v>
      </c>
      <c r="W169" s="2">
        <v>30700</v>
      </c>
      <c r="X169" s="2">
        <v>29400</v>
      </c>
      <c r="Y169" s="2">
        <v>31100</v>
      </c>
      <c r="Z169" s="2">
        <v>29600</v>
      </c>
      <c r="AA169" s="2">
        <v>26400</v>
      </c>
      <c r="AB169" s="2">
        <v>28100</v>
      </c>
      <c r="AC169" s="2"/>
      <c r="AD169" s="2"/>
      <c r="AE169" s="2" t="s">
        <v>10</v>
      </c>
      <c r="AF169" s="2" t="s">
        <v>10</v>
      </c>
      <c r="AG169" s="2"/>
      <c r="AH169" s="2"/>
      <c r="AI169" s="2"/>
      <c r="AJ169" s="2"/>
      <c r="AK169" s="2"/>
      <c r="AL169" s="25"/>
    </row>
    <row r="170" spans="1:42" x14ac:dyDescent="0.3">
      <c r="A170" s="22" t="s">
        <v>120</v>
      </c>
      <c r="B170" s="3" t="s">
        <v>122</v>
      </c>
      <c r="C170" s="3">
        <v>268</v>
      </c>
      <c r="D170" s="3">
        <v>26600</v>
      </c>
      <c r="E170" s="3">
        <v>27000</v>
      </c>
      <c r="F170" s="3">
        <v>26300</v>
      </c>
      <c r="G170" s="3">
        <v>30100</v>
      </c>
      <c r="H170" s="3">
        <v>30000</v>
      </c>
      <c r="I170" s="3">
        <v>30600</v>
      </c>
      <c r="J170" s="3">
        <v>32200</v>
      </c>
      <c r="K170" s="3">
        <v>29300</v>
      </c>
      <c r="L170" s="3">
        <v>32900</v>
      </c>
      <c r="M170" s="3">
        <v>29200</v>
      </c>
      <c r="N170" s="3">
        <v>27500</v>
      </c>
      <c r="O170" s="3">
        <v>29600</v>
      </c>
      <c r="P170" s="3">
        <v>28600</v>
      </c>
      <c r="Q170" s="3">
        <v>25200</v>
      </c>
      <c r="R170" s="4">
        <v>27800</v>
      </c>
      <c r="S170" s="4">
        <v>26200</v>
      </c>
      <c r="T170" s="4">
        <v>27800</v>
      </c>
      <c r="U170" s="4">
        <v>29300</v>
      </c>
      <c r="V170" s="4">
        <v>29500</v>
      </c>
      <c r="W170" s="4">
        <v>33100</v>
      </c>
      <c r="X170" s="4">
        <v>30900</v>
      </c>
      <c r="Y170" s="4">
        <v>30400</v>
      </c>
      <c r="Z170" s="4">
        <v>30100</v>
      </c>
      <c r="AA170" s="4">
        <v>32200</v>
      </c>
      <c r="AB170" s="4">
        <v>30000</v>
      </c>
      <c r="AC170" s="4"/>
      <c r="AD170" s="4"/>
      <c r="AE170" s="4" t="s">
        <v>10</v>
      </c>
      <c r="AF170" s="4" t="s">
        <v>10</v>
      </c>
      <c r="AG170" s="4"/>
      <c r="AH170" s="4"/>
      <c r="AI170" s="4"/>
      <c r="AJ170" s="4"/>
      <c r="AK170" s="4"/>
      <c r="AL170" s="23"/>
    </row>
    <row r="171" spans="1:42" x14ac:dyDescent="0.3">
      <c r="A171" s="26" t="s">
        <v>120</v>
      </c>
      <c r="B171" s="16" t="s">
        <v>123</v>
      </c>
      <c r="C171" s="16">
        <v>2</v>
      </c>
      <c r="D171" s="16"/>
      <c r="E171" s="16"/>
      <c r="F171" s="16"/>
      <c r="G171" s="16"/>
      <c r="H171" s="16"/>
      <c r="I171" s="16">
        <v>34000</v>
      </c>
      <c r="J171" s="16">
        <v>36000</v>
      </c>
      <c r="K171" s="16" t="s">
        <v>8</v>
      </c>
      <c r="L171" s="16">
        <v>32700</v>
      </c>
      <c r="M171" s="16">
        <v>39600</v>
      </c>
      <c r="N171" s="16">
        <v>39400</v>
      </c>
      <c r="O171" s="16">
        <v>39600</v>
      </c>
      <c r="P171" s="16">
        <v>40400</v>
      </c>
      <c r="Q171" s="16">
        <v>37000</v>
      </c>
      <c r="R171" s="17">
        <v>38000</v>
      </c>
      <c r="S171" s="17">
        <v>37800</v>
      </c>
      <c r="T171" s="17">
        <v>40300</v>
      </c>
      <c r="U171" s="17">
        <v>41600</v>
      </c>
      <c r="V171" s="17">
        <v>42000</v>
      </c>
      <c r="W171" s="17">
        <v>43700</v>
      </c>
      <c r="X171" s="17">
        <v>44900</v>
      </c>
      <c r="Y171" s="17">
        <v>44300</v>
      </c>
      <c r="Z171" s="17">
        <v>42800</v>
      </c>
      <c r="AA171" s="17">
        <v>39700</v>
      </c>
      <c r="AB171" s="17">
        <v>38600</v>
      </c>
      <c r="AC171" s="17">
        <v>37800</v>
      </c>
      <c r="AD171" s="17">
        <v>37400</v>
      </c>
      <c r="AE171" s="17">
        <v>36600</v>
      </c>
      <c r="AF171" s="17">
        <v>37100</v>
      </c>
      <c r="AG171" s="17">
        <v>37800</v>
      </c>
      <c r="AH171" s="17">
        <v>38300</v>
      </c>
      <c r="AI171" s="17"/>
      <c r="AJ171" s="17"/>
      <c r="AK171" s="17">
        <f>VLOOKUP(C171,[1]DataDownloadReport_02082019!$A$2:$E$123,5,FALSE)</f>
        <v>40700</v>
      </c>
      <c r="AL171" s="25"/>
    </row>
    <row r="172" spans="1:42" x14ac:dyDescent="0.3">
      <c r="A172" s="22" t="s">
        <v>120</v>
      </c>
      <c r="B172" s="3" t="s">
        <v>124</v>
      </c>
      <c r="C172" s="3">
        <v>515</v>
      </c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>
        <v>44400</v>
      </c>
      <c r="R172" s="4">
        <v>41000</v>
      </c>
      <c r="S172" s="4">
        <v>48200</v>
      </c>
      <c r="T172" s="4">
        <v>45500</v>
      </c>
      <c r="U172" s="4">
        <v>47700</v>
      </c>
      <c r="V172" s="4">
        <v>51100</v>
      </c>
      <c r="W172" s="4">
        <v>53900</v>
      </c>
      <c r="X172" s="4">
        <v>49800</v>
      </c>
      <c r="Y172" s="4">
        <v>49900</v>
      </c>
      <c r="Z172" s="4">
        <v>47700</v>
      </c>
      <c r="AA172" s="4">
        <v>46700</v>
      </c>
      <c r="AB172" s="4">
        <v>49000</v>
      </c>
      <c r="AC172" s="4"/>
      <c r="AD172" s="4"/>
      <c r="AE172" s="4" t="s">
        <v>10</v>
      </c>
      <c r="AF172" s="4" t="s">
        <v>10</v>
      </c>
      <c r="AG172" s="4"/>
      <c r="AH172" s="4"/>
      <c r="AI172" s="4"/>
      <c r="AJ172" s="4"/>
      <c r="AK172" s="4"/>
      <c r="AL172" s="23"/>
    </row>
    <row r="173" spans="1:42" ht="13.95" customHeight="1" x14ac:dyDescent="0.3">
      <c r="A173" s="24" t="s">
        <v>120</v>
      </c>
      <c r="B173" s="1" t="s">
        <v>125</v>
      </c>
      <c r="C173" s="1">
        <v>516</v>
      </c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>
        <v>42800</v>
      </c>
      <c r="R173" s="2">
        <v>49100</v>
      </c>
      <c r="S173" s="2">
        <v>51300</v>
      </c>
      <c r="T173" s="2">
        <v>51700</v>
      </c>
      <c r="U173" s="2">
        <v>53800</v>
      </c>
      <c r="V173" s="2">
        <v>53900</v>
      </c>
      <c r="W173" s="2">
        <v>57700</v>
      </c>
      <c r="X173" s="2">
        <v>51000</v>
      </c>
      <c r="Y173" s="2">
        <v>58400</v>
      </c>
      <c r="Z173" s="2">
        <v>56000</v>
      </c>
      <c r="AA173" s="2">
        <v>49600</v>
      </c>
      <c r="AB173" s="2">
        <v>51300</v>
      </c>
      <c r="AC173" s="2"/>
      <c r="AD173" s="2"/>
      <c r="AE173" s="2" t="s">
        <v>10</v>
      </c>
      <c r="AF173" s="2" t="s">
        <v>10</v>
      </c>
      <c r="AG173" s="2"/>
      <c r="AH173" s="2"/>
      <c r="AI173" s="2"/>
      <c r="AJ173" s="2"/>
      <c r="AK173" s="2"/>
      <c r="AL173" s="25"/>
    </row>
    <row r="174" spans="1:42" hidden="1" x14ac:dyDescent="0.3">
      <c r="A174" s="22" t="s">
        <v>120</v>
      </c>
      <c r="B174" s="3" t="s">
        <v>126</v>
      </c>
      <c r="C174" s="3"/>
      <c r="D174" s="3">
        <v>31500</v>
      </c>
      <c r="E174" s="3">
        <v>34500</v>
      </c>
      <c r="F174" s="3">
        <v>36600</v>
      </c>
      <c r="G174" s="3">
        <v>35200</v>
      </c>
      <c r="H174" s="3">
        <v>40100</v>
      </c>
      <c r="I174" s="3">
        <v>40300</v>
      </c>
      <c r="J174" s="3">
        <v>46100</v>
      </c>
      <c r="K174" s="3">
        <v>43900</v>
      </c>
      <c r="L174" s="3">
        <v>46300</v>
      </c>
      <c r="M174" s="3">
        <v>40200</v>
      </c>
      <c r="N174" s="3">
        <v>44500</v>
      </c>
      <c r="O174" s="3">
        <v>44100</v>
      </c>
      <c r="P174" s="3">
        <v>41900</v>
      </c>
      <c r="Q174" s="3">
        <v>46000</v>
      </c>
      <c r="R174" s="4">
        <v>48300</v>
      </c>
      <c r="S174" s="4">
        <v>50700</v>
      </c>
      <c r="T174" s="4">
        <v>48700</v>
      </c>
      <c r="U174" s="4"/>
      <c r="V174" s="4" t="s">
        <v>10</v>
      </c>
      <c r="W174" s="4"/>
      <c r="X174" s="4"/>
      <c r="Y174" s="4"/>
      <c r="Z174" s="4"/>
      <c r="AA174" s="4"/>
      <c r="AB174" s="4"/>
      <c r="AC174" s="4"/>
      <c r="AD174" s="4"/>
      <c r="AE174" s="4" t="s">
        <v>10</v>
      </c>
      <c r="AF174" s="4" t="s">
        <v>10</v>
      </c>
      <c r="AG174" s="4"/>
      <c r="AH174" s="4"/>
      <c r="AI174" s="4"/>
      <c r="AJ174" s="4"/>
      <c r="AK174" s="4"/>
      <c r="AL174" s="23"/>
    </row>
    <row r="175" spans="1:42" x14ac:dyDescent="0.3">
      <c r="A175" s="24" t="s">
        <v>120</v>
      </c>
      <c r="B175" s="1" t="s">
        <v>127</v>
      </c>
      <c r="C175" s="54">
        <v>40</v>
      </c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2"/>
      <c r="S175" s="2">
        <v>44800</v>
      </c>
      <c r="T175" s="2">
        <v>46100</v>
      </c>
      <c r="U175" s="2">
        <v>49800</v>
      </c>
      <c r="V175" s="2">
        <v>53700</v>
      </c>
      <c r="W175" s="2">
        <v>56800</v>
      </c>
      <c r="X175" s="2">
        <v>56700</v>
      </c>
      <c r="Y175" s="2">
        <v>55900</v>
      </c>
      <c r="Z175" s="2">
        <v>53000</v>
      </c>
      <c r="AA175" s="2">
        <v>50000</v>
      </c>
      <c r="AB175" s="2">
        <v>47100</v>
      </c>
      <c r="AC175" s="2">
        <v>48600</v>
      </c>
      <c r="AD175" s="2">
        <v>48300</v>
      </c>
      <c r="AE175" s="2">
        <v>45200</v>
      </c>
      <c r="AF175" s="2">
        <v>45800</v>
      </c>
      <c r="AG175" s="2">
        <v>46500</v>
      </c>
      <c r="AH175" s="2">
        <v>45600</v>
      </c>
      <c r="AI175" s="2">
        <v>46500</v>
      </c>
      <c r="AJ175" s="2">
        <v>46400</v>
      </c>
      <c r="AK175" s="2">
        <f>VLOOKUP(C175,[1]DataDownloadReport_02082019!$A$2:$E$123,5,FALSE)</f>
        <v>45200</v>
      </c>
      <c r="AL175" s="25"/>
    </row>
    <row r="176" spans="1:42" x14ac:dyDescent="0.3">
      <c r="A176" s="22" t="s">
        <v>120</v>
      </c>
      <c r="B176" s="3" t="s">
        <v>128</v>
      </c>
      <c r="C176" s="3">
        <v>270</v>
      </c>
      <c r="D176" s="3">
        <v>21500</v>
      </c>
      <c r="E176" s="3">
        <v>28000</v>
      </c>
      <c r="F176" s="3">
        <v>26800</v>
      </c>
      <c r="G176" s="3">
        <v>28100</v>
      </c>
      <c r="H176" s="3">
        <v>32100</v>
      </c>
      <c r="I176" s="3">
        <v>35300</v>
      </c>
      <c r="J176" s="3">
        <v>28800</v>
      </c>
      <c r="K176" s="3">
        <v>33800</v>
      </c>
      <c r="L176" s="3">
        <v>36600</v>
      </c>
      <c r="M176" s="3">
        <v>35000</v>
      </c>
      <c r="N176" s="3">
        <v>33500</v>
      </c>
      <c r="O176" s="3">
        <v>31200</v>
      </c>
      <c r="P176" s="3">
        <v>31500</v>
      </c>
      <c r="Q176" s="3">
        <v>30200</v>
      </c>
      <c r="R176" s="4">
        <v>34000</v>
      </c>
      <c r="S176" s="4">
        <v>32700</v>
      </c>
      <c r="T176" s="4">
        <v>33500</v>
      </c>
      <c r="U176" s="4">
        <v>35100</v>
      </c>
      <c r="V176" s="4">
        <v>37400</v>
      </c>
      <c r="W176" s="4">
        <v>40500</v>
      </c>
      <c r="X176" s="4">
        <v>40700</v>
      </c>
      <c r="Y176" s="4">
        <v>42200</v>
      </c>
      <c r="Z176" s="4">
        <v>42900</v>
      </c>
      <c r="AA176" s="4">
        <v>46500</v>
      </c>
      <c r="AB176" s="4">
        <v>42600</v>
      </c>
      <c r="AC176" s="4"/>
      <c r="AD176" s="4"/>
      <c r="AE176" s="4" t="s">
        <v>10</v>
      </c>
      <c r="AF176" s="4" t="s">
        <v>10</v>
      </c>
      <c r="AG176" s="4"/>
      <c r="AH176" s="4"/>
      <c r="AI176" s="4"/>
      <c r="AJ176" s="4"/>
      <c r="AK176" s="4"/>
      <c r="AL176" s="23"/>
    </row>
    <row r="177" spans="1:38" ht="12" customHeight="1" x14ac:dyDescent="0.3">
      <c r="A177" s="24" t="s">
        <v>120</v>
      </c>
      <c r="B177" s="1" t="s">
        <v>30</v>
      </c>
      <c r="C177" s="1">
        <v>267</v>
      </c>
      <c r="D177" s="1">
        <v>10600</v>
      </c>
      <c r="E177" s="1">
        <v>14200</v>
      </c>
      <c r="F177" s="1">
        <v>13300</v>
      </c>
      <c r="G177" s="1">
        <v>12200</v>
      </c>
      <c r="H177" s="1">
        <v>17000</v>
      </c>
      <c r="I177" s="1">
        <v>17800</v>
      </c>
      <c r="J177" s="1">
        <v>15700</v>
      </c>
      <c r="K177" s="1">
        <v>17300</v>
      </c>
      <c r="L177" s="1">
        <v>18200</v>
      </c>
      <c r="M177" s="1">
        <v>17100</v>
      </c>
      <c r="N177" s="1">
        <v>16700</v>
      </c>
      <c r="O177" s="1">
        <v>17200</v>
      </c>
      <c r="P177" s="1">
        <v>17400</v>
      </c>
      <c r="Q177" s="1">
        <v>19300</v>
      </c>
      <c r="R177" s="2">
        <v>20100</v>
      </c>
      <c r="S177" s="2">
        <v>21800</v>
      </c>
      <c r="T177" s="2">
        <v>20400</v>
      </c>
      <c r="U177" s="2">
        <v>20600</v>
      </c>
      <c r="V177" s="2">
        <v>22300</v>
      </c>
      <c r="W177" s="2">
        <v>25000</v>
      </c>
      <c r="X177" s="2">
        <v>27300</v>
      </c>
      <c r="Y177" s="2">
        <v>28700</v>
      </c>
      <c r="Z177" s="2">
        <v>30600</v>
      </c>
      <c r="AA177" s="2">
        <v>35500</v>
      </c>
      <c r="AB177" s="2">
        <v>29600</v>
      </c>
      <c r="AC177" s="2">
        <v>29000</v>
      </c>
      <c r="AD177" s="2"/>
      <c r="AE177" s="2" t="s">
        <v>10</v>
      </c>
      <c r="AF177" s="2" t="s">
        <v>10</v>
      </c>
      <c r="AG177" s="2"/>
      <c r="AH177" s="2"/>
      <c r="AI177" s="2"/>
      <c r="AJ177" s="2"/>
      <c r="AK177" s="2"/>
      <c r="AL177" s="25"/>
    </row>
    <row r="178" spans="1:38" ht="13.2" hidden="1" customHeight="1" x14ac:dyDescent="0.3">
      <c r="A178" s="22" t="s">
        <v>120</v>
      </c>
      <c r="B178" s="3" t="s">
        <v>63</v>
      </c>
      <c r="C178" s="3">
        <v>24</v>
      </c>
      <c r="D178" s="3"/>
      <c r="E178" s="3"/>
      <c r="F178" s="3"/>
      <c r="G178" s="3"/>
      <c r="H178" s="3"/>
      <c r="I178" s="3" t="s">
        <v>10</v>
      </c>
      <c r="J178" s="3" t="s">
        <v>10</v>
      </c>
      <c r="K178" s="3">
        <v>5700</v>
      </c>
      <c r="L178" s="3">
        <v>5300</v>
      </c>
      <c r="M178" s="3">
        <v>6300</v>
      </c>
      <c r="N178" s="3">
        <v>6900</v>
      </c>
      <c r="O178" s="3">
        <v>8400</v>
      </c>
      <c r="P178" s="3">
        <v>9300</v>
      </c>
      <c r="Q178" s="3">
        <v>10100</v>
      </c>
      <c r="R178" s="4">
        <v>11000</v>
      </c>
      <c r="S178" s="4">
        <v>12000</v>
      </c>
      <c r="T178" s="4">
        <v>12800</v>
      </c>
      <c r="U178" s="4">
        <v>13900</v>
      </c>
      <c r="V178" s="4">
        <v>14200</v>
      </c>
      <c r="W178" s="4">
        <v>16500</v>
      </c>
      <c r="X178" s="4">
        <v>18100</v>
      </c>
      <c r="Y178" s="4">
        <v>22100</v>
      </c>
      <c r="Z178" s="4">
        <v>23200</v>
      </c>
      <c r="AA178" s="4"/>
      <c r="AB178" s="4"/>
      <c r="AC178" s="4"/>
      <c r="AD178" s="4"/>
      <c r="AE178" s="4" t="s">
        <v>10</v>
      </c>
      <c r="AF178" s="4" t="s">
        <v>10</v>
      </c>
      <c r="AG178" s="4"/>
      <c r="AH178" s="4"/>
      <c r="AI178" s="4"/>
      <c r="AJ178" s="4"/>
      <c r="AK178" s="4"/>
      <c r="AL178" s="23"/>
    </row>
    <row r="179" spans="1:38" ht="13.2" customHeight="1" x14ac:dyDescent="0.3">
      <c r="A179" s="24" t="s">
        <v>120</v>
      </c>
      <c r="B179" s="1" t="s">
        <v>17</v>
      </c>
      <c r="C179" s="1">
        <v>443</v>
      </c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2"/>
      <c r="S179" s="2">
        <v>2200</v>
      </c>
      <c r="T179" s="2">
        <v>3500</v>
      </c>
      <c r="U179" s="2">
        <v>4400</v>
      </c>
      <c r="V179" s="2">
        <v>5500</v>
      </c>
      <c r="W179" s="2">
        <v>4900</v>
      </c>
      <c r="X179" s="2">
        <v>4800</v>
      </c>
      <c r="Y179" s="2">
        <v>5800</v>
      </c>
      <c r="Z179" s="2">
        <v>5900</v>
      </c>
      <c r="AA179" s="2">
        <v>5000</v>
      </c>
      <c r="AB179" s="2">
        <v>4900</v>
      </c>
      <c r="AC179" s="2"/>
      <c r="AD179" s="2"/>
      <c r="AE179" s="2" t="s">
        <v>10</v>
      </c>
      <c r="AF179" s="2">
        <v>4700</v>
      </c>
      <c r="AG179" s="2">
        <v>5400</v>
      </c>
      <c r="AH179" s="2">
        <v>6000</v>
      </c>
      <c r="AI179" s="2">
        <v>6600</v>
      </c>
      <c r="AJ179" s="2">
        <v>7200</v>
      </c>
      <c r="AK179" s="2">
        <f>VLOOKUP(C179,[1]DataDownloadReport_02082019!$A$2:$E$123,5,FALSE)</f>
        <v>7800</v>
      </c>
      <c r="AL179" s="25"/>
    </row>
    <row r="180" spans="1:38" x14ac:dyDescent="0.3">
      <c r="A180" s="22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 t="s">
        <v>10</v>
      </c>
      <c r="AF180" s="4" t="s">
        <v>10</v>
      </c>
      <c r="AG180" s="4"/>
      <c r="AH180" s="4"/>
      <c r="AI180" s="4"/>
      <c r="AJ180" s="4"/>
      <c r="AK180" s="4"/>
      <c r="AL180" s="23"/>
    </row>
    <row r="181" spans="1:38" x14ac:dyDescent="0.3">
      <c r="A181" s="24" t="s">
        <v>129</v>
      </c>
      <c r="B181" s="1" t="s">
        <v>130</v>
      </c>
      <c r="C181" s="1">
        <v>475</v>
      </c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>
        <v>300</v>
      </c>
      <c r="Q181" s="1">
        <v>200</v>
      </c>
      <c r="R181" s="2">
        <v>300</v>
      </c>
      <c r="S181" s="2">
        <v>300</v>
      </c>
      <c r="T181" s="2">
        <v>500</v>
      </c>
      <c r="U181" s="2">
        <v>400</v>
      </c>
      <c r="V181" s="2">
        <v>400</v>
      </c>
      <c r="W181" s="2"/>
      <c r="X181" s="2">
        <v>600</v>
      </c>
      <c r="Y181" s="2">
        <v>600</v>
      </c>
      <c r="Z181" s="2">
        <v>800</v>
      </c>
      <c r="AA181" s="2">
        <v>500</v>
      </c>
      <c r="AB181" s="2">
        <v>500</v>
      </c>
      <c r="AC181" s="2"/>
      <c r="AD181" s="2"/>
      <c r="AE181" s="2" t="s">
        <v>10</v>
      </c>
      <c r="AF181" s="2" t="s">
        <v>10</v>
      </c>
      <c r="AG181" s="2"/>
      <c r="AH181" s="2"/>
      <c r="AI181" s="2"/>
      <c r="AJ181" s="2"/>
      <c r="AK181" s="2"/>
      <c r="AL181" s="25"/>
    </row>
    <row r="182" spans="1:38" x14ac:dyDescent="0.3">
      <c r="A182" s="22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 t="s">
        <v>10</v>
      </c>
      <c r="AF182" s="4" t="s">
        <v>10</v>
      </c>
      <c r="AG182" s="4"/>
      <c r="AH182" s="4"/>
      <c r="AI182" s="4"/>
      <c r="AJ182" s="4"/>
      <c r="AK182" s="4"/>
      <c r="AL182" s="23"/>
    </row>
    <row r="183" spans="1:38" x14ac:dyDescent="0.3">
      <c r="A183" s="24" t="s">
        <v>131</v>
      </c>
      <c r="B183" s="1" t="s">
        <v>132</v>
      </c>
      <c r="C183" s="1">
        <v>271</v>
      </c>
      <c r="D183" s="1"/>
      <c r="E183" s="1"/>
      <c r="F183" s="1"/>
      <c r="G183" s="1"/>
      <c r="H183" s="1"/>
      <c r="I183" s="1">
        <v>900</v>
      </c>
      <c r="J183" s="1">
        <v>1600</v>
      </c>
      <c r="K183" s="1">
        <v>1500</v>
      </c>
      <c r="L183" s="1">
        <v>5100</v>
      </c>
      <c r="M183" s="1">
        <v>6000</v>
      </c>
      <c r="N183" s="1">
        <v>6400</v>
      </c>
      <c r="O183" s="1">
        <v>6900</v>
      </c>
      <c r="P183" s="1">
        <v>6100</v>
      </c>
      <c r="Q183" s="1">
        <v>6700</v>
      </c>
      <c r="R183" s="2">
        <v>7400</v>
      </c>
      <c r="S183" s="2">
        <v>9500</v>
      </c>
      <c r="T183" s="2">
        <v>8800</v>
      </c>
      <c r="U183" s="2">
        <v>11200</v>
      </c>
      <c r="V183" s="2">
        <v>9900</v>
      </c>
      <c r="W183" s="2">
        <v>12000</v>
      </c>
      <c r="X183" s="2">
        <v>13800</v>
      </c>
      <c r="Y183" s="2" t="s">
        <v>9</v>
      </c>
      <c r="Z183" s="2">
        <v>10000</v>
      </c>
      <c r="AA183" s="2">
        <v>13000</v>
      </c>
      <c r="AB183" s="2">
        <v>11900</v>
      </c>
      <c r="AC183" s="2"/>
      <c r="AD183" s="2"/>
      <c r="AE183" s="2" t="s">
        <v>10</v>
      </c>
      <c r="AF183" s="2" t="s">
        <v>10</v>
      </c>
      <c r="AG183" s="2"/>
      <c r="AH183" s="2"/>
      <c r="AI183" s="2"/>
      <c r="AJ183" s="2"/>
      <c r="AK183" s="2"/>
      <c r="AL183" s="25"/>
    </row>
    <row r="184" spans="1:38" x14ac:dyDescent="0.3">
      <c r="A184" s="22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 t="s">
        <v>10</v>
      </c>
      <c r="AF184" s="4" t="s">
        <v>10</v>
      </c>
      <c r="AG184" s="4"/>
      <c r="AH184" s="4"/>
      <c r="AI184" s="4"/>
      <c r="AJ184" s="4"/>
      <c r="AK184" s="4"/>
      <c r="AL184" s="23"/>
    </row>
    <row r="185" spans="1:38" x14ac:dyDescent="0.3">
      <c r="A185" s="24" t="s">
        <v>133</v>
      </c>
      <c r="B185" s="1" t="s">
        <v>134</v>
      </c>
      <c r="C185" s="1">
        <v>632</v>
      </c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2"/>
      <c r="S185" s="2"/>
      <c r="T185" s="2"/>
      <c r="U185" s="2"/>
      <c r="V185" s="2">
        <v>1600</v>
      </c>
      <c r="W185" s="2">
        <v>1600</v>
      </c>
      <c r="X185" s="2">
        <v>1600</v>
      </c>
      <c r="Y185" s="2">
        <v>2000</v>
      </c>
      <c r="Z185" s="2">
        <v>1500</v>
      </c>
      <c r="AA185" s="2">
        <v>1500</v>
      </c>
      <c r="AB185" s="2">
        <v>1100</v>
      </c>
      <c r="AC185" s="2"/>
      <c r="AD185" s="2"/>
      <c r="AE185" s="2" t="s">
        <v>10</v>
      </c>
      <c r="AF185" s="2" t="s">
        <v>10</v>
      </c>
      <c r="AG185" s="2"/>
      <c r="AH185" s="2"/>
      <c r="AI185" s="2"/>
      <c r="AJ185" s="2"/>
      <c r="AK185" s="2"/>
      <c r="AL185" s="25"/>
    </row>
    <row r="186" spans="1:38" x14ac:dyDescent="0.3">
      <c r="A186" s="22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 t="s">
        <v>10</v>
      </c>
      <c r="AF186" s="4" t="s">
        <v>10</v>
      </c>
      <c r="AG186" s="4"/>
      <c r="AH186" s="4"/>
      <c r="AI186" s="4"/>
      <c r="AJ186" s="4"/>
      <c r="AK186" s="4"/>
      <c r="AL186" s="23"/>
    </row>
    <row r="187" spans="1:38" ht="15.75" customHeight="1" x14ac:dyDescent="0.3">
      <c r="A187" s="24" t="s">
        <v>135</v>
      </c>
      <c r="B187" s="1" t="s">
        <v>136</v>
      </c>
      <c r="C187" s="1">
        <v>604</v>
      </c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2"/>
      <c r="S187" s="2"/>
      <c r="T187" s="2">
        <v>5800</v>
      </c>
      <c r="U187" s="2">
        <v>4200</v>
      </c>
      <c r="V187" s="2">
        <v>3900</v>
      </c>
      <c r="W187" s="2">
        <v>4100</v>
      </c>
      <c r="X187" s="2">
        <v>4500</v>
      </c>
      <c r="Y187" s="2">
        <v>5100</v>
      </c>
      <c r="Z187" s="2">
        <v>3400</v>
      </c>
      <c r="AA187" s="2">
        <v>3800</v>
      </c>
      <c r="AB187" s="2">
        <v>2800</v>
      </c>
      <c r="AC187" s="2"/>
      <c r="AD187" s="2"/>
      <c r="AE187" s="2" t="s">
        <v>10</v>
      </c>
      <c r="AF187" s="2" t="s">
        <v>10</v>
      </c>
      <c r="AG187" s="2"/>
      <c r="AH187" s="2"/>
      <c r="AI187" s="2"/>
      <c r="AJ187" s="2"/>
      <c r="AK187" s="2"/>
      <c r="AL187" s="25"/>
    </row>
    <row r="188" spans="1:38" hidden="1" x14ac:dyDescent="0.3">
      <c r="A188" s="24" t="s">
        <v>135</v>
      </c>
      <c r="B188" s="3" t="s">
        <v>137</v>
      </c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>
        <v>7200</v>
      </c>
      <c r="Q188" s="3">
        <v>11500</v>
      </c>
      <c r="R188" s="4">
        <v>10400</v>
      </c>
      <c r="S188" s="4">
        <v>11900</v>
      </c>
      <c r="T188" s="4" t="s">
        <v>10</v>
      </c>
      <c r="U188" s="4" t="s">
        <v>8</v>
      </c>
      <c r="V188" s="4" t="s">
        <v>10</v>
      </c>
      <c r="W188" s="4"/>
      <c r="X188" s="4"/>
      <c r="Y188" s="4"/>
      <c r="Z188" s="4"/>
      <c r="AA188" s="4"/>
      <c r="AB188" s="4"/>
      <c r="AC188" s="4"/>
      <c r="AD188" s="4"/>
      <c r="AE188" s="4" t="s">
        <v>10</v>
      </c>
      <c r="AF188" s="4" t="s">
        <v>10</v>
      </c>
      <c r="AG188" s="4"/>
      <c r="AH188" s="4"/>
      <c r="AI188" s="4"/>
      <c r="AJ188" s="4"/>
      <c r="AK188" s="4"/>
      <c r="AL188" s="23"/>
    </row>
    <row r="189" spans="1:38" x14ac:dyDescent="0.3">
      <c r="A189" s="24" t="s">
        <v>135</v>
      </c>
      <c r="B189" s="1" t="s">
        <v>94</v>
      </c>
      <c r="C189" s="1">
        <v>512</v>
      </c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>
        <v>5700</v>
      </c>
      <c r="AC189" s="2"/>
      <c r="AD189" s="2"/>
      <c r="AE189" s="2" t="s">
        <v>10</v>
      </c>
      <c r="AF189" s="2" t="s">
        <v>10</v>
      </c>
      <c r="AG189" s="2"/>
      <c r="AH189" s="2"/>
      <c r="AI189" s="2"/>
      <c r="AJ189" s="2"/>
      <c r="AK189" s="2"/>
      <c r="AL189" s="25"/>
    </row>
    <row r="190" spans="1:38" x14ac:dyDescent="0.3">
      <c r="A190" s="27" t="s">
        <v>135</v>
      </c>
      <c r="B190" s="3" t="s">
        <v>138</v>
      </c>
      <c r="C190" s="3">
        <v>603</v>
      </c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4"/>
      <c r="S190" s="4">
        <v>8000</v>
      </c>
      <c r="T190" s="4">
        <v>8000</v>
      </c>
      <c r="U190" s="4">
        <v>6400</v>
      </c>
      <c r="V190" s="4">
        <v>7100</v>
      </c>
      <c r="W190" s="4">
        <v>8100</v>
      </c>
      <c r="X190" s="4">
        <v>7100</v>
      </c>
      <c r="Y190" s="4">
        <v>8600</v>
      </c>
      <c r="Z190" s="4">
        <v>5600</v>
      </c>
      <c r="AA190" s="4">
        <v>6700</v>
      </c>
      <c r="AB190" s="4">
        <v>5700</v>
      </c>
      <c r="AC190" s="4"/>
      <c r="AD190" s="4"/>
      <c r="AE190" s="4" t="s">
        <v>10</v>
      </c>
      <c r="AF190" s="4" t="s">
        <v>10</v>
      </c>
      <c r="AG190" s="4"/>
      <c r="AH190" s="4"/>
      <c r="AI190" s="4"/>
      <c r="AJ190" s="4"/>
      <c r="AK190" s="4"/>
      <c r="AL190" s="23"/>
    </row>
    <row r="191" spans="1:38" x14ac:dyDescent="0.3">
      <c r="A191" s="24" t="s">
        <v>135</v>
      </c>
      <c r="B191" s="1" t="s">
        <v>17</v>
      </c>
      <c r="C191" s="1">
        <v>602</v>
      </c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2"/>
      <c r="S191" s="2">
        <v>4900</v>
      </c>
      <c r="T191" s="2">
        <v>4500</v>
      </c>
      <c r="U191" s="2">
        <v>4800</v>
      </c>
      <c r="V191" s="2">
        <v>4800</v>
      </c>
      <c r="W191" s="2">
        <v>5900</v>
      </c>
      <c r="X191" s="2">
        <v>5100</v>
      </c>
      <c r="Y191" s="2">
        <v>5500</v>
      </c>
      <c r="Z191" s="2">
        <v>4300</v>
      </c>
      <c r="AA191" s="2">
        <v>5600</v>
      </c>
      <c r="AB191" s="2">
        <v>4700</v>
      </c>
      <c r="AC191" s="2"/>
      <c r="AD191" s="2"/>
      <c r="AE191" s="2" t="s">
        <v>10</v>
      </c>
      <c r="AF191" s="2" t="s">
        <v>10</v>
      </c>
      <c r="AG191" s="2"/>
      <c r="AH191" s="2"/>
      <c r="AI191" s="2"/>
      <c r="AJ191" s="2"/>
      <c r="AK191" s="2"/>
      <c r="AL191" s="25"/>
    </row>
    <row r="192" spans="1:38" x14ac:dyDescent="0.3">
      <c r="A192" s="22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4"/>
      <c r="S192" s="4"/>
      <c r="T192" s="4" t="s">
        <v>10</v>
      </c>
      <c r="U192" s="4" t="s">
        <v>8</v>
      </c>
      <c r="V192" s="4" t="s">
        <v>10</v>
      </c>
      <c r="W192" s="4"/>
      <c r="X192" s="4"/>
      <c r="Y192" s="4"/>
      <c r="Z192" s="4"/>
      <c r="AA192" s="4"/>
      <c r="AB192" s="4"/>
      <c r="AC192" s="4"/>
      <c r="AD192" s="4"/>
      <c r="AE192" s="4" t="s">
        <v>10</v>
      </c>
      <c r="AF192" s="4" t="s">
        <v>10</v>
      </c>
      <c r="AG192" s="4"/>
      <c r="AH192" s="4"/>
      <c r="AI192" s="4"/>
      <c r="AJ192" s="4"/>
      <c r="AK192" s="4"/>
      <c r="AL192" s="23"/>
    </row>
    <row r="193" spans="1:38" x14ac:dyDescent="0.3">
      <c r="A193" s="24" t="s">
        <v>139</v>
      </c>
      <c r="B193" s="1" t="s">
        <v>140</v>
      </c>
      <c r="C193" s="1">
        <v>274</v>
      </c>
      <c r="D193" s="1">
        <v>7900</v>
      </c>
      <c r="E193" s="1">
        <v>6100</v>
      </c>
      <c r="F193" s="1">
        <v>6200</v>
      </c>
      <c r="G193" s="1">
        <v>6600</v>
      </c>
      <c r="H193" s="1">
        <v>5900</v>
      </c>
      <c r="I193" s="1">
        <v>6100</v>
      </c>
      <c r="J193" s="1">
        <v>6200</v>
      </c>
      <c r="K193" s="1">
        <v>6700</v>
      </c>
      <c r="L193" s="1">
        <v>6400</v>
      </c>
      <c r="M193" s="1">
        <v>7100</v>
      </c>
      <c r="N193" s="1">
        <v>7600</v>
      </c>
      <c r="O193" s="1">
        <v>6400</v>
      </c>
      <c r="P193" s="1">
        <v>7200</v>
      </c>
      <c r="Q193" s="1">
        <v>7500</v>
      </c>
      <c r="R193" s="2">
        <v>7300</v>
      </c>
      <c r="S193" s="2">
        <v>8100</v>
      </c>
      <c r="T193" s="2">
        <v>7100</v>
      </c>
      <c r="U193" s="2">
        <v>7700</v>
      </c>
      <c r="V193" s="2">
        <v>7900</v>
      </c>
      <c r="W193" s="2">
        <v>8300</v>
      </c>
      <c r="X193" s="2">
        <v>7800</v>
      </c>
      <c r="Y193" s="2">
        <v>9200</v>
      </c>
      <c r="Z193" s="2">
        <v>8100</v>
      </c>
      <c r="AA193" s="2">
        <v>6200</v>
      </c>
      <c r="AB193" s="2">
        <v>6500</v>
      </c>
      <c r="AC193" s="2">
        <v>9100</v>
      </c>
      <c r="AD193" s="2"/>
      <c r="AE193" s="2" t="s">
        <v>10</v>
      </c>
      <c r="AF193" s="2">
        <v>9600</v>
      </c>
      <c r="AG193" s="2"/>
      <c r="AH193" s="2"/>
      <c r="AI193" s="2"/>
      <c r="AJ193" s="2">
        <v>9400</v>
      </c>
      <c r="AK193" s="2"/>
      <c r="AL193" s="25"/>
    </row>
    <row r="194" spans="1:38" x14ac:dyDescent="0.3">
      <c r="A194" s="22" t="s">
        <v>139</v>
      </c>
      <c r="B194" s="3" t="s">
        <v>141</v>
      </c>
      <c r="C194" s="3">
        <v>272</v>
      </c>
      <c r="D194" s="3"/>
      <c r="E194" s="3">
        <v>12000</v>
      </c>
      <c r="F194" s="3">
        <v>10800</v>
      </c>
      <c r="G194" s="3">
        <v>12000</v>
      </c>
      <c r="H194" s="3">
        <v>14300</v>
      </c>
      <c r="I194" s="3">
        <v>14200</v>
      </c>
      <c r="J194" s="3">
        <v>14100</v>
      </c>
      <c r="K194" s="3">
        <v>15000</v>
      </c>
      <c r="L194" s="3">
        <v>13200</v>
      </c>
      <c r="M194" s="3">
        <v>14400</v>
      </c>
      <c r="N194" s="3">
        <v>14700</v>
      </c>
      <c r="O194" s="3">
        <v>13500</v>
      </c>
      <c r="P194" s="3">
        <v>13400</v>
      </c>
      <c r="Q194" s="3">
        <v>13500</v>
      </c>
      <c r="R194" s="4">
        <v>13400</v>
      </c>
      <c r="S194" s="4">
        <v>14000</v>
      </c>
      <c r="T194" s="4">
        <v>15000</v>
      </c>
      <c r="U194" s="4">
        <v>14100</v>
      </c>
      <c r="V194" s="4">
        <v>13800</v>
      </c>
      <c r="W194" s="4">
        <v>13900</v>
      </c>
      <c r="X194" s="4">
        <v>13900</v>
      </c>
      <c r="Y194" s="4">
        <v>14700</v>
      </c>
      <c r="Z194" s="4">
        <v>13900</v>
      </c>
      <c r="AA194" s="4">
        <v>12300</v>
      </c>
      <c r="AB194" s="4">
        <v>12000</v>
      </c>
      <c r="AC194" s="4">
        <v>12600</v>
      </c>
      <c r="AD194" s="4"/>
      <c r="AE194" s="4" t="s">
        <v>10</v>
      </c>
      <c r="AF194" s="4" t="s">
        <v>10</v>
      </c>
      <c r="AG194" s="4"/>
      <c r="AH194" s="4"/>
      <c r="AI194" s="4"/>
      <c r="AJ194" s="4"/>
      <c r="AK194" s="4"/>
      <c r="AL194" s="23"/>
    </row>
    <row r="195" spans="1:38" hidden="1" x14ac:dyDescent="0.3">
      <c r="A195" s="24" t="s">
        <v>139</v>
      </c>
      <c r="B195" s="1" t="s">
        <v>142</v>
      </c>
      <c r="C195" s="1"/>
      <c r="D195" s="1">
        <v>18900</v>
      </c>
      <c r="E195" s="1">
        <v>26600</v>
      </c>
      <c r="F195" s="1">
        <v>13900</v>
      </c>
      <c r="G195" s="1">
        <v>16600</v>
      </c>
      <c r="H195" s="1">
        <v>16700</v>
      </c>
      <c r="I195" s="1">
        <v>17600</v>
      </c>
      <c r="J195" s="1">
        <v>16800</v>
      </c>
      <c r="K195" s="1">
        <v>18500</v>
      </c>
      <c r="L195" s="1">
        <v>16500</v>
      </c>
      <c r="M195" s="1">
        <v>17000</v>
      </c>
      <c r="N195" s="1">
        <v>17500</v>
      </c>
      <c r="O195" s="1"/>
      <c r="P195" s="1"/>
      <c r="Q195" s="1"/>
      <c r="R195" s="2"/>
      <c r="S195" s="2" t="s">
        <v>8</v>
      </c>
      <c r="T195" s="2" t="s">
        <v>10</v>
      </c>
      <c r="U195" s="2" t="s">
        <v>8</v>
      </c>
      <c r="V195" s="2" t="s">
        <v>10</v>
      </c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5"/>
    </row>
    <row r="196" spans="1:38" x14ac:dyDescent="0.3">
      <c r="A196" s="22" t="s">
        <v>139</v>
      </c>
      <c r="B196" s="3" t="s">
        <v>142</v>
      </c>
      <c r="C196" s="3">
        <v>44</v>
      </c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>
        <v>16900</v>
      </c>
      <c r="P196" s="3">
        <v>16700</v>
      </c>
      <c r="Q196" s="3">
        <v>16700</v>
      </c>
      <c r="R196" s="4">
        <v>16800</v>
      </c>
      <c r="S196" s="4">
        <v>16700</v>
      </c>
      <c r="T196" s="4">
        <v>16500</v>
      </c>
      <c r="U196" s="4">
        <v>16300</v>
      </c>
      <c r="V196" s="4">
        <v>16100</v>
      </c>
      <c r="W196" s="4">
        <v>16100</v>
      </c>
      <c r="X196" s="4">
        <v>16400</v>
      </c>
      <c r="Y196" s="4">
        <v>15300</v>
      </c>
      <c r="Z196" s="4">
        <v>14900</v>
      </c>
      <c r="AA196" s="4">
        <v>14200</v>
      </c>
      <c r="AB196" s="4">
        <v>14200</v>
      </c>
      <c r="AC196" s="4">
        <v>13700</v>
      </c>
      <c r="AD196" s="4">
        <v>13500</v>
      </c>
      <c r="AE196" s="4">
        <v>13700</v>
      </c>
      <c r="AF196" s="4">
        <v>13500</v>
      </c>
      <c r="AG196" s="4">
        <v>13500</v>
      </c>
      <c r="AH196" s="4">
        <v>12700</v>
      </c>
      <c r="AI196" s="4">
        <v>12400</v>
      </c>
      <c r="AJ196" s="4"/>
      <c r="AK196" s="4"/>
      <c r="AL196" s="23"/>
    </row>
    <row r="197" spans="1:38" x14ac:dyDescent="0.3">
      <c r="A197" s="24" t="s">
        <v>139</v>
      </c>
      <c r="B197" s="1" t="s">
        <v>143</v>
      </c>
      <c r="C197" s="1">
        <v>520</v>
      </c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2">
        <v>19200</v>
      </c>
      <c r="S197" s="2">
        <v>19900</v>
      </c>
      <c r="T197" s="2">
        <v>19000</v>
      </c>
      <c r="U197" s="2">
        <v>18400</v>
      </c>
      <c r="V197" s="2">
        <v>18000</v>
      </c>
      <c r="W197" s="2">
        <v>17400</v>
      </c>
      <c r="X197" s="2">
        <v>16200</v>
      </c>
      <c r="Y197" s="2">
        <v>16400</v>
      </c>
      <c r="Z197" s="2">
        <v>18500</v>
      </c>
      <c r="AA197" s="2">
        <v>16600</v>
      </c>
      <c r="AB197" s="2">
        <v>15600</v>
      </c>
      <c r="AC197" s="2">
        <v>14500</v>
      </c>
      <c r="AD197" s="2"/>
      <c r="AE197" s="2" t="s">
        <v>10</v>
      </c>
      <c r="AF197" s="2" t="s">
        <v>10</v>
      </c>
      <c r="AG197" s="2"/>
      <c r="AH197" s="2"/>
      <c r="AI197" s="2"/>
      <c r="AJ197" s="2"/>
      <c r="AK197" s="2"/>
      <c r="AL197" s="25"/>
    </row>
    <row r="198" spans="1:38" x14ac:dyDescent="0.3">
      <c r="A198" s="22"/>
      <c r="B198" s="3"/>
      <c r="C198" s="3"/>
      <c r="D198" s="3"/>
      <c r="E198" s="3"/>
      <c r="F198" s="3"/>
      <c r="G198" s="3"/>
      <c r="H198" s="3"/>
      <c r="I198" s="3" t="s">
        <v>10</v>
      </c>
      <c r="J198" s="3" t="s">
        <v>10</v>
      </c>
      <c r="K198" s="3" t="s">
        <v>10</v>
      </c>
      <c r="L198" s="3"/>
      <c r="M198" s="3"/>
      <c r="N198" s="3"/>
      <c r="O198" s="3"/>
      <c r="P198" s="3"/>
      <c r="Q198" s="3"/>
      <c r="R198" s="4"/>
      <c r="S198" s="4" t="s">
        <v>8</v>
      </c>
      <c r="T198" s="4" t="s">
        <v>10</v>
      </c>
      <c r="U198" s="4" t="s">
        <v>8</v>
      </c>
      <c r="V198" s="4" t="s">
        <v>10</v>
      </c>
      <c r="W198" s="4"/>
      <c r="X198" s="4"/>
      <c r="Y198" s="4"/>
      <c r="Z198" s="4"/>
      <c r="AA198" s="4"/>
      <c r="AB198" s="4"/>
      <c r="AC198" s="4"/>
      <c r="AD198" s="4"/>
      <c r="AE198" s="4" t="s">
        <v>10</v>
      </c>
      <c r="AF198" s="4" t="s">
        <v>10</v>
      </c>
      <c r="AG198" s="4"/>
      <c r="AH198" s="4"/>
      <c r="AI198" s="4"/>
      <c r="AJ198" s="4"/>
      <c r="AK198" s="4"/>
      <c r="AL198" s="23"/>
    </row>
    <row r="199" spans="1:38" x14ac:dyDescent="0.3">
      <c r="A199" s="24" t="s">
        <v>144</v>
      </c>
      <c r="B199" s="1" t="s">
        <v>415</v>
      </c>
      <c r="C199" s="1">
        <v>459</v>
      </c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>
        <v>9100</v>
      </c>
      <c r="AC199" s="2">
        <v>9400</v>
      </c>
      <c r="AD199" s="2">
        <v>11800</v>
      </c>
      <c r="AE199" s="2" t="s">
        <v>10</v>
      </c>
      <c r="AF199" s="2">
        <v>15700</v>
      </c>
      <c r="AG199" s="2"/>
      <c r="AH199" s="2">
        <v>15800</v>
      </c>
      <c r="AI199" s="2"/>
      <c r="AJ199" s="2">
        <v>19500</v>
      </c>
      <c r="AK199" s="2"/>
      <c r="AL199" s="25"/>
    </row>
    <row r="200" spans="1:38" x14ac:dyDescent="0.3">
      <c r="A200" s="22" t="s">
        <v>144</v>
      </c>
      <c r="B200" s="3" t="s">
        <v>17</v>
      </c>
      <c r="C200" s="3">
        <v>465</v>
      </c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>
        <v>1800</v>
      </c>
      <c r="Q200" s="3">
        <v>1700</v>
      </c>
      <c r="R200" s="4">
        <v>2100</v>
      </c>
      <c r="S200" s="4">
        <v>2400</v>
      </c>
      <c r="T200" s="4">
        <v>2100</v>
      </c>
      <c r="U200" s="4">
        <v>2900</v>
      </c>
      <c r="V200" s="4">
        <v>3700</v>
      </c>
      <c r="W200" s="4">
        <v>5900</v>
      </c>
      <c r="X200" s="4">
        <v>5900</v>
      </c>
      <c r="Y200" s="4">
        <v>7000</v>
      </c>
      <c r="Z200" s="4">
        <v>6700</v>
      </c>
      <c r="AA200" s="4">
        <v>6600</v>
      </c>
      <c r="AB200" s="4">
        <v>8300</v>
      </c>
      <c r="AC200" s="4">
        <v>9000</v>
      </c>
      <c r="AD200" s="4">
        <v>8300</v>
      </c>
      <c r="AE200" s="4" t="s">
        <v>10</v>
      </c>
      <c r="AF200" s="4">
        <v>8200</v>
      </c>
      <c r="AG200" s="4"/>
      <c r="AH200" s="4">
        <v>11500</v>
      </c>
      <c r="AI200" s="4"/>
      <c r="AJ200" s="4">
        <v>16200</v>
      </c>
      <c r="AK200" s="4"/>
      <c r="AL200" s="23"/>
    </row>
    <row r="201" spans="1:38" x14ac:dyDescent="0.3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2"/>
      <c r="S201" s="2" t="s">
        <v>8</v>
      </c>
      <c r="T201" s="2" t="s">
        <v>10</v>
      </c>
      <c r="U201" s="2" t="s">
        <v>8</v>
      </c>
      <c r="V201" s="2" t="s">
        <v>10</v>
      </c>
      <c r="W201" s="2"/>
      <c r="X201" s="2"/>
      <c r="Y201" s="2"/>
      <c r="Z201" s="2"/>
      <c r="AA201" s="2"/>
      <c r="AB201" s="2"/>
      <c r="AC201" s="2"/>
      <c r="AD201" s="2"/>
      <c r="AE201" s="2" t="s">
        <v>10</v>
      </c>
      <c r="AF201" s="2" t="s">
        <v>10</v>
      </c>
      <c r="AG201" s="2"/>
      <c r="AH201" s="2"/>
      <c r="AI201" s="2"/>
      <c r="AJ201" s="2"/>
      <c r="AK201" s="2"/>
      <c r="AL201" s="25"/>
    </row>
    <row r="202" spans="1:38" x14ac:dyDescent="0.3">
      <c r="A202" s="22" t="s">
        <v>145</v>
      </c>
      <c r="B202" s="3" t="s">
        <v>146</v>
      </c>
      <c r="C202" s="3">
        <v>625</v>
      </c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4"/>
      <c r="S202" s="4">
        <v>5400</v>
      </c>
      <c r="T202" s="4">
        <v>5600</v>
      </c>
      <c r="U202" s="4">
        <v>5200</v>
      </c>
      <c r="V202" s="4">
        <v>5100</v>
      </c>
      <c r="W202" s="4">
        <v>5800</v>
      </c>
      <c r="X202" s="4">
        <v>5900</v>
      </c>
      <c r="Y202" s="4">
        <v>6800</v>
      </c>
      <c r="Z202" s="4">
        <v>3400</v>
      </c>
      <c r="AA202" s="4"/>
      <c r="AB202" s="4">
        <v>4000</v>
      </c>
      <c r="AC202" s="4"/>
      <c r="AD202" s="4"/>
      <c r="AE202" s="4" t="s">
        <v>10</v>
      </c>
      <c r="AF202" s="4" t="s">
        <v>10</v>
      </c>
      <c r="AG202" s="4"/>
      <c r="AH202" s="4"/>
      <c r="AI202" s="4"/>
      <c r="AJ202" s="4"/>
      <c r="AK202" s="4"/>
      <c r="AL202" s="23"/>
    </row>
    <row r="203" spans="1:38" x14ac:dyDescent="0.3">
      <c r="A203" s="24" t="s">
        <v>145</v>
      </c>
      <c r="B203" s="1" t="s">
        <v>147</v>
      </c>
      <c r="C203" s="1">
        <v>626</v>
      </c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2"/>
      <c r="S203" s="2">
        <v>8100</v>
      </c>
      <c r="T203" s="2">
        <v>8700</v>
      </c>
      <c r="U203" s="2">
        <v>9300</v>
      </c>
      <c r="V203" s="2">
        <v>8200</v>
      </c>
      <c r="W203" s="2">
        <v>8600</v>
      </c>
      <c r="X203" s="2">
        <v>8900</v>
      </c>
      <c r="Y203" s="2">
        <v>9800</v>
      </c>
      <c r="Z203" s="2">
        <v>8200</v>
      </c>
      <c r="AA203" s="2">
        <v>6800</v>
      </c>
      <c r="AB203" s="2">
        <v>6600</v>
      </c>
      <c r="AC203" s="2"/>
      <c r="AD203" s="2"/>
      <c r="AE203" s="2" t="s">
        <v>10</v>
      </c>
      <c r="AF203" s="2" t="s">
        <v>10</v>
      </c>
      <c r="AG203" s="2"/>
      <c r="AH203" s="2"/>
      <c r="AI203" s="2"/>
      <c r="AJ203" s="2"/>
      <c r="AK203" s="2"/>
      <c r="AL203" s="25"/>
    </row>
    <row r="204" spans="1:38" x14ac:dyDescent="0.3">
      <c r="A204" s="22" t="s">
        <v>145</v>
      </c>
      <c r="B204" s="3" t="s">
        <v>148</v>
      </c>
      <c r="C204" s="3">
        <v>627</v>
      </c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4"/>
      <c r="S204" s="4">
        <v>7000</v>
      </c>
      <c r="T204" s="4">
        <v>7200</v>
      </c>
      <c r="U204" s="4">
        <v>6700</v>
      </c>
      <c r="V204" s="4">
        <v>6600</v>
      </c>
      <c r="W204" s="4">
        <v>7000</v>
      </c>
      <c r="X204" s="4">
        <v>6200</v>
      </c>
      <c r="Y204" s="4">
        <v>7600</v>
      </c>
      <c r="Z204" s="4">
        <v>6700</v>
      </c>
      <c r="AA204" s="4">
        <v>5000</v>
      </c>
      <c r="AB204" s="4">
        <v>4600</v>
      </c>
      <c r="AC204" s="4"/>
      <c r="AD204" s="4"/>
      <c r="AE204" s="4" t="s">
        <v>10</v>
      </c>
      <c r="AF204" s="4" t="s">
        <v>10</v>
      </c>
      <c r="AG204" s="4"/>
      <c r="AH204" s="4"/>
      <c r="AI204" s="4"/>
      <c r="AJ204" s="4"/>
      <c r="AK204" s="4"/>
      <c r="AL204" s="23"/>
    </row>
    <row r="205" spans="1:38" x14ac:dyDescent="0.3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2"/>
      <c r="S205" s="2" t="s">
        <v>8</v>
      </c>
      <c r="T205" s="2" t="s">
        <v>10</v>
      </c>
      <c r="U205" s="2" t="s">
        <v>8</v>
      </c>
      <c r="V205" s="2" t="s">
        <v>10</v>
      </c>
      <c r="W205" s="2"/>
      <c r="X205" s="2"/>
      <c r="Y205" s="2"/>
      <c r="Z205" s="2"/>
      <c r="AA205" s="2"/>
      <c r="AB205" s="2"/>
      <c r="AC205" s="2"/>
      <c r="AD205" s="2"/>
      <c r="AE205" s="2" t="s">
        <v>10</v>
      </c>
      <c r="AF205" s="2" t="s">
        <v>10</v>
      </c>
      <c r="AG205" s="2"/>
      <c r="AH205" s="2"/>
      <c r="AI205" s="2"/>
      <c r="AJ205" s="2"/>
      <c r="AK205" s="2"/>
      <c r="AL205" s="25"/>
    </row>
    <row r="206" spans="1:38" x14ac:dyDescent="0.3">
      <c r="A206" s="22" t="s">
        <v>149</v>
      </c>
      <c r="B206" s="3" t="s">
        <v>150</v>
      </c>
      <c r="C206" s="3">
        <v>499</v>
      </c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>
        <v>1600</v>
      </c>
      <c r="Q206" s="3">
        <v>1500</v>
      </c>
      <c r="R206" s="4">
        <v>2100</v>
      </c>
      <c r="S206" s="4">
        <v>1500</v>
      </c>
      <c r="T206" s="4">
        <v>1100</v>
      </c>
      <c r="U206" s="4">
        <v>1300</v>
      </c>
      <c r="V206" s="4">
        <v>1500</v>
      </c>
      <c r="W206" s="4">
        <v>1600</v>
      </c>
      <c r="X206" s="4"/>
      <c r="Y206" s="4">
        <v>1800</v>
      </c>
      <c r="Z206" s="4">
        <v>1400</v>
      </c>
      <c r="AA206" s="4">
        <v>1200</v>
      </c>
      <c r="AB206" s="4">
        <v>1400</v>
      </c>
      <c r="AC206" s="4"/>
      <c r="AD206" s="4"/>
      <c r="AE206" s="4" t="s">
        <v>10</v>
      </c>
      <c r="AF206" s="4" t="s">
        <v>10</v>
      </c>
      <c r="AG206" s="4"/>
      <c r="AH206" s="4"/>
      <c r="AI206" s="4"/>
      <c r="AJ206" s="4"/>
      <c r="AK206" s="4"/>
      <c r="AL206" s="23"/>
    </row>
    <row r="207" spans="1:38" x14ac:dyDescent="0.3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2"/>
      <c r="S207" s="2" t="s">
        <v>8</v>
      </c>
      <c r="T207" s="2" t="s">
        <v>10</v>
      </c>
      <c r="U207" s="2" t="s">
        <v>8</v>
      </c>
      <c r="V207" s="2" t="s">
        <v>10</v>
      </c>
      <c r="W207" s="2"/>
      <c r="X207" s="2"/>
      <c r="Y207" s="2"/>
      <c r="Z207" s="2"/>
      <c r="AA207" s="2"/>
      <c r="AB207" s="2"/>
      <c r="AC207" s="2"/>
      <c r="AD207" s="2"/>
      <c r="AE207" s="2" t="s">
        <v>10</v>
      </c>
      <c r="AF207" s="2" t="s">
        <v>10</v>
      </c>
      <c r="AG207" s="2"/>
      <c r="AH207" s="2"/>
      <c r="AI207" s="2"/>
      <c r="AJ207" s="2"/>
      <c r="AK207" s="2"/>
      <c r="AL207" s="25"/>
    </row>
    <row r="208" spans="1:38" x14ac:dyDescent="0.3">
      <c r="A208" s="22" t="s">
        <v>151</v>
      </c>
      <c r="B208" s="3" t="s">
        <v>82</v>
      </c>
      <c r="C208" s="3">
        <v>276</v>
      </c>
      <c r="D208" s="3"/>
      <c r="E208" s="3"/>
      <c r="F208" s="3"/>
      <c r="G208" s="3"/>
      <c r="H208" s="3"/>
      <c r="I208" s="3">
        <v>2600</v>
      </c>
      <c r="J208" s="3">
        <v>3000</v>
      </c>
      <c r="K208" s="3">
        <v>3700</v>
      </c>
      <c r="L208" s="3">
        <v>4400</v>
      </c>
      <c r="M208" s="3">
        <v>4200</v>
      </c>
      <c r="N208" s="3">
        <v>4400</v>
      </c>
      <c r="O208" s="3">
        <v>4100</v>
      </c>
      <c r="P208" s="3">
        <v>4600</v>
      </c>
      <c r="Q208" s="3">
        <v>4500</v>
      </c>
      <c r="R208" s="4">
        <v>5500</v>
      </c>
      <c r="S208" s="4">
        <v>6000</v>
      </c>
      <c r="T208" s="4" t="s">
        <v>23</v>
      </c>
      <c r="U208" s="4">
        <v>7700</v>
      </c>
      <c r="V208" s="4">
        <v>7500</v>
      </c>
      <c r="W208" s="4">
        <v>8500</v>
      </c>
      <c r="X208" s="4">
        <v>9000</v>
      </c>
      <c r="Y208" s="4">
        <v>8000</v>
      </c>
      <c r="Z208" s="4">
        <v>8100</v>
      </c>
      <c r="AA208" s="4">
        <v>6800</v>
      </c>
      <c r="AB208" s="4">
        <v>8000</v>
      </c>
      <c r="AC208" s="4">
        <v>6900</v>
      </c>
      <c r="AD208" s="4"/>
      <c r="AE208" s="4" t="s">
        <v>10</v>
      </c>
      <c r="AF208" s="4" t="s">
        <v>10</v>
      </c>
      <c r="AG208" s="4">
        <v>7200</v>
      </c>
      <c r="AH208" s="4"/>
      <c r="AI208" s="4">
        <v>7700</v>
      </c>
      <c r="AJ208" s="4"/>
      <c r="AK208" s="4">
        <f>VLOOKUP(C208,[1]DataDownloadReport_02082019!$A$2:$E$123,5,FALSE)</f>
        <v>7800</v>
      </c>
      <c r="AL208" s="23"/>
    </row>
    <row r="209" spans="1:38" x14ac:dyDescent="0.3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2"/>
      <c r="S209" s="2"/>
      <c r="T209" s="2"/>
      <c r="U209" s="2"/>
      <c r="V209" s="2" t="s">
        <v>10</v>
      </c>
      <c r="W209" s="2"/>
      <c r="X209" s="2"/>
      <c r="Y209" s="2"/>
      <c r="Z209" s="2"/>
      <c r="AA209" s="2"/>
      <c r="AB209" s="2"/>
      <c r="AC209" s="2"/>
      <c r="AD209" s="2"/>
      <c r="AE209" s="2" t="s">
        <v>10</v>
      </c>
      <c r="AF209" s="2" t="s">
        <v>10</v>
      </c>
      <c r="AG209" s="2"/>
      <c r="AH209" s="2"/>
      <c r="AI209" s="2"/>
      <c r="AJ209" s="2"/>
      <c r="AK209" s="2"/>
      <c r="AL209" s="25"/>
    </row>
    <row r="210" spans="1:38" x14ac:dyDescent="0.3">
      <c r="A210" s="22" t="s">
        <v>152</v>
      </c>
      <c r="B210" s="3" t="s">
        <v>153</v>
      </c>
      <c r="C210" s="3">
        <v>630</v>
      </c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4"/>
      <c r="S210" s="4"/>
      <c r="T210" s="4"/>
      <c r="U210" s="4"/>
      <c r="V210" s="4">
        <v>4700</v>
      </c>
      <c r="W210" s="4">
        <v>4900</v>
      </c>
      <c r="X210" s="4">
        <v>4800</v>
      </c>
      <c r="Y210" s="4">
        <v>4400</v>
      </c>
      <c r="Z210" s="4">
        <v>3100</v>
      </c>
      <c r="AA210" s="4">
        <v>4500</v>
      </c>
      <c r="AB210" s="4">
        <v>3400</v>
      </c>
      <c r="AC210" s="4"/>
      <c r="AD210" s="4"/>
      <c r="AE210" s="4" t="s">
        <v>10</v>
      </c>
      <c r="AF210" s="4" t="s">
        <v>10</v>
      </c>
      <c r="AG210" s="4"/>
      <c r="AH210" s="4"/>
      <c r="AI210" s="4"/>
      <c r="AJ210" s="4"/>
      <c r="AK210" s="4"/>
      <c r="AL210" s="23"/>
    </row>
    <row r="211" spans="1:38" x14ac:dyDescent="0.3">
      <c r="A211" s="24" t="s">
        <v>152</v>
      </c>
      <c r="B211" s="1" t="s">
        <v>154</v>
      </c>
      <c r="C211" s="1">
        <v>631</v>
      </c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2"/>
      <c r="S211" s="2"/>
      <c r="T211" s="2"/>
      <c r="U211" s="2"/>
      <c r="V211" s="2">
        <v>14100</v>
      </c>
      <c r="W211" s="2">
        <v>14800</v>
      </c>
      <c r="X211" s="2">
        <v>14900</v>
      </c>
      <c r="Y211" s="2">
        <v>16300</v>
      </c>
      <c r="Z211" s="2" t="s">
        <v>9</v>
      </c>
      <c r="AA211" s="2" t="s">
        <v>9</v>
      </c>
      <c r="AB211" s="2">
        <v>8200</v>
      </c>
      <c r="AC211" s="2"/>
      <c r="AD211" s="2"/>
      <c r="AE211" s="2" t="s">
        <v>10</v>
      </c>
      <c r="AF211" s="2" t="s">
        <v>10</v>
      </c>
      <c r="AG211" s="2"/>
      <c r="AH211" s="2"/>
      <c r="AI211" s="2"/>
      <c r="AJ211" s="2"/>
      <c r="AK211" s="2"/>
      <c r="AL211" s="25"/>
    </row>
    <row r="212" spans="1:38" x14ac:dyDescent="0.3">
      <c r="A212" s="22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4"/>
      <c r="S212" s="4" t="s">
        <v>8</v>
      </c>
      <c r="T212" s="4" t="s">
        <v>10</v>
      </c>
      <c r="U212" s="4" t="s">
        <v>8</v>
      </c>
      <c r="V212" s="4" t="s">
        <v>10</v>
      </c>
      <c r="W212" s="4"/>
      <c r="X212" s="4"/>
      <c r="Y212" s="4"/>
      <c r="Z212" s="4"/>
      <c r="AA212" s="4"/>
      <c r="AB212" s="4"/>
      <c r="AC212" s="4"/>
      <c r="AD212" s="4"/>
      <c r="AE212" s="4" t="s">
        <v>10</v>
      </c>
      <c r="AF212" s="4" t="s">
        <v>10</v>
      </c>
      <c r="AG212" s="4"/>
      <c r="AH212" s="4"/>
      <c r="AI212" s="4"/>
      <c r="AJ212" s="4"/>
      <c r="AK212" s="4"/>
      <c r="AL212" s="23"/>
    </row>
    <row r="213" spans="1:38" x14ac:dyDescent="0.3">
      <c r="A213" s="24" t="s">
        <v>155</v>
      </c>
      <c r="B213" s="1" t="s">
        <v>55</v>
      </c>
      <c r="C213" s="1">
        <v>611</v>
      </c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2"/>
      <c r="S213" s="2">
        <v>5300</v>
      </c>
      <c r="T213" s="2">
        <v>5200</v>
      </c>
      <c r="U213" s="2">
        <v>6900</v>
      </c>
      <c r="V213" s="2">
        <v>8300</v>
      </c>
      <c r="W213" s="2">
        <v>9800</v>
      </c>
      <c r="X213" s="2">
        <v>10600</v>
      </c>
      <c r="Y213" s="2">
        <v>12000</v>
      </c>
      <c r="Z213" s="2">
        <v>7800</v>
      </c>
      <c r="AA213" s="2">
        <v>5400</v>
      </c>
      <c r="AB213" s="2">
        <v>5200</v>
      </c>
      <c r="AC213" s="2"/>
      <c r="AD213" s="2"/>
      <c r="AE213" s="2" t="s">
        <v>10</v>
      </c>
      <c r="AF213" s="2" t="s">
        <v>10</v>
      </c>
      <c r="AG213" s="2"/>
      <c r="AH213" s="2"/>
      <c r="AI213" s="2"/>
      <c r="AJ213" s="2"/>
      <c r="AK213" s="2"/>
      <c r="AL213" s="25"/>
    </row>
    <row r="214" spans="1:38" x14ac:dyDescent="0.3">
      <c r="A214" s="22" t="s">
        <v>155</v>
      </c>
      <c r="B214" s="3" t="s">
        <v>156</v>
      </c>
      <c r="C214" s="3">
        <v>612</v>
      </c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4"/>
      <c r="S214" s="4">
        <v>8200</v>
      </c>
      <c r="T214" s="4">
        <v>8400</v>
      </c>
      <c r="U214" s="4">
        <v>8700</v>
      </c>
      <c r="V214" s="4">
        <v>9700</v>
      </c>
      <c r="W214" s="4">
        <v>11000</v>
      </c>
      <c r="X214" s="4">
        <v>10300</v>
      </c>
      <c r="Y214" s="4">
        <v>12700</v>
      </c>
      <c r="Z214" s="4">
        <v>8300</v>
      </c>
      <c r="AA214" s="4">
        <v>6400</v>
      </c>
      <c r="AB214" s="4">
        <v>5400</v>
      </c>
      <c r="AC214" s="4"/>
      <c r="AD214" s="4"/>
      <c r="AE214" s="4" t="s">
        <v>10</v>
      </c>
      <c r="AF214" s="4" t="s">
        <v>10</v>
      </c>
      <c r="AG214" s="4"/>
      <c r="AH214" s="4"/>
      <c r="AI214" s="4"/>
      <c r="AJ214" s="4"/>
      <c r="AK214" s="4"/>
      <c r="AL214" s="23"/>
    </row>
    <row r="215" spans="1:38" x14ac:dyDescent="0.3">
      <c r="A215" s="24" t="s">
        <v>155</v>
      </c>
      <c r="B215" s="1" t="s">
        <v>148</v>
      </c>
      <c r="C215" s="1">
        <v>613</v>
      </c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2"/>
      <c r="S215" s="2">
        <v>1400</v>
      </c>
      <c r="T215" s="2">
        <v>1300</v>
      </c>
      <c r="U215" s="2">
        <v>1400</v>
      </c>
      <c r="V215" s="2">
        <v>1400</v>
      </c>
      <c r="W215" s="2">
        <v>2000</v>
      </c>
      <c r="X215" s="2">
        <v>2000</v>
      </c>
      <c r="Y215" s="2">
        <v>2900</v>
      </c>
      <c r="Z215" s="2">
        <v>1800</v>
      </c>
      <c r="AA215" s="2">
        <v>2500</v>
      </c>
      <c r="AB215" s="2">
        <v>2300</v>
      </c>
      <c r="AC215" s="2"/>
      <c r="AD215" s="2"/>
      <c r="AE215" s="2" t="s">
        <v>10</v>
      </c>
      <c r="AF215" s="2" t="s">
        <v>10</v>
      </c>
      <c r="AG215" s="2"/>
      <c r="AH215" s="2"/>
      <c r="AI215" s="2"/>
      <c r="AJ215" s="2"/>
      <c r="AK215" s="2"/>
      <c r="AL215" s="25"/>
    </row>
    <row r="216" spans="1:38" x14ac:dyDescent="0.3">
      <c r="A216" s="22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 t="s">
        <v>10</v>
      </c>
      <c r="AF216" s="4" t="s">
        <v>10</v>
      </c>
      <c r="AG216" s="4"/>
      <c r="AH216" s="4"/>
      <c r="AI216" s="4"/>
      <c r="AJ216" s="4"/>
      <c r="AK216" s="4"/>
      <c r="AL216" s="23"/>
    </row>
    <row r="217" spans="1:38" x14ac:dyDescent="0.3">
      <c r="A217" s="24" t="s">
        <v>157</v>
      </c>
      <c r="B217" s="1" t="s">
        <v>148</v>
      </c>
      <c r="C217" s="1">
        <v>629</v>
      </c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2"/>
      <c r="S217" s="2">
        <v>1000</v>
      </c>
      <c r="T217" s="2">
        <v>1000</v>
      </c>
      <c r="U217" s="2">
        <v>1100</v>
      </c>
      <c r="V217" s="2">
        <v>1500</v>
      </c>
      <c r="W217" s="2">
        <v>2300</v>
      </c>
      <c r="X217" s="2">
        <v>6400</v>
      </c>
      <c r="Y217" s="2">
        <v>6200</v>
      </c>
      <c r="Z217" s="2">
        <v>7700</v>
      </c>
      <c r="AA217" s="2">
        <v>4700</v>
      </c>
      <c r="AB217" s="2">
        <v>4400</v>
      </c>
      <c r="AC217" s="2"/>
      <c r="AD217" s="2"/>
      <c r="AE217" s="2" t="s">
        <v>10</v>
      </c>
      <c r="AF217" s="2" t="s">
        <v>10</v>
      </c>
      <c r="AG217" s="2"/>
      <c r="AH217" s="2"/>
      <c r="AI217" s="2"/>
      <c r="AJ217" s="2"/>
      <c r="AK217" s="2"/>
      <c r="AL217" s="25"/>
    </row>
    <row r="218" spans="1:38" x14ac:dyDescent="0.3">
      <c r="A218" s="22"/>
      <c r="B218" s="3"/>
      <c r="C218" s="3"/>
      <c r="D218" s="3"/>
      <c r="E218" s="3"/>
      <c r="F218" s="3"/>
      <c r="G218" s="3"/>
      <c r="H218" s="3"/>
      <c r="I218" s="3" t="s">
        <v>10</v>
      </c>
      <c r="J218" s="3" t="s">
        <v>10</v>
      </c>
      <c r="K218" s="3" t="s">
        <v>10</v>
      </c>
      <c r="L218" s="3"/>
      <c r="M218" s="3"/>
      <c r="N218" s="3"/>
      <c r="O218" s="3"/>
      <c r="P218" s="3"/>
      <c r="Q218" s="3"/>
      <c r="R218" s="4"/>
      <c r="S218" s="4" t="s">
        <v>8</v>
      </c>
      <c r="T218" s="4" t="s">
        <v>10</v>
      </c>
      <c r="U218" s="4" t="s">
        <v>8</v>
      </c>
      <c r="V218" s="4" t="s">
        <v>10</v>
      </c>
      <c r="W218" s="4"/>
      <c r="X218" s="4"/>
      <c r="Y218" s="4"/>
      <c r="Z218" s="4"/>
      <c r="AA218" s="4"/>
      <c r="AB218" s="4"/>
      <c r="AC218" s="4"/>
      <c r="AD218" s="4"/>
      <c r="AE218" s="4" t="s">
        <v>10</v>
      </c>
      <c r="AF218" s="4" t="s">
        <v>10</v>
      </c>
      <c r="AG218" s="4"/>
      <c r="AH218" s="4"/>
      <c r="AI218" s="4"/>
      <c r="AJ218" s="4"/>
      <c r="AK218" s="4"/>
      <c r="AL218" s="23"/>
    </row>
    <row r="219" spans="1:38" x14ac:dyDescent="0.3">
      <c r="A219" s="24" t="s">
        <v>158</v>
      </c>
      <c r="B219" s="1" t="s">
        <v>17</v>
      </c>
      <c r="C219" s="1">
        <v>511</v>
      </c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>
        <v>25600</v>
      </c>
      <c r="Q219" s="1">
        <v>21600</v>
      </c>
      <c r="R219" s="2">
        <v>23500</v>
      </c>
      <c r="S219" s="2">
        <v>20000</v>
      </c>
      <c r="T219" s="2">
        <v>19600</v>
      </c>
      <c r="U219" s="2">
        <v>23000</v>
      </c>
      <c r="V219" s="2">
        <v>23600</v>
      </c>
      <c r="W219" s="2">
        <v>27900</v>
      </c>
      <c r="X219" s="2">
        <v>27700</v>
      </c>
      <c r="Y219" s="2">
        <v>32000</v>
      </c>
      <c r="Z219" s="2">
        <v>26400</v>
      </c>
      <c r="AA219" s="2">
        <v>21300</v>
      </c>
      <c r="AB219" s="2">
        <v>22500</v>
      </c>
      <c r="AC219" s="2">
        <v>19800</v>
      </c>
      <c r="AD219" s="2"/>
      <c r="AE219" s="2" t="s">
        <v>10</v>
      </c>
      <c r="AF219" s="2" t="s">
        <v>10</v>
      </c>
      <c r="AG219" s="2">
        <v>20700</v>
      </c>
      <c r="AH219" s="2"/>
      <c r="AI219" s="2">
        <v>23300</v>
      </c>
      <c r="AJ219" s="2"/>
      <c r="AK219" s="2">
        <f>VLOOKUP(C219,[1]DataDownloadReport_02082019!$A$2:$E$123,5,FALSE)</f>
        <v>22100</v>
      </c>
      <c r="AL219" s="25"/>
    </row>
    <row r="220" spans="1:38" x14ac:dyDescent="0.3">
      <c r="A220" s="22" t="s">
        <v>158</v>
      </c>
      <c r="B220" s="3" t="s">
        <v>159</v>
      </c>
      <c r="C220" s="3">
        <v>280</v>
      </c>
      <c r="D220" s="3">
        <v>12200</v>
      </c>
      <c r="E220" s="3">
        <v>14300</v>
      </c>
      <c r="F220" s="3">
        <v>14300</v>
      </c>
      <c r="G220" s="3">
        <v>18200</v>
      </c>
      <c r="H220" s="3">
        <v>21200</v>
      </c>
      <c r="I220" s="3">
        <v>21700</v>
      </c>
      <c r="J220" s="3">
        <v>18900</v>
      </c>
      <c r="K220" s="3">
        <v>18000</v>
      </c>
      <c r="L220" s="3">
        <v>17000</v>
      </c>
      <c r="M220" s="3">
        <v>14100</v>
      </c>
      <c r="N220" s="3">
        <v>14800</v>
      </c>
      <c r="O220" s="3">
        <v>15200</v>
      </c>
      <c r="P220" s="3">
        <v>28200</v>
      </c>
      <c r="Q220" s="3">
        <v>24500</v>
      </c>
      <c r="R220" s="4">
        <v>24500</v>
      </c>
      <c r="S220" s="4">
        <v>23700</v>
      </c>
      <c r="T220" s="4">
        <v>24100</v>
      </c>
      <c r="U220" s="4">
        <v>26300</v>
      </c>
      <c r="V220" s="4">
        <v>27700</v>
      </c>
      <c r="W220" s="4">
        <v>29100</v>
      </c>
      <c r="X220" s="4">
        <v>31800</v>
      </c>
      <c r="Y220" s="4">
        <v>34700</v>
      </c>
      <c r="Z220" s="4">
        <v>29100</v>
      </c>
      <c r="AA220" s="4">
        <v>26600</v>
      </c>
      <c r="AB220" s="4">
        <v>22300</v>
      </c>
      <c r="AC220" s="4">
        <v>22100</v>
      </c>
      <c r="AD220" s="4"/>
      <c r="AE220" s="4" t="s">
        <v>10</v>
      </c>
      <c r="AF220" s="4" t="s">
        <v>10</v>
      </c>
      <c r="AG220" s="4"/>
      <c r="AH220" s="4"/>
      <c r="AI220" s="4"/>
      <c r="AJ220" s="4"/>
      <c r="AK220" s="4"/>
      <c r="AL220" s="23"/>
    </row>
    <row r="221" spans="1:38" x14ac:dyDescent="0.3">
      <c r="A221" s="24" t="s">
        <v>158</v>
      </c>
      <c r="B221" s="1" t="s">
        <v>148</v>
      </c>
      <c r="C221" s="1">
        <v>278</v>
      </c>
      <c r="D221" s="1">
        <v>21900</v>
      </c>
      <c r="E221" s="1">
        <v>21700</v>
      </c>
      <c r="F221" s="1">
        <v>22300</v>
      </c>
      <c r="G221" s="1">
        <v>21700</v>
      </c>
      <c r="H221" s="1">
        <v>22200</v>
      </c>
      <c r="I221" s="1">
        <v>22600</v>
      </c>
      <c r="J221" s="1">
        <v>19900</v>
      </c>
      <c r="K221" s="1">
        <v>21200</v>
      </c>
      <c r="L221" s="1">
        <v>18800</v>
      </c>
      <c r="M221" s="1">
        <v>15800</v>
      </c>
      <c r="N221" s="1">
        <v>17500</v>
      </c>
      <c r="O221" s="1">
        <v>18400</v>
      </c>
      <c r="P221" s="1">
        <v>24700</v>
      </c>
      <c r="Q221" s="1">
        <v>25000</v>
      </c>
      <c r="R221" s="2">
        <v>25400</v>
      </c>
      <c r="S221" s="2">
        <v>21100</v>
      </c>
      <c r="T221" s="2">
        <v>20000</v>
      </c>
      <c r="U221" s="2">
        <v>24600</v>
      </c>
      <c r="V221" s="2">
        <v>25100</v>
      </c>
      <c r="W221" s="2">
        <v>26600</v>
      </c>
      <c r="X221" s="2">
        <v>26400</v>
      </c>
      <c r="Y221" s="2">
        <v>30700</v>
      </c>
      <c r="Z221" s="2">
        <v>26000</v>
      </c>
      <c r="AA221" s="2">
        <v>23800</v>
      </c>
      <c r="AB221" s="2">
        <v>22200</v>
      </c>
      <c r="AC221" s="2">
        <v>18400</v>
      </c>
      <c r="AD221" s="2"/>
      <c r="AE221" s="2" t="s">
        <v>10</v>
      </c>
      <c r="AF221" s="2" t="s">
        <v>10</v>
      </c>
      <c r="AG221" s="2"/>
      <c r="AH221" s="2"/>
      <c r="AI221" s="2"/>
      <c r="AJ221" s="2"/>
      <c r="AK221" s="2"/>
      <c r="AL221" s="25"/>
    </row>
    <row r="222" spans="1:38" x14ac:dyDescent="0.3">
      <c r="A222" s="22" t="s">
        <v>158</v>
      </c>
      <c r="B222" s="3" t="s">
        <v>464</v>
      </c>
      <c r="C222" s="55">
        <v>28</v>
      </c>
      <c r="D222" s="3"/>
      <c r="E222" s="3"/>
      <c r="F222" s="3"/>
      <c r="G222" s="3"/>
      <c r="H222" s="3"/>
      <c r="I222" s="3" t="s">
        <v>10</v>
      </c>
      <c r="J222" s="3" t="s">
        <v>10</v>
      </c>
      <c r="K222" s="3">
        <v>20900</v>
      </c>
      <c r="L222" s="3">
        <v>19600</v>
      </c>
      <c r="M222" s="3">
        <v>17500</v>
      </c>
      <c r="N222" s="3">
        <v>18200</v>
      </c>
      <c r="O222" s="3">
        <v>20700</v>
      </c>
      <c r="P222" s="3">
        <v>23200</v>
      </c>
      <c r="Q222" s="3">
        <v>24100</v>
      </c>
      <c r="R222" s="4">
        <v>25100</v>
      </c>
      <c r="S222" s="4">
        <v>24600</v>
      </c>
      <c r="T222" s="4">
        <v>25800</v>
      </c>
      <c r="U222" s="4">
        <v>25900</v>
      </c>
      <c r="V222" s="4">
        <v>25400</v>
      </c>
      <c r="W222" s="4">
        <v>26900</v>
      </c>
      <c r="X222" s="4">
        <v>26200</v>
      </c>
      <c r="Y222" s="4">
        <v>31400</v>
      </c>
      <c r="Z222" s="4">
        <v>32000</v>
      </c>
      <c r="AA222" s="4" t="s">
        <v>9</v>
      </c>
      <c r="AB222" s="4">
        <v>22700</v>
      </c>
      <c r="AC222" s="4">
        <v>19300</v>
      </c>
      <c r="AD222" s="4">
        <v>19000</v>
      </c>
      <c r="AE222" s="4">
        <v>19400</v>
      </c>
      <c r="AF222" s="4">
        <v>21700</v>
      </c>
      <c r="AG222" s="4">
        <v>23000</v>
      </c>
      <c r="AH222" s="4">
        <v>24500</v>
      </c>
      <c r="AI222" s="4">
        <v>23700</v>
      </c>
      <c r="AJ222" s="4">
        <v>24900</v>
      </c>
      <c r="AK222" s="4">
        <f>VLOOKUP(C222,[1]DataDownloadReport_02082019!$A$2:$E$123,5,FALSE)</f>
        <v>23900</v>
      </c>
      <c r="AL222" s="23"/>
    </row>
    <row r="223" spans="1:38" x14ac:dyDescent="0.3">
      <c r="A223" s="24" t="s">
        <v>158</v>
      </c>
      <c r="B223" s="1" t="s">
        <v>146</v>
      </c>
      <c r="C223" s="1">
        <v>282</v>
      </c>
      <c r="D223" s="1">
        <v>21300</v>
      </c>
      <c r="E223" s="1">
        <v>20900</v>
      </c>
      <c r="F223" s="1">
        <v>20800</v>
      </c>
      <c r="G223" s="1">
        <v>22200</v>
      </c>
      <c r="H223" s="1">
        <v>26100</v>
      </c>
      <c r="I223" s="1">
        <v>23800</v>
      </c>
      <c r="J223" s="1">
        <v>23300</v>
      </c>
      <c r="K223" s="1">
        <v>23800</v>
      </c>
      <c r="L223" s="1">
        <v>21500</v>
      </c>
      <c r="M223" s="1">
        <v>16100</v>
      </c>
      <c r="N223" s="1">
        <v>19400</v>
      </c>
      <c r="O223" s="1">
        <v>20700</v>
      </c>
      <c r="P223" s="1">
        <v>23300</v>
      </c>
      <c r="Q223" s="1">
        <v>23600</v>
      </c>
      <c r="R223" s="2">
        <v>23700</v>
      </c>
      <c r="S223" s="2">
        <v>23200</v>
      </c>
      <c r="T223" s="2">
        <v>24300</v>
      </c>
      <c r="U223" s="2">
        <v>23300</v>
      </c>
      <c r="V223" s="2">
        <v>23300</v>
      </c>
      <c r="W223" s="2">
        <v>26200</v>
      </c>
      <c r="X223" s="2">
        <v>26600</v>
      </c>
      <c r="Y223" s="2">
        <v>31400</v>
      </c>
      <c r="Z223" s="2">
        <v>27300</v>
      </c>
      <c r="AA223" s="2">
        <v>22600</v>
      </c>
      <c r="AB223" s="2">
        <v>18600</v>
      </c>
      <c r="AC223" s="2"/>
      <c r="AD223" s="2"/>
      <c r="AE223" s="2" t="s">
        <v>10</v>
      </c>
      <c r="AF223" s="2" t="s">
        <v>10</v>
      </c>
      <c r="AG223" s="2"/>
      <c r="AH223" s="2"/>
      <c r="AI223" s="2"/>
      <c r="AJ223" s="2"/>
      <c r="AK223" s="2"/>
      <c r="AL223" s="25"/>
    </row>
    <row r="224" spans="1:38" x14ac:dyDescent="0.3">
      <c r="A224" s="22" t="s">
        <v>158</v>
      </c>
      <c r="B224" s="3" t="s">
        <v>55</v>
      </c>
      <c r="C224" s="3">
        <v>279</v>
      </c>
      <c r="D224" s="3">
        <v>16200</v>
      </c>
      <c r="E224" s="3">
        <v>14900</v>
      </c>
      <c r="F224" s="3">
        <v>15000</v>
      </c>
      <c r="G224" s="3">
        <v>18000</v>
      </c>
      <c r="H224" s="3">
        <v>19000</v>
      </c>
      <c r="I224" s="3">
        <v>19600</v>
      </c>
      <c r="J224" s="3">
        <v>19900</v>
      </c>
      <c r="K224" s="3">
        <v>19900</v>
      </c>
      <c r="L224" s="3">
        <v>16900</v>
      </c>
      <c r="M224" s="3">
        <v>11600</v>
      </c>
      <c r="N224" s="3">
        <v>12500</v>
      </c>
      <c r="O224" s="3">
        <v>16500</v>
      </c>
      <c r="P224" s="3">
        <v>19700</v>
      </c>
      <c r="Q224" s="3">
        <v>19700</v>
      </c>
      <c r="R224" s="4">
        <v>20100</v>
      </c>
      <c r="S224" s="4">
        <v>17900</v>
      </c>
      <c r="T224" s="4">
        <v>20900</v>
      </c>
      <c r="U224" s="4">
        <v>20400</v>
      </c>
      <c r="V224" s="4">
        <v>20800</v>
      </c>
      <c r="W224" s="4">
        <v>25400</v>
      </c>
      <c r="X224" s="4">
        <v>23600</v>
      </c>
      <c r="Y224" s="4">
        <v>26600</v>
      </c>
      <c r="Z224" s="4">
        <v>20800</v>
      </c>
      <c r="AA224" s="4">
        <v>17200</v>
      </c>
      <c r="AB224" s="4">
        <v>13300</v>
      </c>
      <c r="AC224" s="4"/>
      <c r="AD224" s="4"/>
      <c r="AE224" s="4" t="s">
        <v>10</v>
      </c>
      <c r="AF224" s="4" t="s">
        <v>10</v>
      </c>
      <c r="AG224" s="4"/>
      <c r="AH224" s="4"/>
      <c r="AI224" s="4"/>
      <c r="AJ224" s="4"/>
      <c r="AK224" s="4"/>
      <c r="AL224" s="23"/>
    </row>
    <row r="225" spans="1:42" x14ac:dyDescent="0.3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2"/>
      <c r="S225" s="2" t="s">
        <v>8</v>
      </c>
      <c r="T225" s="2" t="s">
        <v>10</v>
      </c>
      <c r="U225" s="2" t="s">
        <v>8</v>
      </c>
      <c r="V225" s="2" t="s">
        <v>10</v>
      </c>
      <c r="W225" s="2"/>
      <c r="X225" s="2"/>
      <c r="Y225" s="2"/>
      <c r="Z225" s="2"/>
      <c r="AA225" s="2"/>
      <c r="AB225" s="2"/>
      <c r="AC225" s="2"/>
      <c r="AD225" s="2"/>
      <c r="AE225" s="2" t="s">
        <v>10</v>
      </c>
      <c r="AF225" s="2" t="s">
        <v>10</v>
      </c>
      <c r="AG225" s="2"/>
      <c r="AH225" s="2"/>
      <c r="AI225" s="2"/>
      <c r="AJ225" s="2"/>
      <c r="AK225" s="2"/>
      <c r="AL225" s="25"/>
    </row>
    <row r="226" spans="1:42" s="11" customFormat="1" x14ac:dyDescent="0.3">
      <c r="A226" s="22" t="s">
        <v>160</v>
      </c>
      <c r="B226" s="3" t="s">
        <v>64</v>
      </c>
      <c r="C226" s="3">
        <v>510</v>
      </c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>
        <v>4100</v>
      </c>
      <c r="Q226" s="3">
        <v>4300</v>
      </c>
      <c r="R226" s="4">
        <v>4300</v>
      </c>
      <c r="S226" s="4">
        <v>4900</v>
      </c>
      <c r="T226" s="4">
        <v>3800</v>
      </c>
      <c r="U226" s="4">
        <v>4800</v>
      </c>
      <c r="V226" s="4">
        <v>4800</v>
      </c>
      <c r="W226" s="4">
        <v>4600</v>
      </c>
      <c r="X226" s="4">
        <v>4100</v>
      </c>
      <c r="Y226" s="4"/>
      <c r="Z226" s="4">
        <v>4700</v>
      </c>
      <c r="AA226" s="4">
        <v>5300</v>
      </c>
      <c r="AB226" s="4">
        <v>6000</v>
      </c>
      <c r="AC226" s="4">
        <v>6600</v>
      </c>
      <c r="AD226" s="4"/>
      <c r="AE226" s="4" t="s">
        <v>10</v>
      </c>
      <c r="AF226" s="4" t="s">
        <v>10</v>
      </c>
      <c r="AG226" s="4">
        <v>6500</v>
      </c>
      <c r="AH226" s="4"/>
      <c r="AI226" s="4"/>
      <c r="AJ226" s="4"/>
      <c r="AK226" s="4"/>
      <c r="AL226" s="23"/>
      <c r="AM226"/>
      <c r="AN226"/>
      <c r="AO226"/>
      <c r="AP226" s="8"/>
    </row>
    <row r="227" spans="1:42" s="11" customFormat="1" x14ac:dyDescent="0.3">
      <c r="A227" s="2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29"/>
      <c r="AM227"/>
      <c r="AN227"/>
      <c r="AO227"/>
      <c r="AP227" s="8"/>
    </row>
    <row r="228" spans="1:42" s="11" customFormat="1" x14ac:dyDescent="0.3">
      <c r="A228" s="22" t="s">
        <v>592</v>
      </c>
      <c r="B228" s="3" t="s">
        <v>593</v>
      </c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19"/>
      <c r="AL228" s="23"/>
      <c r="AM228"/>
      <c r="AN228"/>
      <c r="AO228"/>
      <c r="AP228" s="8"/>
    </row>
    <row r="229" spans="1:42" x14ac:dyDescent="0.3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2"/>
      <c r="S229" s="2" t="s">
        <v>8</v>
      </c>
      <c r="T229" s="2" t="s">
        <v>10</v>
      </c>
      <c r="U229" s="2" t="s">
        <v>8</v>
      </c>
      <c r="V229" s="2" t="s">
        <v>10</v>
      </c>
      <c r="W229" s="2"/>
      <c r="X229" s="2"/>
      <c r="Y229" s="2"/>
      <c r="Z229" s="2"/>
      <c r="AA229" s="2"/>
      <c r="AB229" s="2"/>
      <c r="AC229" s="2"/>
      <c r="AD229" s="2"/>
      <c r="AE229" s="2" t="s">
        <v>10</v>
      </c>
      <c r="AF229" s="2" t="s">
        <v>10</v>
      </c>
      <c r="AG229" s="2"/>
      <c r="AH229" s="2"/>
      <c r="AI229" s="2"/>
      <c r="AJ229" s="2"/>
      <c r="AK229" s="2"/>
      <c r="AL229" s="25"/>
    </row>
    <row r="230" spans="1:42" ht="1.8" hidden="1" customHeight="1" x14ac:dyDescent="0.3">
      <c r="A230" s="22" t="s">
        <v>161</v>
      </c>
      <c r="B230" s="3" t="s">
        <v>89</v>
      </c>
      <c r="C230" s="3"/>
      <c r="D230" s="3">
        <v>8200</v>
      </c>
      <c r="E230" s="3">
        <v>9300</v>
      </c>
      <c r="F230" s="3">
        <v>11300</v>
      </c>
      <c r="G230" s="3">
        <v>9700</v>
      </c>
      <c r="H230" s="3">
        <v>10500</v>
      </c>
      <c r="I230" s="3">
        <v>9400</v>
      </c>
      <c r="J230" s="3">
        <v>11000</v>
      </c>
      <c r="K230" s="3">
        <v>8900</v>
      </c>
      <c r="L230" s="3">
        <v>9900</v>
      </c>
      <c r="M230" s="3">
        <v>9000</v>
      </c>
      <c r="N230" s="3">
        <v>7300</v>
      </c>
      <c r="O230" s="3">
        <v>8300</v>
      </c>
      <c r="P230" s="3"/>
      <c r="Q230" s="3"/>
      <c r="R230" s="4"/>
      <c r="S230" s="4" t="s">
        <v>8</v>
      </c>
      <c r="T230" s="4" t="s">
        <v>10</v>
      </c>
      <c r="U230" s="4" t="s">
        <v>8</v>
      </c>
      <c r="V230" s="4" t="s">
        <v>10</v>
      </c>
      <c r="W230" s="4"/>
      <c r="X230" s="4"/>
      <c r="Y230" s="4"/>
      <c r="Z230" s="4"/>
      <c r="AA230" s="4"/>
      <c r="AB230" s="4"/>
      <c r="AC230" s="4"/>
      <c r="AD230" s="4"/>
      <c r="AE230" s="4" t="s">
        <v>10</v>
      </c>
      <c r="AF230" s="4" t="s">
        <v>10</v>
      </c>
      <c r="AG230" s="4"/>
      <c r="AH230" s="4"/>
      <c r="AI230" s="4"/>
      <c r="AJ230" s="4"/>
      <c r="AK230" s="4"/>
      <c r="AL230" s="23"/>
    </row>
    <row r="231" spans="1:42" x14ac:dyDescent="0.3">
      <c r="A231" s="24" t="s">
        <v>161</v>
      </c>
      <c r="B231" s="1" t="s">
        <v>162</v>
      </c>
      <c r="C231" s="1">
        <v>284</v>
      </c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>
        <v>11500</v>
      </c>
      <c r="Q231" s="1">
        <v>9300</v>
      </c>
      <c r="R231" s="2">
        <v>10800</v>
      </c>
      <c r="S231" s="2">
        <v>10900</v>
      </c>
      <c r="T231" s="2">
        <v>9900</v>
      </c>
      <c r="U231" s="2">
        <v>9800</v>
      </c>
      <c r="V231" s="2">
        <v>9800</v>
      </c>
      <c r="W231" s="2">
        <v>10700</v>
      </c>
      <c r="X231" s="2">
        <v>10500</v>
      </c>
      <c r="Y231" s="2">
        <v>10300</v>
      </c>
      <c r="Z231" s="2">
        <v>11600</v>
      </c>
      <c r="AA231" s="2">
        <v>11300</v>
      </c>
      <c r="AB231" s="2">
        <v>7200</v>
      </c>
      <c r="AC231" s="2">
        <v>8900</v>
      </c>
      <c r="AD231" s="2">
        <v>10200</v>
      </c>
      <c r="AE231" s="2" t="s">
        <v>10</v>
      </c>
      <c r="AF231" s="2">
        <v>7600</v>
      </c>
      <c r="AG231" s="2"/>
      <c r="AH231" s="2">
        <v>13100</v>
      </c>
      <c r="AI231" s="2"/>
      <c r="AJ231" s="2">
        <v>13100</v>
      </c>
      <c r="AK231" s="2"/>
      <c r="AL231" s="25"/>
    </row>
    <row r="232" spans="1:42" x14ac:dyDescent="0.3">
      <c r="A232" s="22" t="s">
        <v>161</v>
      </c>
      <c r="B232" s="3" t="s">
        <v>422</v>
      </c>
      <c r="C232" s="3">
        <v>283</v>
      </c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>
        <v>13600</v>
      </c>
      <c r="AD232" s="4"/>
      <c r="AE232" s="4" t="s">
        <v>10</v>
      </c>
      <c r="AF232" s="4" t="s">
        <v>10</v>
      </c>
      <c r="AG232" s="4"/>
      <c r="AH232" s="4"/>
      <c r="AI232" s="4"/>
      <c r="AJ232" s="4"/>
      <c r="AK232" s="4"/>
      <c r="AL232" s="23"/>
    </row>
    <row r="233" spans="1:42" x14ac:dyDescent="0.3">
      <c r="A233" s="24" t="s">
        <v>161</v>
      </c>
      <c r="B233" s="1" t="s">
        <v>163</v>
      </c>
      <c r="C233" s="54">
        <v>39</v>
      </c>
      <c r="D233" s="1"/>
      <c r="E233" s="1"/>
      <c r="F233" s="1"/>
      <c r="G233" s="1"/>
      <c r="H233" s="1"/>
      <c r="I233" s="1">
        <v>10500</v>
      </c>
      <c r="J233" s="1">
        <v>10800</v>
      </c>
      <c r="K233" s="1">
        <v>11100</v>
      </c>
      <c r="L233" s="1">
        <v>11400</v>
      </c>
      <c r="M233" s="1">
        <v>12500</v>
      </c>
      <c r="N233" s="1">
        <v>11700</v>
      </c>
      <c r="O233" s="1">
        <v>13200</v>
      </c>
      <c r="P233" s="1">
        <v>15200</v>
      </c>
      <c r="Q233" s="1">
        <v>15700</v>
      </c>
      <c r="R233" s="2">
        <v>16900</v>
      </c>
      <c r="S233" s="2">
        <v>16900</v>
      </c>
      <c r="T233" s="2">
        <v>17500</v>
      </c>
      <c r="U233" s="2">
        <v>16600</v>
      </c>
      <c r="V233" s="2">
        <v>17100</v>
      </c>
      <c r="W233" s="2">
        <v>17200</v>
      </c>
      <c r="X233" s="2">
        <v>15700</v>
      </c>
      <c r="Y233" s="2">
        <v>15200</v>
      </c>
      <c r="Z233" s="2">
        <v>14500</v>
      </c>
      <c r="AA233" s="2" t="s">
        <v>9</v>
      </c>
      <c r="AB233" s="2"/>
      <c r="AC233" s="2"/>
      <c r="AD233" s="2">
        <v>18600</v>
      </c>
      <c r="AE233" s="2">
        <v>19200</v>
      </c>
      <c r="AF233" s="2">
        <v>19800</v>
      </c>
      <c r="AG233" s="2">
        <v>20500</v>
      </c>
      <c r="AH233" s="2">
        <v>21900</v>
      </c>
      <c r="AI233" s="2">
        <v>22600</v>
      </c>
      <c r="AJ233" s="2">
        <v>23000</v>
      </c>
      <c r="AK233" s="2">
        <f>VLOOKUP(C233,[1]DataDownloadReport_02082019!$A$2:$E$123,5,FALSE)</f>
        <v>22500</v>
      </c>
      <c r="AL233" s="25"/>
    </row>
    <row r="234" spans="1:42" hidden="1" x14ac:dyDescent="0.3">
      <c r="A234" s="22" t="s">
        <v>161</v>
      </c>
      <c r="B234" s="3" t="s">
        <v>90</v>
      </c>
      <c r="C234" s="3"/>
      <c r="D234" s="3">
        <v>9700</v>
      </c>
      <c r="E234" s="3">
        <v>12800</v>
      </c>
      <c r="F234" s="3">
        <v>13900</v>
      </c>
      <c r="G234" s="3">
        <v>11400</v>
      </c>
      <c r="H234" s="3">
        <v>13400</v>
      </c>
      <c r="I234" s="3">
        <v>12300</v>
      </c>
      <c r="J234" s="3">
        <v>13000</v>
      </c>
      <c r="K234" s="3">
        <v>13000</v>
      </c>
      <c r="L234" s="3">
        <v>12900</v>
      </c>
      <c r="M234" s="3">
        <v>14000</v>
      </c>
      <c r="N234" s="3">
        <v>9400</v>
      </c>
      <c r="O234" s="3"/>
      <c r="P234" s="3"/>
      <c r="Q234" s="3"/>
      <c r="R234" s="4"/>
      <c r="S234" s="4" t="s">
        <v>8</v>
      </c>
      <c r="T234" s="4" t="s">
        <v>10</v>
      </c>
      <c r="U234" s="4" t="s">
        <v>8</v>
      </c>
      <c r="V234" s="4" t="s">
        <v>10</v>
      </c>
      <c r="W234" s="4"/>
      <c r="X234" s="4"/>
      <c r="Y234" s="4"/>
      <c r="Z234" s="4"/>
      <c r="AA234" s="4"/>
      <c r="AB234" s="4"/>
      <c r="AC234" s="4" t="e">
        <v>#N/A</v>
      </c>
      <c r="AD234" s="4" t="e">
        <v>#N/A</v>
      </c>
      <c r="AE234" s="4" t="s">
        <v>10</v>
      </c>
      <c r="AF234" s="4" t="s">
        <v>10</v>
      </c>
      <c r="AG234" s="4" t="e">
        <v>#N/A</v>
      </c>
      <c r="AH234" s="4"/>
      <c r="AI234" s="4"/>
      <c r="AJ234" s="4"/>
      <c r="AK234" s="4"/>
      <c r="AL234" s="23"/>
    </row>
    <row r="235" spans="1:42" ht="13.95" customHeight="1" x14ac:dyDescent="0.3">
      <c r="A235" s="27" t="s">
        <v>161</v>
      </c>
      <c r="B235" s="18" t="s">
        <v>357</v>
      </c>
      <c r="C235" s="18">
        <v>285</v>
      </c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>
        <v>12700</v>
      </c>
      <c r="P235" s="18">
        <v>15100</v>
      </c>
      <c r="Q235" s="18">
        <v>16300</v>
      </c>
      <c r="R235" s="19">
        <v>16700</v>
      </c>
      <c r="S235" s="19">
        <v>18300</v>
      </c>
      <c r="T235" s="19">
        <v>18600</v>
      </c>
      <c r="U235" s="19">
        <v>18400</v>
      </c>
      <c r="V235" s="19">
        <v>19500</v>
      </c>
      <c r="W235" s="19">
        <v>22400</v>
      </c>
      <c r="X235" s="19"/>
      <c r="Y235" s="19"/>
      <c r="Z235" s="19"/>
      <c r="AA235" s="19"/>
      <c r="AB235" s="19"/>
      <c r="AC235" s="19">
        <v>21700</v>
      </c>
      <c r="AD235" s="19"/>
      <c r="AE235" s="19" t="s">
        <v>10</v>
      </c>
      <c r="AF235" s="19" t="s">
        <v>10</v>
      </c>
      <c r="AG235" s="19"/>
      <c r="AH235" s="19"/>
      <c r="AI235" s="19"/>
      <c r="AJ235" s="19"/>
      <c r="AK235" s="19"/>
      <c r="AL235" s="28"/>
    </row>
    <row r="236" spans="1:42" hidden="1" x14ac:dyDescent="0.3">
      <c r="A236" s="22" t="s">
        <v>161</v>
      </c>
      <c r="B236" s="3" t="s">
        <v>49</v>
      </c>
      <c r="C236" s="3"/>
      <c r="D236" s="3">
        <v>15300</v>
      </c>
      <c r="E236" s="3">
        <v>21200</v>
      </c>
      <c r="F236" s="3">
        <v>23200</v>
      </c>
      <c r="G236" s="3">
        <v>21100</v>
      </c>
      <c r="H236" s="3">
        <v>26400</v>
      </c>
      <c r="I236" s="3">
        <v>25900</v>
      </c>
      <c r="J236" s="3">
        <v>27400</v>
      </c>
      <c r="K236" s="3">
        <v>27100</v>
      </c>
      <c r="L236" s="3">
        <v>29200</v>
      </c>
      <c r="M236" s="3">
        <v>28900</v>
      </c>
      <c r="N236" s="3">
        <v>25400</v>
      </c>
      <c r="O236" s="3"/>
      <c r="P236" s="3"/>
      <c r="Q236" s="3"/>
      <c r="R236" s="4"/>
      <c r="S236" s="4" t="s">
        <v>8</v>
      </c>
      <c r="T236" s="4" t="s">
        <v>10</v>
      </c>
      <c r="U236" s="4" t="s">
        <v>8</v>
      </c>
      <c r="V236" s="4" t="s">
        <v>10</v>
      </c>
      <c r="W236" s="4"/>
      <c r="X236" s="4"/>
      <c r="Y236" s="4"/>
      <c r="Z236" s="4"/>
      <c r="AA236" s="4" t="e">
        <v>#N/A</v>
      </c>
      <c r="AB236" s="4"/>
      <c r="AC236" s="4" t="e">
        <v>#N/A</v>
      </c>
      <c r="AD236" s="4" t="e">
        <v>#N/A</v>
      </c>
      <c r="AE236" s="4" t="s">
        <v>10</v>
      </c>
      <c r="AF236" s="4" t="s">
        <v>10</v>
      </c>
      <c r="AG236" s="4" t="e">
        <v>#N/A</v>
      </c>
      <c r="AH236" s="4"/>
      <c r="AI236" s="4"/>
      <c r="AJ236" s="4"/>
      <c r="AK236" s="4"/>
      <c r="AL236" s="23"/>
    </row>
    <row r="237" spans="1:42" x14ac:dyDescent="0.3">
      <c r="A237" s="24" t="s">
        <v>161</v>
      </c>
      <c r="B237" s="1" t="s">
        <v>49</v>
      </c>
      <c r="C237" s="54">
        <v>46</v>
      </c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>
        <v>28100</v>
      </c>
      <c r="P237" s="1">
        <v>32900</v>
      </c>
      <c r="Q237" s="1">
        <v>32400</v>
      </c>
      <c r="R237" s="2">
        <v>34600</v>
      </c>
      <c r="S237" s="2">
        <v>37100</v>
      </c>
      <c r="T237" s="2">
        <v>39900</v>
      </c>
      <c r="U237" s="2">
        <v>40700</v>
      </c>
      <c r="V237" s="2">
        <v>39400</v>
      </c>
      <c r="W237" s="2">
        <v>35900</v>
      </c>
      <c r="X237" s="2">
        <v>32700</v>
      </c>
      <c r="Y237" s="2">
        <v>34800</v>
      </c>
      <c r="Z237" s="2">
        <v>35200</v>
      </c>
      <c r="AA237" s="2">
        <v>33500</v>
      </c>
      <c r="AB237" s="2">
        <v>35900</v>
      </c>
      <c r="AC237" s="2">
        <v>39100</v>
      </c>
      <c r="AD237" s="2">
        <v>37800</v>
      </c>
      <c r="AE237" s="2">
        <v>40800</v>
      </c>
      <c r="AF237" s="2">
        <v>37600</v>
      </c>
      <c r="AG237" s="2">
        <v>38900</v>
      </c>
      <c r="AH237" s="2">
        <v>40600</v>
      </c>
      <c r="AI237" s="2">
        <v>42000</v>
      </c>
      <c r="AJ237" s="2">
        <v>42700</v>
      </c>
      <c r="AK237" s="2">
        <f>VLOOKUP(C237,[1]DataDownloadReport_02082019!$A$2:$E$123,5,FALSE)</f>
        <v>41500</v>
      </c>
      <c r="AL237" s="25"/>
    </row>
    <row r="238" spans="1:42" x14ac:dyDescent="0.3">
      <c r="A238" s="22"/>
      <c r="B238" s="3"/>
      <c r="C238" s="3"/>
      <c r="D238" s="3"/>
      <c r="E238" s="3"/>
      <c r="F238" s="3"/>
      <c r="G238" s="3"/>
      <c r="H238" s="3"/>
      <c r="I238" s="3" t="s">
        <v>10</v>
      </c>
      <c r="J238" s="3" t="s">
        <v>10</v>
      </c>
      <c r="K238" s="3" t="s">
        <v>10</v>
      </c>
      <c r="L238" s="3"/>
      <c r="M238" s="3"/>
      <c r="N238" s="3"/>
      <c r="O238" s="3"/>
      <c r="P238" s="3"/>
      <c r="Q238" s="3"/>
      <c r="R238" s="4"/>
      <c r="S238" s="4" t="s">
        <v>8</v>
      </c>
      <c r="T238" s="4" t="s">
        <v>10</v>
      </c>
      <c r="U238" s="4" t="s">
        <v>8</v>
      </c>
      <c r="V238" s="4" t="s">
        <v>10</v>
      </c>
      <c r="W238" s="4"/>
      <c r="X238" s="4"/>
      <c r="Y238" s="4"/>
      <c r="Z238" s="4"/>
      <c r="AA238" s="4"/>
      <c r="AB238" s="4"/>
      <c r="AC238" s="4"/>
      <c r="AD238" s="4"/>
      <c r="AE238" s="4" t="s">
        <v>10</v>
      </c>
      <c r="AF238" s="4" t="s">
        <v>10</v>
      </c>
      <c r="AG238" s="4"/>
      <c r="AH238" s="4"/>
      <c r="AI238" s="4"/>
      <c r="AJ238" s="4"/>
      <c r="AK238" s="4"/>
      <c r="AL238" s="23"/>
    </row>
    <row r="239" spans="1:42" x14ac:dyDescent="0.3">
      <c r="A239" s="24" t="s">
        <v>164</v>
      </c>
      <c r="B239" s="1" t="s">
        <v>165</v>
      </c>
      <c r="C239" s="1">
        <v>476</v>
      </c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>
        <v>300</v>
      </c>
      <c r="Q239" s="1">
        <v>400</v>
      </c>
      <c r="R239" s="2">
        <v>400</v>
      </c>
      <c r="S239" s="2">
        <v>400</v>
      </c>
      <c r="T239" s="2">
        <v>600</v>
      </c>
      <c r="U239" s="2">
        <v>500</v>
      </c>
      <c r="V239" s="2">
        <v>600</v>
      </c>
      <c r="W239" s="2"/>
      <c r="X239" s="2">
        <v>1100</v>
      </c>
      <c r="Y239" s="2">
        <v>2700</v>
      </c>
      <c r="Z239" s="2">
        <v>1200</v>
      </c>
      <c r="AA239" s="2">
        <v>1100</v>
      </c>
      <c r="AB239" s="2">
        <v>1400</v>
      </c>
      <c r="AC239" s="2"/>
      <c r="AD239" s="2"/>
      <c r="AE239" s="2" t="s">
        <v>10</v>
      </c>
      <c r="AF239" s="2" t="s">
        <v>10</v>
      </c>
      <c r="AG239" s="2"/>
      <c r="AH239" s="2"/>
      <c r="AI239" s="2"/>
      <c r="AJ239" s="2"/>
      <c r="AK239" s="2"/>
      <c r="AL239" s="25"/>
    </row>
    <row r="240" spans="1:42" x14ac:dyDescent="0.3">
      <c r="A240" s="27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28"/>
    </row>
    <row r="241" spans="1:42" x14ac:dyDescent="0.3">
      <c r="A241" s="24" t="s">
        <v>594</v>
      </c>
      <c r="B241" s="1" t="s">
        <v>595</v>
      </c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17"/>
      <c r="AL241" s="25"/>
    </row>
    <row r="242" spans="1:42" x14ac:dyDescent="0.3">
      <c r="A242" s="22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4"/>
      <c r="S242" s="4" t="s">
        <v>8</v>
      </c>
      <c r="T242" s="4" t="s">
        <v>10</v>
      </c>
      <c r="U242" s="4" t="s">
        <v>8</v>
      </c>
      <c r="V242" s="4" t="s">
        <v>10</v>
      </c>
      <c r="W242" s="4"/>
      <c r="X242" s="4"/>
      <c r="Y242" s="4"/>
      <c r="Z242" s="4"/>
      <c r="AA242" s="4"/>
      <c r="AB242" s="4"/>
      <c r="AC242" s="4"/>
      <c r="AD242" s="4"/>
      <c r="AE242" s="4" t="s">
        <v>10</v>
      </c>
      <c r="AF242" s="4" t="s">
        <v>10</v>
      </c>
      <c r="AG242" s="4"/>
      <c r="AH242" s="4"/>
      <c r="AI242" s="4"/>
      <c r="AJ242" s="4"/>
      <c r="AK242" s="4"/>
      <c r="AL242" s="23"/>
    </row>
    <row r="243" spans="1:42" x14ac:dyDescent="0.3">
      <c r="A243" s="24" t="s">
        <v>166</v>
      </c>
      <c r="B243" s="1" t="s">
        <v>12</v>
      </c>
      <c r="C243" s="1">
        <v>290</v>
      </c>
      <c r="D243" s="1"/>
      <c r="E243" s="1"/>
      <c r="F243" s="1"/>
      <c r="G243" s="1"/>
      <c r="H243" s="1"/>
      <c r="I243" s="1">
        <v>1500</v>
      </c>
      <c r="J243" s="1">
        <v>1300</v>
      </c>
      <c r="K243" s="1">
        <v>1400</v>
      </c>
      <c r="L243" s="1">
        <v>1400</v>
      </c>
      <c r="M243" s="1">
        <v>1600</v>
      </c>
      <c r="N243" s="1">
        <v>1700</v>
      </c>
      <c r="O243" s="1">
        <v>1700</v>
      </c>
      <c r="P243" s="1">
        <v>2300</v>
      </c>
      <c r="Q243" s="1">
        <v>2700</v>
      </c>
      <c r="R243" s="2">
        <v>2500</v>
      </c>
      <c r="S243" s="2">
        <v>2600</v>
      </c>
      <c r="T243" s="2">
        <v>6000</v>
      </c>
      <c r="U243" s="2">
        <v>9300</v>
      </c>
      <c r="V243" s="2">
        <v>9900</v>
      </c>
      <c r="W243" s="2">
        <v>13900</v>
      </c>
      <c r="X243" s="2">
        <v>15400</v>
      </c>
      <c r="Y243" s="2">
        <v>9200</v>
      </c>
      <c r="Z243" s="2">
        <v>17700</v>
      </c>
      <c r="AA243" s="2">
        <v>15600</v>
      </c>
      <c r="AB243" s="2">
        <v>14900</v>
      </c>
      <c r="AC243" s="2">
        <v>17700</v>
      </c>
      <c r="AD243" s="2">
        <v>17300</v>
      </c>
      <c r="AE243" s="2">
        <v>20200</v>
      </c>
      <c r="AF243" s="2">
        <v>17600</v>
      </c>
      <c r="AG243" s="2">
        <v>18300</v>
      </c>
      <c r="AH243" s="2">
        <v>19100</v>
      </c>
      <c r="AI243" s="2">
        <v>21500</v>
      </c>
      <c r="AJ243" s="2">
        <v>20400</v>
      </c>
      <c r="AK243" s="2"/>
      <c r="AL243" s="25"/>
    </row>
    <row r="244" spans="1:42" x14ac:dyDescent="0.3">
      <c r="A244" s="22" t="s">
        <v>166</v>
      </c>
      <c r="B244" s="3" t="s">
        <v>167</v>
      </c>
      <c r="C244" s="3">
        <v>289</v>
      </c>
      <c r="D244" s="3"/>
      <c r="E244" s="3"/>
      <c r="F244" s="3"/>
      <c r="G244" s="3">
        <v>3100</v>
      </c>
      <c r="H244" s="3">
        <v>3000</v>
      </c>
      <c r="I244" s="3">
        <v>3200</v>
      </c>
      <c r="J244" s="3">
        <v>3400</v>
      </c>
      <c r="K244" s="3">
        <v>3400</v>
      </c>
      <c r="L244" s="3">
        <v>3600</v>
      </c>
      <c r="M244" s="3">
        <v>2500</v>
      </c>
      <c r="N244" s="3">
        <v>4100</v>
      </c>
      <c r="O244" s="3">
        <v>4800</v>
      </c>
      <c r="P244" s="3">
        <v>5100</v>
      </c>
      <c r="Q244" s="3">
        <v>4700</v>
      </c>
      <c r="R244" s="4">
        <v>5800</v>
      </c>
      <c r="S244" s="4">
        <v>7200</v>
      </c>
      <c r="T244" s="4">
        <v>7700</v>
      </c>
      <c r="U244" s="4">
        <v>12400</v>
      </c>
      <c r="V244" s="4">
        <v>11200</v>
      </c>
      <c r="W244" s="4">
        <v>13700</v>
      </c>
      <c r="X244" s="4">
        <v>14600</v>
      </c>
      <c r="Y244" s="4">
        <v>15900</v>
      </c>
      <c r="Z244" s="4">
        <v>15100</v>
      </c>
      <c r="AA244" s="4">
        <v>10200</v>
      </c>
      <c r="AB244" s="4">
        <v>9500</v>
      </c>
      <c r="AC244" s="4">
        <v>12700</v>
      </c>
      <c r="AD244" s="4">
        <v>14700</v>
      </c>
      <c r="AE244" s="4">
        <v>15800</v>
      </c>
      <c r="AF244" s="4">
        <v>13600</v>
      </c>
      <c r="AG244" s="4">
        <v>13600</v>
      </c>
      <c r="AH244" s="4">
        <v>15100</v>
      </c>
      <c r="AI244" s="4">
        <v>14800</v>
      </c>
      <c r="AJ244" s="4">
        <v>15500</v>
      </c>
      <c r="AK244" s="4">
        <f>VLOOKUP(C244,[1]DataDownloadReport_02082019!$A$2:$E$123,5,FALSE)</f>
        <v>15800</v>
      </c>
      <c r="AL244" s="23"/>
    </row>
    <row r="245" spans="1:42" x14ac:dyDescent="0.3">
      <c r="A245" s="24" t="s">
        <v>166</v>
      </c>
      <c r="B245" s="1" t="s">
        <v>453</v>
      </c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>
        <v>7800</v>
      </c>
      <c r="AI245" s="2"/>
      <c r="AJ245" s="2"/>
      <c r="AK245" s="2"/>
      <c r="AL245" s="25"/>
    </row>
    <row r="246" spans="1:42" x14ac:dyDescent="0.3">
      <c r="A246" s="22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23"/>
    </row>
    <row r="247" spans="1:42" x14ac:dyDescent="0.3">
      <c r="A247" s="24" t="s">
        <v>434</v>
      </c>
      <c r="B247" s="1" t="s">
        <v>168</v>
      </c>
      <c r="C247" s="54">
        <v>17</v>
      </c>
      <c r="D247" s="1"/>
      <c r="E247" s="1">
        <v>34100</v>
      </c>
      <c r="F247" s="1"/>
      <c r="G247" s="1"/>
      <c r="H247" s="1"/>
      <c r="I247" s="1">
        <v>34000</v>
      </c>
      <c r="J247" s="1">
        <v>33800</v>
      </c>
      <c r="K247" s="1">
        <v>34400</v>
      </c>
      <c r="L247" s="1">
        <v>31900</v>
      </c>
      <c r="M247" s="1">
        <v>34200</v>
      </c>
      <c r="N247" s="1" t="s">
        <v>169</v>
      </c>
      <c r="O247" s="1">
        <v>32600</v>
      </c>
      <c r="P247" s="1">
        <v>32500</v>
      </c>
      <c r="Q247" s="1">
        <v>25600</v>
      </c>
      <c r="R247" s="2">
        <v>23200</v>
      </c>
      <c r="S247" s="2">
        <v>22800</v>
      </c>
      <c r="T247" s="2">
        <v>23100</v>
      </c>
      <c r="U247" s="2">
        <v>25100</v>
      </c>
      <c r="V247" s="2">
        <v>25700</v>
      </c>
      <c r="W247" s="2">
        <v>27900</v>
      </c>
      <c r="X247" s="2">
        <v>27200</v>
      </c>
      <c r="Y247" s="2">
        <v>28300</v>
      </c>
      <c r="Z247" s="2">
        <v>23200</v>
      </c>
      <c r="AA247" s="2">
        <v>23900</v>
      </c>
      <c r="AB247" s="2">
        <v>21200</v>
      </c>
      <c r="AC247" s="2">
        <v>20700</v>
      </c>
      <c r="AD247" s="2">
        <v>20000</v>
      </c>
      <c r="AE247" s="2">
        <v>17900</v>
      </c>
      <c r="AF247" s="2">
        <v>18400</v>
      </c>
      <c r="AG247" s="2">
        <v>20600</v>
      </c>
      <c r="AH247" s="2">
        <v>21500</v>
      </c>
      <c r="AI247" s="2">
        <v>22000</v>
      </c>
      <c r="AJ247" s="2">
        <v>22200</v>
      </c>
      <c r="AK247" s="2">
        <f>VLOOKUP(C247,[1]DataDownloadReport_02082019!$A$2:$E$123,5,FALSE)</f>
        <v>23700</v>
      </c>
      <c r="AL247" s="25"/>
    </row>
    <row r="248" spans="1:42" x14ac:dyDescent="0.3">
      <c r="A248" s="22" t="s">
        <v>434</v>
      </c>
      <c r="B248" s="3" t="s">
        <v>170</v>
      </c>
      <c r="C248" s="3">
        <v>291</v>
      </c>
      <c r="D248" s="3">
        <v>25700</v>
      </c>
      <c r="E248" s="3">
        <v>29300</v>
      </c>
      <c r="F248" s="3">
        <v>30500</v>
      </c>
      <c r="G248" s="3">
        <v>32500</v>
      </c>
      <c r="H248" s="3">
        <v>34800</v>
      </c>
      <c r="I248" s="3">
        <v>36500</v>
      </c>
      <c r="J248" s="3">
        <v>35500</v>
      </c>
      <c r="K248" s="3">
        <v>36000</v>
      </c>
      <c r="L248" s="3">
        <v>36000</v>
      </c>
      <c r="M248" s="3">
        <v>34000</v>
      </c>
      <c r="N248" s="3">
        <v>31500</v>
      </c>
      <c r="O248" s="3">
        <v>29700</v>
      </c>
      <c r="P248" s="3">
        <v>31900</v>
      </c>
      <c r="Q248" s="3">
        <v>24500</v>
      </c>
      <c r="R248" s="4">
        <v>22100</v>
      </c>
      <c r="S248" s="4">
        <v>21600</v>
      </c>
      <c r="T248" s="4">
        <v>23000</v>
      </c>
      <c r="U248" s="4">
        <v>23700</v>
      </c>
      <c r="V248" s="4">
        <v>25700</v>
      </c>
      <c r="W248" s="4">
        <v>25800</v>
      </c>
      <c r="X248" s="4">
        <v>25600</v>
      </c>
      <c r="Y248" s="4">
        <v>26100</v>
      </c>
      <c r="Z248" s="4">
        <v>23300</v>
      </c>
      <c r="AA248" s="4">
        <v>21000</v>
      </c>
      <c r="AB248" s="4">
        <v>21300</v>
      </c>
      <c r="AC248" s="4"/>
      <c r="AD248" s="4"/>
      <c r="AE248" s="4" t="s">
        <v>10</v>
      </c>
      <c r="AF248" s="4" t="s">
        <v>10</v>
      </c>
      <c r="AG248" s="4"/>
      <c r="AH248" s="4"/>
      <c r="AI248" s="4"/>
      <c r="AJ248" s="4"/>
      <c r="AK248" s="4"/>
      <c r="AL248" s="23"/>
    </row>
    <row r="249" spans="1:42" s="11" customFormat="1" x14ac:dyDescent="0.3">
      <c r="A249" s="24" t="s">
        <v>434</v>
      </c>
      <c r="B249" s="1" t="s">
        <v>171</v>
      </c>
      <c r="C249" s="1">
        <v>292</v>
      </c>
      <c r="D249" s="1"/>
      <c r="E249" s="1"/>
      <c r="F249" s="1"/>
      <c r="G249" s="1"/>
      <c r="H249" s="1"/>
      <c r="I249" s="1">
        <v>33000</v>
      </c>
      <c r="J249" s="1">
        <v>37800</v>
      </c>
      <c r="K249" s="1">
        <v>34000</v>
      </c>
      <c r="L249" s="1">
        <v>34900</v>
      </c>
      <c r="M249" s="1">
        <v>30100</v>
      </c>
      <c r="N249" s="1">
        <v>32100</v>
      </c>
      <c r="O249" s="1">
        <v>31700</v>
      </c>
      <c r="P249" s="1">
        <v>29600</v>
      </c>
      <c r="Q249" s="1">
        <v>24200</v>
      </c>
      <c r="R249" s="2">
        <v>22100</v>
      </c>
      <c r="S249" s="2">
        <v>21000</v>
      </c>
      <c r="T249" s="2">
        <v>23200</v>
      </c>
      <c r="U249" s="2">
        <v>24900</v>
      </c>
      <c r="V249" s="2">
        <v>28600</v>
      </c>
      <c r="W249" s="2">
        <v>26600</v>
      </c>
      <c r="X249" s="2">
        <v>25400</v>
      </c>
      <c r="Y249" s="2">
        <v>26500</v>
      </c>
      <c r="Z249" s="2">
        <v>27000</v>
      </c>
      <c r="AA249" s="2">
        <v>20600</v>
      </c>
      <c r="AB249" s="2">
        <v>22500</v>
      </c>
      <c r="AC249" s="2">
        <v>23200</v>
      </c>
      <c r="AD249" s="2">
        <v>22500</v>
      </c>
      <c r="AE249" s="2" t="s">
        <v>10</v>
      </c>
      <c r="AF249" s="2">
        <v>20900</v>
      </c>
      <c r="AG249" s="2">
        <v>20900</v>
      </c>
      <c r="AH249" s="2">
        <v>20900</v>
      </c>
      <c r="AI249" s="2">
        <v>23800</v>
      </c>
      <c r="AJ249" s="2">
        <v>21300</v>
      </c>
      <c r="AK249" s="2">
        <f>VLOOKUP(C249,[1]DataDownloadReport_02082019!$A$2:$E$123,5,FALSE)</f>
        <v>23800</v>
      </c>
      <c r="AL249" s="25"/>
      <c r="AM249"/>
      <c r="AN249"/>
      <c r="AO249"/>
      <c r="AP249" s="8"/>
    </row>
    <row r="250" spans="1:42" x14ac:dyDescent="0.3">
      <c r="A250" s="22" t="s">
        <v>434</v>
      </c>
      <c r="B250" s="3" t="s">
        <v>172</v>
      </c>
      <c r="C250" s="3">
        <v>293</v>
      </c>
      <c r="D250" s="3">
        <v>14700</v>
      </c>
      <c r="E250" s="3">
        <v>20800</v>
      </c>
      <c r="F250" s="3">
        <v>21000</v>
      </c>
      <c r="G250" s="3">
        <v>25500</v>
      </c>
      <c r="H250" s="3">
        <v>26200</v>
      </c>
      <c r="I250" s="3">
        <v>28600</v>
      </c>
      <c r="J250" s="3">
        <v>26600</v>
      </c>
      <c r="K250" s="3">
        <v>33800</v>
      </c>
      <c r="L250" s="3">
        <v>26000</v>
      </c>
      <c r="M250" s="3">
        <v>24100</v>
      </c>
      <c r="N250" s="3">
        <v>23800</v>
      </c>
      <c r="O250" s="3">
        <v>24400</v>
      </c>
      <c r="P250" s="3">
        <v>22600</v>
      </c>
      <c r="Q250" s="3">
        <v>21200</v>
      </c>
      <c r="R250" s="4">
        <v>18300</v>
      </c>
      <c r="S250" s="4">
        <v>17900</v>
      </c>
      <c r="T250" s="4">
        <v>19700</v>
      </c>
      <c r="U250" s="4">
        <v>19600</v>
      </c>
      <c r="V250" s="4">
        <v>22900</v>
      </c>
      <c r="W250" s="4">
        <v>22000</v>
      </c>
      <c r="X250" s="4">
        <v>21600</v>
      </c>
      <c r="Y250" s="4">
        <v>22900</v>
      </c>
      <c r="Z250" s="4">
        <v>20900</v>
      </c>
      <c r="AA250" s="4">
        <v>17900</v>
      </c>
      <c r="AB250" s="4">
        <v>18800</v>
      </c>
      <c r="AC250" s="4"/>
      <c r="AD250" s="4"/>
      <c r="AE250" s="4" t="s">
        <v>10</v>
      </c>
      <c r="AF250" s="4" t="s">
        <v>10</v>
      </c>
      <c r="AG250" s="4"/>
      <c r="AH250" s="4"/>
      <c r="AI250" s="4"/>
      <c r="AJ250" s="4"/>
      <c r="AK250" s="4"/>
      <c r="AL250" s="23"/>
    </row>
    <row r="251" spans="1:42" x14ac:dyDescent="0.3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 t="s">
        <v>10</v>
      </c>
      <c r="AF251" s="2" t="s">
        <v>10</v>
      </c>
      <c r="AG251" s="2"/>
      <c r="AH251" s="2"/>
      <c r="AI251" s="2"/>
      <c r="AJ251" s="2"/>
      <c r="AK251" s="2"/>
      <c r="AL251" s="25"/>
    </row>
    <row r="252" spans="1:42" x14ac:dyDescent="0.3">
      <c r="A252" s="22" t="s">
        <v>173</v>
      </c>
      <c r="B252" s="3" t="s">
        <v>17</v>
      </c>
      <c r="C252" s="3">
        <v>294</v>
      </c>
      <c r="D252" s="3"/>
      <c r="E252" s="3"/>
      <c r="F252" s="3"/>
      <c r="G252" s="3"/>
      <c r="H252" s="3"/>
      <c r="I252" s="3">
        <v>10800</v>
      </c>
      <c r="J252" s="3">
        <v>11600</v>
      </c>
      <c r="K252" s="3">
        <v>13100</v>
      </c>
      <c r="L252" s="3">
        <v>10800</v>
      </c>
      <c r="M252" s="3">
        <v>11300</v>
      </c>
      <c r="N252" s="3">
        <v>10100</v>
      </c>
      <c r="O252" s="3">
        <v>8900</v>
      </c>
      <c r="P252" s="3">
        <v>8700</v>
      </c>
      <c r="Q252" s="3">
        <v>7500</v>
      </c>
      <c r="R252" s="4">
        <v>7600</v>
      </c>
      <c r="S252" s="4">
        <v>8000</v>
      </c>
      <c r="T252" s="4">
        <v>8000</v>
      </c>
      <c r="U252" s="4">
        <v>6700</v>
      </c>
      <c r="V252" s="4">
        <v>7600</v>
      </c>
      <c r="W252" s="4">
        <v>8000</v>
      </c>
      <c r="X252" s="4"/>
      <c r="Y252" s="4">
        <v>7200</v>
      </c>
      <c r="Z252" s="4">
        <v>7500</v>
      </c>
      <c r="AA252" s="4">
        <v>5900</v>
      </c>
      <c r="AB252" s="4">
        <v>5000</v>
      </c>
      <c r="AC252" s="4"/>
      <c r="AD252" s="4"/>
      <c r="AE252" s="4" t="s">
        <v>10</v>
      </c>
      <c r="AF252" s="4" t="s">
        <v>10</v>
      </c>
      <c r="AG252" s="4"/>
      <c r="AH252" s="4"/>
      <c r="AI252" s="4"/>
      <c r="AJ252" s="4"/>
      <c r="AK252" s="4"/>
      <c r="AL252" s="23"/>
    </row>
    <row r="253" spans="1:42" x14ac:dyDescent="0.3">
      <c r="A253" s="24" t="s">
        <v>173</v>
      </c>
      <c r="B253" s="1" t="s">
        <v>138</v>
      </c>
      <c r="C253" s="1">
        <v>624</v>
      </c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2"/>
      <c r="S253" s="2">
        <v>9400</v>
      </c>
      <c r="T253" s="2">
        <v>9500</v>
      </c>
      <c r="U253" s="2">
        <v>8200</v>
      </c>
      <c r="V253" s="2">
        <v>8400</v>
      </c>
      <c r="W253" s="2">
        <v>9900</v>
      </c>
      <c r="X253" s="2">
        <v>9300</v>
      </c>
      <c r="Y253" s="2">
        <v>8000</v>
      </c>
      <c r="Z253" s="2"/>
      <c r="AA253" s="2">
        <v>6600</v>
      </c>
      <c r="AB253" s="2">
        <v>5700</v>
      </c>
      <c r="AC253" s="2"/>
      <c r="AD253" s="2"/>
      <c r="AE253" s="2" t="s">
        <v>10</v>
      </c>
      <c r="AF253" s="2" t="s">
        <v>10</v>
      </c>
      <c r="AG253" s="2"/>
      <c r="AH253" s="2"/>
      <c r="AI253" s="2"/>
      <c r="AJ253" s="2"/>
      <c r="AK253" s="2"/>
      <c r="AL253" s="25"/>
    </row>
    <row r="254" spans="1:42" x14ac:dyDescent="0.3">
      <c r="A254" s="22" t="s">
        <v>173</v>
      </c>
      <c r="B254" s="3" t="s">
        <v>154</v>
      </c>
      <c r="C254" s="3">
        <v>297</v>
      </c>
      <c r="D254" s="3"/>
      <c r="E254" s="3"/>
      <c r="F254" s="3"/>
      <c r="G254" s="3"/>
      <c r="H254" s="3"/>
      <c r="I254" s="3">
        <v>15000</v>
      </c>
      <c r="J254" s="3">
        <v>15400</v>
      </c>
      <c r="K254" s="3">
        <v>14100</v>
      </c>
      <c r="L254" s="3">
        <v>17500</v>
      </c>
      <c r="M254" s="3">
        <v>12700</v>
      </c>
      <c r="N254" s="3">
        <v>12000</v>
      </c>
      <c r="O254" s="3">
        <v>12000</v>
      </c>
      <c r="P254" s="3">
        <v>14100</v>
      </c>
      <c r="Q254" s="3">
        <v>12000</v>
      </c>
      <c r="R254" s="4">
        <v>12100</v>
      </c>
      <c r="S254" s="4">
        <v>11100</v>
      </c>
      <c r="T254" s="4">
        <v>12400</v>
      </c>
      <c r="U254" s="4" t="s">
        <v>23</v>
      </c>
      <c r="V254" s="4">
        <v>11500</v>
      </c>
      <c r="W254" s="4"/>
      <c r="X254" s="4"/>
      <c r="Y254" s="4">
        <v>10000</v>
      </c>
      <c r="Z254" s="4">
        <v>13700</v>
      </c>
      <c r="AA254" s="4" t="s">
        <v>9</v>
      </c>
      <c r="AB254" s="4">
        <v>10000</v>
      </c>
      <c r="AC254" s="4"/>
      <c r="AD254" s="4"/>
      <c r="AE254" s="4" t="s">
        <v>10</v>
      </c>
      <c r="AF254" s="4" t="s">
        <v>10</v>
      </c>
      <c r="AG254" s="4"/>
      <c r="AH254" s="4"/>
      <c r="AI254" s="4"/>
      <c r="AJ254" s="4"/>
      <c r="AK254" s="4"/>
      <c r="AL254" s="23"/>
    </row>
    <row r="255" spans="1:42" x14ac:dyDescent="0.3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 t="s">
        <v>10</v>
      </c>
      <c r="AF255" s="2" t="s">
        <v>10</v>
      </c>
      <c r="AG255" s="2"/>
      <c r="AH255" s="2"/>
      <c r="AI255" s="2"/>
      <c r="AJ255" s="2"/>
      <c r="AK255" s="2"/>
      <c r="AL255" s="25"/>
    </row>
    <row r="256" spans="1:42" x14ac:dyDescent="0.3">
      <c r="A256" s="22" t="s">
        <v>174</v>
      </c>
      <c r="B256" s="3" t="s">
        <v>175</v>
      </c>
      <c r="C256" s="3">
        <v>298</v>
      </c>
      <c r="D256" s="3">
        <v>6000</v>
      </c>
      <c r="E256" s="3">
        <v>7400</v>
      </c>
      <c r="F256" s="3">
        <v>6800</v>
      </c>
      <c r="G256" s="3">
        <v>7200</v>
      </c>
      <c r="H256" s="3">
        <v>8700</v>
      </c>
      <c r="I256" s="3">
        <v>8200</v>
      </c>
      <c r="J256" s="3">
        <v>7700</v>
      </c>
      <c r="K256" s="3">
        <v>7300</v>
      </c>
      <c r="L256" s="3">
        <v>4700</v>
      </c>
      <c r="M256" s="3">
        <v>6600</v>
      </c>
      <c r="N256" s="3">
        <v>7900</v>
      </c>
      <c r="O256" s="3">
        <v>7700</v>
      </c>
      <c r="P256" s="3">
        <v>7000</v>
      </c>
      <c r="Q256" s="3">
        <v>7400</v>
      </c>
      <c r="R256" s="4">
        <v>8200</v>
      </c>
      <c r="S256" s="4">
        <v>7000</v>
      </c>
      <c r="T256" s="4">
        <v>7500</v>
      </c>
      <c r="U256" s="4">
        <v>7400</v>
      </c>
      <c r="V256" s="4">
        <v>7200</v>
      </c>
      <c r="W256" s="4">
        <v>7600</v>
      </c>
      <c r="X256" s="4">
        <v>6000</v>
      </c>
      <c r="Y256" s="4">
        <v>7500</v>
      </c>
      <c r="Z256" s="4">
        <v>6500</v>
      </c>
      <c r="AA256" s="4">
        <v>6100</v>
      </c>
      <c r="AB256" s="4">
        <v>6100</v>
      </c>
      <c r="AC256" s="4"/>
      <c r="AD256" s="4">
        <v>5700</v>
      </c>
      <c r="AE256" s="4" t="s">
        <v>10</v>
      </c>
      <c r="AF256" s="4">
        <v>6000</v>
      </c>
      <c r="AG256" s="4"/>
      <c r="AH256" s="4">
        <v>6500</v>
      </c>
      <c r="AI256" s="4"/>
      <c r="AJ256" s="4">
        <v>6800</v>
      </c>
      <c r="AK256" s="4"/>
      <c r="AL256" s="23"/>
    </row>
    <row r="257" spans="1:38" x14ac:dyDescent="0.3">
      <c r="A257" s="24"/>
      <c r="B257" s="1"/>
      <c r="C257" s="1"/>
      <c r="D257" s="1"/>
      <c r="E257" s="1"/>
      <c r="F257" s="1"/>
      <c r="G257" s="1"/>
      <c r="H257" s="1"/>
      <c r="I257" s="1" t="s">
        <v>10</v>
      </c>
      <c r="J257" s="1" t="s">
        <v>10</v>
      </c>
      <c r="K257" s="1" t="s">
        <v>10</v>
      </c>
      <c r="L257" s="1"/>
      <c r="M257" s="1"/>
      <c r="N257" s="1"/>
      <c r="O257" s="1"/>
      <c r="P257" s="1"/>
      <c r="Q257" s="1"/>
      <c r="R257" s="2"/>
      <c r="S257" s="2" t="s">
        <v>8</v>
      </c>
      <c r="T257" s="2" t="s">
        <v>10</v>
      </c>
      <c r="U257" s="2" t="s">
        <v>8</v>
      </c>
      <c r="V257" s="2" t="s">
        <v>10</v>
      </c>
      <c r="W257" s="2"/>
      <c r="X257" s="2"/>
      <c r="Y257" s="2"/>
      <c r="Z257" s="2"/>
      <c r="AA257" s="2"/>
      <c r="AB257" s="2"/>
      <c r="AC257" s="2"/>
      <c r="AD257" s="2"/>
      <c r="AE257" s="2" t="s">
        <v>10</v>
      </c>
      <c r="AF257" s="2" t="s">
        <v>10</v>
      </c>
      <c r="AG257" s="2"/>
      <c r="AH257" s="2"/>
      <c r="AI257" s="2"/>
      <c r="AJ257" s="2"/>
      <c r="AK257" s="2"/>
      <c r="AL257" s="25"/>
    </row>
    <row r="258" spans="1:38" x14ac:dyDescent="0.3">
      <c r="A258" s="22" t="s">
        <v>176</v>
      </c>
      <c r="B258" s="3" t="s">
        <v>30</v>
      </c>
      <c r="C258" s="3">
        <v>500</v>
      </c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>
        <v>100</v>
      </c>
      <c r="Q258" s="3">
        <v>200</v>
      </c>
      <c r="R258" s="4">
        <v>200</v>
      </c>
      <c r="S258" s="4">
        <v>100</v>
      </c>
      <c r="T258" s="4" t="s">
        <v>177</v>
      </c>
      <c r="U258" s="4">
        <v>200</v>
      </c>
      <c r="V258" s="4">
        <v>200</v>
      </c>
      <c r="W258" s="4">
        <v>200</v>
      </c>
      <c r="X258" s="4">
        <v>200</v>
      </c>
      <c r="Y258" s="4">
        <v>200</v>
      </c>
      <c r="Z258" s="4">
        <v>200</v>
      </c>
      <c r="AA258" s="4">
        <v>200</v>
      </c>
      <c r="AB258" s="4"/>
      <c r="AC258" s="4"/>
      <c r="AD258" s="4"/>
      <c r="AE258" s="4" t="s">
        <v>10</v>
      </c>
      <c r="AF258" s="4" t="s">
        <v>10</v>
      </c>
      <c r="AG258" s="4"/>
      <c r="AH258" s="4"/>
      <c r="AI258" s="4"/>
      <c r="AJ258" s="4"/>
      <c r="AK258" s="4"/>
      <c r="AL258" s="23"/>
    </row>
    <row r="259" spans="1:38" x14ac:dyDescent="0.3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2"/>
      <c r="S259" s="2" t="s">
        <v>8</v>
      </c>
      <c r="T259" s="2" t="s">
        <v>10</v>
      </c>
      <c r="U259" s="2" t="s">
        <v>8</v>
      </c>
      <c r="V259" s="2" t="s">
        <v>10</v>
      </c>
      <c r="W259" s="2"/>
      <c r="X259" s="2"/>
      <c r="Y259" s="2"/>
      <c r="Z259" s="2"/>
      <c r="AA259" s="2"/>
      <c r="AB259" s="2"/>
      <c r="AC259" s="2"/>
      <c r="AD259" s="2"/>
      <c r="AE259" s="2" t="s">
        <v>10</v>
      </c>
      <c r="AF259" s="2" t="s">
        <v>10</v>
      </c>
      <c r="AG259" s="2"/>
      <c r="AH259" s="2"/>
      <c r="AI259" s="2"/>
      <c r="AJ259" s="2"/>
      <c r="AK259" s="2"/>
      <c r="AL259" s="25"/>
    </row>
    <row r="260" spans="1:38" x14ac:dyDescent="0.3">
      <c r="A260" s="22" t="s">
        <v>178</v>
      </c>
      <c r="B260" s="3" t="s">
        <v>179</v>
      </c>
      <c r="C260" s="3">
        <v>299</v>
      </c>
      <c r="D260" s="3"/>
      <c r="E260" s="3"/>
      <c r="F260" s="3"/>
      <c r="G260" s="3"/>
      <c r="H260" s="3"/>
      <c r="I260" s="3">
        <v>12000</v>
      </c>
      <c r="J260" s="3">
        <v>13300</v>
      </c>
      <c r="K260" s="3">
        <v>14200</v>
      </c>
      <c r="L260" s="3">
        <v>13500</v>
      </c>
      <c r="M260" s="3">
        <v>13600</v>
      </c>
      <c r="N260" s="3">
        <v>14500</v>
      </c>
      <c r="O260" s="3">
        <v>13200</v>
      </c>
      <c r="P260" s="3">
        <v>13600</v>
      </c>
      <c r="Q260" s="3">
        <v>12900</v>
      </c>
      <c r="R260" s="4">
        <v>11700</v>
      </c>
      <c r="S260" s="4">
        <v>13700</v>
      </c>
      <c r="T260" s="4">
        <v>12000</v>
      </c>
      <c r="U260" s="4">
        <v>12800</v>
      </c>
      <c r="V260" s="4">
        <v>12800</v>
      </c>
      <c r="W260" s="4">
        <v>13100</v>
      </c>
      <c r="X260" s="4">
        <v>13100</v>
      </c>
      <c r="Y260" s="4">
        <v>14400</v>
      </c>
      <c r="Z260" s="4">
        <v>13100</v>
      </c>
      <c r="AA260" s="4">
        <v>9300</v>
      </c>
      <c r="AB260" s="4">
        <v>10000</v>
      </c>
      <c r="AC260" s="4">
        <v>14600</v>
      </c>
      <c r="AD260" s="4"/>
      <c r="AE260" s="4" t="s">
        <v>10</v>
      </c>
      <c r="AF260" s="4" t="s">
        <v>10</v>
      </c>
      <c r="AG260" s="4"/>
      <c r="AH260" s="4"/>
      <c r="AI260" s="4"/>
      <c r="AJ260" s="4"/>
      <c r="AK260" s="4"/>
      <c r="AL260" s="23"/>
    </row>
    <row r="261" spans="1:38" x14ac:dyDescent="0.3">
      <c r="A261" s="24" t="s">
        <v>178</v>
      </c>
      <c r="B261" s="1" t="s">
        <v>180</v>
      </c>
      <c r="C261" s="1">
        <v>300</v>
      </c>
      <c r="D261" s="1"/>
      <c r="E261" s="1"/>
      <c r="F261" s="1"/>
      <c r="G261" s="1">
        <v>10200</v>
      </c>
      <c r="H261" s="1">
        <v>11100</v>
      </c>
      <c r="I261" s="1">
        <v>8300</v>
      </c>
      <c r="J261" s="1">
        <v>8800</v>
      </c>
      <c r="K261" s="1">
        <v>8600</v>
      </c>
      <c r="L261" s="1">
        <v>8700</v>
      </c>
      <c r="M261" s="1">
        <v>8800</v>
      </c>
      <c r="N261" s="1">
        <v>9600</v>
      </c>
      <c r="O261" s="1">
        <v>9000</v>
      </c>
      <c r="P261" s="1">
        <v>9400</v>
      </c>
      <c r="Q261" s="1">
        <v>10300</v>
      </c>
      <c r="R261" s="2">
        <v>9300</v>
      </c>
      <c r="S261" s="2">
        <v>10300</v>
      </c>
      <c r="T261" s="2">
        <v>10200</v>
      </c>
      <c r="U261" s="2">
        <v>9500</v>
      </c>
      <c r="V261" s="2">
        <v>10100</v>
      </c>
      <c r="W261" s="2">
        <v>10600</v>
      </c>
      <c r="X261" s="2">
        <v>10500</v>
      </c>
      <c r="Y261" s="2">
        <v>11600</v>
      </c>
      <c r="Z261" s="2">
        <v>10900</v>
      </c>
      <c r="AA261" s="2">
        <v>7200</v>
      </c>
      <c r="AB261" s="2">
        <v>8400</v>
      </c>
      <c r="AC261" s="2">
        <v>12000</v>
      </c>
      <c r="AD261" s="2"/>
      <c r="AE261" s="2" t="s">
        <v>10</v>
      </c>
      <c r="AF261" s="2" t="s">
        <v>10</v>
      </c>
      <c r="AG261" s="2"/>
      <c r="AH261" s="2"/>
      <c r="AI261" s="2"/>
      <c r="AJ261" s="2"/>
      <c r="AK261" s="2"/>
      <c r="AL261" s="25"/>
    </row>
    <row r="262" spans="1:38" x14ac:dyDescent="0.3">
      <c r="A262" s="22" t="s">
        <v>178</v>
      </c>
      <c r="B262" s="3" t="s">
        <v>181</v>
      </c>
      <c r="C262" s="3">
        <v>225</v>
      </c>
      <c r="D262" s="3">
        <v>7000</v>
      </c>
      <c r="E262" s="3">
        <v>5800</v>
      </c>
      <c r="F262" s="3">
        <v>5300</v>
      </c>
      <c r="G262" s="3">
        <v>5600</v>
      </c>
      <c r="H262" s="3">
        <v>5400</v>
      </c>
      <c r="I262" s="3">
        <v>6200</v>
      </c>
      <c r="J262" s="3">
        <v>5800</v>
      </c>
      <c r="K262" s="3">
        <v>5900</v>
      </c>
      <c r="L262" s="3">
        <v>6100</v>
      </c>
      <c r="M262" s="3">
        <v>6500</v>
      </c>
      <c r="N262" s="3">
        <v>6900</v>
      </c>
      <c r="O262" s="3">
        <v>6500</v>
      </c>
      <c r="P262" s="3">
        <v>6800</v>
      </c>
      <c r="Q262" s="3">
        <v>7700</v>
      </c>
      <c r="R262" s="4">
        <v>7100</v>
      </c>
      <c r="S262" s="4">
        <v>8100</v>
      </c>
      <c r="T262" s="4">
        <v>7400</v>
      </c>
      <c r="U262" s="4">
        <v>7500</v>
      </c>
      <c r="V262" s="4">
        <v>7700</v>
      </c>
      <c r="W262" s="4">
        <v>7900</v>
      </c>
      <c r="X262" s="4">
        <v>8000</v>
      </c>
      <c r="Y262" s="4">
        <v>7500</v>
      </c>
      <c r="Z262" s="4">
        <v>7900</v>
      </c>
      <c r="AA262" s="4">
        <v>5900</v>
      </c>
      <c r="AB262" s="4">
        <v>6300</v>
      </c>
      <c r="AC262" s="4">
        <v>8600</v>
      </c>
      <c r="AD262" s="4"/>
      <c r="AE262" s="4" t="s">
        <v>10</v>
      </c>
      <c r="AF262" s="4" t="s">
        <v>10</v>
      </c>
      <c r="AG262" s="4"/>
      <c r="AH262" s="4"/>
      <c r="AI262" s="4"/>
      <c r="AJ262" s="4"/>
      <c r="AK262" s="4"/>
      <c r="AL262" s="23"/>
    </row>
    <row r="263" spans="1:38" x14ac:dyDescent="0.3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2"/>
      <c r="S263" s="2" t="s">
        <v>8</v>
      </c>
      <c r="T263" s="2" t="s">
        <v>10</v>
      </c>
      <c r="U263" s="2" t="s">
        <v>8</v>
      </c>
      <c r="V263" s="2" t="s">
        <v>10</v>
      </c>
      <c r="W263" s="2"/>
      <c r="X263" s="2"/>
      <c r="Y263" s="2"/>
      <c r="Z263" s="2"/>
      <c r="AA263" s="2"/>
      <c r="AB263" s="2"/>
      <c r="AC263" s="2"/>
      <c r="AD263" s="2"/>
      <c r="AE263" s="2" t="s">
        <v>10</v>
      </c>
      <c r="AF263" s="2" t="s">
        <v>10</v>
      </c>
      <c r="AG263" s="2"/>
      <c r="AH263" s="2"/>
      <c r="AI263" s="2"/>
      <c r="AJ263" s="2"/>
      <c r="AK263" s="2"/>
      <c r="AL263" s="25"/>
    </row>
    <row r="264" spans="1:38" x14ac:dyDescent="0.3">
      <c r="A264" s="22" t="s">
        <v>182</v>
      </c>
      <c r="B264" s="3" t="s">
        <v>49</v>
      </c>
      <c r="C264" s="3">
        <v>617</v>
      </c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4"/>
      <c r="S264" s="4">
        <v>1800</v>
      </c>
      <c r="T264" s="4">
        <v>1700</v>
      </c>
      <c r="U264" s="4">
        <v>1700</v>
      </c>
      <c r="V264" s="4">
        <v>1700</v>
      </c>
      <c r="W264" s="4">
        <v>2000</v>
      </c>
      <c r="X264" s="4">
        <v>900</v>
      </c>
      <c r="Y264" s="4">
        <v>1900</v>
      </c>
      <c r="Z264" s="4">
        <v>2100</v>
      </c>
      <c r="AA264" s="4">
        <v>1700</v>
      </c>
      <c r="AB264" s="4">
        <v>1700</v>
      </c>
      <c r="AC264" s="4"/>
      <c r="AD264" s="4"/>
      <c r="AE264" s="4" t="s">
        <v>10</v>
      </c>
      <c r="AF264" s="4" t="s">
        <v>10</v>
      </c>
      <c r="AG264" s="4"/>
      <c r="AH264" s="4"/>
      <c r="AI264" s="4"/>
      <c r="AJ264" s="4"/>
      <c r="AK264" s="4"/>
      <c r="AL264" s="23"/>
    </row>
    <row r="265" spans="1:38" x14ac:dyDescent="0.3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2"/>
      <c r="S265" s="2" t="s">
        <v>8</v>
      </c>
      <c r="T265" s="2" t="s">
        <v>10</v>
      </c>
      <c r="U265" s="2" t="s">
        <v>8</v>
      </c>
      <c r="V265" s="2" t="s">
        <v>10</v>
      </c>
      <c r="W265" s="2"/>
      <c r="X265" s="2"/>
      <c r="Y265" s="2"/>
      <c r="Z265" s="2"/>
      <c r="AA265" s="2"/>
      <c r="AB265" s="2"/>
      <c r="AC265" s="2"/>
      <c r="AD265" s="2"/>
      <c r="AE265" s="2" t="s">
        <v>10</v>
      </c>
      <c r="AF265" s="2" t="s">
        <v>10</v>
      </c>
      <c r="AG265" s="2"/>
      <c r="AH265" s="2"/>
      <c r="AI265" s="2"/>
      <c r="AJ265" s="2"/>
      <c r="AK265" s="2"/>
      <c r="AL265" s="25"/>
    </row>
    <row r="266" spans="1:38" x14ac:dyDescent="0.3">
      <c r="A266" s="22" t="s">
        <v>183</v>
      </c>
      <c r="B266" s="3" t="s">
        <v>184</v>
      </c>
      <c r="C266" s="55">
        <v>6</v>
      </c>
      <c r="D266" s="3"/>
      <c r="E266" s="3"/>
      <c r="F266" s="3"/>
      <c r="G266" s="3"/>
      <c r="H266" s="3"/>
      <c r="I266" s="3">
        <v>20100</v>
      </c>
      <c r="J266" s="3">
        <v>19300</v>
      </c>
      <c r="K266" s="3">
        <v>18000</v>
      </c>
      <c r="L266" s="3">
        <v>18000</v>
      </c>
      <c r="M266" s="3">
        <v>18600</v>
      </c>
      <c r="N266" s="3">
        <v>18600</v>
      </c>
      <c r="O266" s="3">
        <v>19600</v>
      </c>
      <c r="P266" s="3">
        <v>20900</v>
      </c>
      <c r="Q266" s="3">
        <v>21700</v>
      </c>
      <c r="R266" s="4">
        <v>22800</v>
      </c>
      <c r="S266" s="4">
        <v>20800</v>
      </c>
      <c r="T266" s="4">
        <v>22000</v>
      </c>
      <c r="U266" s="4">
        <v>23700</v>
      </c>
      <c r="V266" s="4">
        <v>24600</v>
      </c>
      <c r="W266" s="4">
        <v>22800</v>
      </c>
      <c r="X266" s="4">
        <v>26200</v>
      </c>
      <c r="Y266" s="4">
        <v>25000</v>
      </c>
      <c r="Z266" s="4">
        <v>24400</v>
      </c>
      <c r="AA266" s="4">
        <v>23700</v>
      </c>
      <c r="AB266" s="4">
        <v>24300</v>
      </c>
      <c r="AC266" s="4">
        <v>26000</v>
      </c>
      <c r="AD266" s="4">
        <v>23800</v>
      </c>
      <c r="AE266" s="4">
        <v>26200</v>
      </c>
      <c r="AF266" s="4">
        <v>24000</v>
      </c>
      <c r="AG266" s="4">
        <v>24800</v>
      </c>
      <c r="AH266" s="4">
        <v>26200</v>
      </c>
      <c r="AI266" s="4">
        <v>27000</v>
      </c>
      <c r="AJ266" s="4">
        <v>27100</v>
      </c>
      <c r="AK266" s="4">
        <f>VLOOKUP(C266,[1]DataDownloadReport_02082019!$A$2:$E$123,5,FALSE)</f>
        <v>27500</v>
      </c>
      <c r="AL266" s="23"/>
    </row>
    <row r="267" spans="1:38" x14ac:dyDescent="0.3">
      <c r="A267" s="24" t="s">
        <v>183</v>
      </c>
      <c r="B267" s="1" t="s">
        <v>185</v>
      </c>
      <c r="C267" s="1">
        <v>451</v>
      </c>
      <c r="D267" s="1"/>
      <c r="E267" s="1"/>
      <c r="F267" s="1"/>
      <c r="G267" s="1"/>
      <c r="H267" s="1"/>
      <c r="I267" s="1" t="s">
        <v>10</v>
      </c>
      <c r="J267" s="1" t="s">
        <v>10</v>
      </c>
      <c r="K267" s="1" t="s">
        <v>10</v>
      </c>
      <c r="L267" s="1" t="s">
        <v>8</v>
      </c>
      <c r="M267" s="1">
        <v>4700</v>
      </c>
      <c r="N267" s="1">
        <v>5400</v>
      </c>
      <c r="O267" s="1">
        <v>5400</v>
      </c>
      <c r="P267" s="1">
        <v>6600</v>
      </c>
      <c r="Q267" s="1">
        <v>6300</v>
      </c>
      <c r="R267" s="2">
        <v>6200</v>
      </c>
      <c r="S267" s="2">
        <v>6100</v>
      </c>
      <c r="T267" s="2">
        <v>6200</v>
      </c>
      <c r="U267" s="2">
        <v>7400</v>
      </c>
      <c r="V267" s="2">
        <v>8200</v>
      </c>
      <c r="W267" s="2">
        <v>9700</v>
      </c>
      <c r="X267" s="2">
        <v>11000</v>
      </c>
      <c r="Y267" s="2">
        <v>11500</v>
      </c>
      <c r="Z267" s="2">
        <v>11000</v>
      </c>
      <c r="AA267" s="2">
        <v>9800</v>
      </c>
      <c r="AB267" s="2">
        <v>9400</v>
      </c>
      <c r="AC267" s="2">
        <v>9600</v>
      </c>
      <c r="AD267" s="2">
        <v>10000</v>
      </c>
      <c r="AE267" s="2">
        <v>10900</v>
      </c>
      <c r="AF267" s="2">
        <v>10100</v>
      </c>
      <c r="AG267" s="2">
        <v>10400</v>
      </c>
      <c r="AH267" s="2">
        <v>11600</v>
      </c>
      <c r="AI267" s="2">
        <v>11800</v>
      </c>
      <c r="AJ267" s="2">
        <v>11700</v>
      </c>
      <c r="AK267" s="2"/>
      <c r="AL267" s="25"/>
    </row>
    <row r="268" spans="1:38" x14ac:dyDescent="0.3">
      <c r="A268" s="22" t="s">
        <v>183</v>
      </c>
      <c r="B268" s="3" t="s">
        <v>414</v>
      </c>
      <c r="C268" s="3">
        <v>455</v>
      </c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4"/>
      <c r="S268" s="4"/>
      <c r="T268" s="4"/>
      <c r="U268" s="4"/>
      <c r="V268" s="4"/>
      <c r="W268" s="4"/>
      <c r="X268" s="4"/>
      <c r="Y268" s="4"/>
      <c r="Z268" s="4"/>
      <c r="AA268" s="4">
        <v>4900</v>
      </c>
      <c r="AB268" s="4">
        <v>4500</v>
      </c>
      <c r="AC268" s="4">
        <v>4900</v>
      </c>
      <c r="AD268" s="4"/>
      <c r="AE268" s="4" t="s">
        <v>10</v>
      </c>
      <c r="AF268" s="4" t="s">
        <v>10</v>
      </c>
      <c r="AG268" s="4"/>
      <c r="AH268" s="4"/>
      <c r="AI268" s="4"/>
      <c r="AJ268" s="4"/>
      <c r="AK268" s="4"/>
      <c r="AL268" s="23"/>
    </row>
    <row r="269" spans="1:38" x14ac:dyDescent="0.3">
      <c r="A269" s="24" t="s">
        <v>183</v>
      </c>
      <c r="B269" s="1" t="s">
        <v>186</v>
      </c>
      <c r="C269" s="1">
        <v>456</v>
      </c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2"/>
      <c r="S269" s="2"/>
      <c r="T269" s="2"/>
      <c r="U269" s="2"/>
      <c r="V269" s="2"/>
      <c r="W269" s="2"/>
      <c r="X269" s="2"/>
      <c r="Y269" s="2"/>
      <c r="Z269" s="2">
        <v>2100</v>
      </c>
      <c r="AA269" s="2">
        <v>1800</v>
      </c>
      <c r="AB269" s="2">
        <v>1400</v>
      </c>
      <c r="AC269" s="2">
        <v>1600</v>
      </c>
      <c r="AD269" s="2"/>
      <c r="AE269" s="2" t="s">
        <v>10</v>
      </c>
      <c r="AF269" s="2" t="s">
        <v>10</v>
      </c>
      <c r="AG269" s="2"/>
      <c r="AH269" s="2"/>
      <c r="AI269" s="2"/>
      <c r="AJ269" s="2"/>
      <c r="AK269" s="2"/>
      <c r="AL269" s="25"/>
    </row>
    <row r="270" spans="1:38" x14ac:dyDescent="0.3">
      <c r="A270" s="22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4"/>
      <c r="S270" s="4" t="s">
        <v>8</v>
      </c>
      <c r="T270" s="4" t="s">
        <v>10</v>
      </c>
      <c r="U270" s="4" t="s">
        <v>8</v>
      </c>
      <c r="V270" s="4" t="s">
        <v>10</v>
      </c>
      <c r="W270" s="4"/>
      <c r="X270" s="4"/>
      <c r="Y270" s="4"/>
      <c r="Z270" s="4"/>
      <c r="AA270" s="4"/>
      <c r="AB270" s="4"/>
      <c r="AC270" s="4"/>
      <c r="AD270" s="4"/>
      <c r="AE270" s="4" t="s">
        <v>10</v>
      </c>
      <c r="AF270" s="4" t="s">
        <v>10</v>
      </c>
      <c r="AG270" s="4"/>
      <c r="AH270" s="4"/>
      <c r="AI270" s="4"/>
      <c r="AJ270" s="4"/>
      <c r="AK270" s="4"/>
      <c r="AL270" s="23"/>
    </row>
    <row r="271" spans="1:38" x14ac:dyDescent="0.3">
      <c r="A271" s="24" t="s">
        <v>187</v>
      </c>
      <c r="B271" s="1" t="s">
        <v>95</v>
      </c>
      <c r="C271" s="1">
        <v>301</v>
      </c>
      <c r="D271" s="1"/>
      <c r="E271" s="1"/>
      <c r="F271" s="1"/>
      <c r="G271" s="1"/>
      <c r="H271" s="1"/>
      <c r="I271" s="1">
        <v>3500</v>
      </c>
      <c r="J271" s="1">
        <v>3800</v>
      </c>
      <c r="K271" s="1">
        <v>4300</v>
      </c>
      <c r="L271" s="1">
        <v>3900</v>
      </c>
      <c r="M271" s="1">
        <v>3800</v>
      </c>
      <c r="N271" s="1">
        <v>3900</v>
      </c>
      <c r="O271" s="1">
        <v>3400</v>
      </c>
      <c r="P271" s="1">
        <v>3500</v>
      </c>
      <c r="Q271" s="1">
        <v>3400</v>
      </c>
      <c r="R271" s="2">
        <v>3300</v>
      </c>
      <c r="S271" s="2">
        <v>4500</v>
      </c>
      <c r="T271" s="2">
        <v>5000</v>
      </c>
      <c r="U271" s="2">
        <v>4700</v>
      </c>
      <c r="V271" s="2">
        <v>4700</v>
      </c>
      <c r="W271" s="2">
        <v>6400</v>
      </c>
      <c r="X271" s="2">
        <v>6400</v>
      </c>
      <c r="Y271" s="2">
        <v>3600</v>
      </c>
      <c r="Z271" s="2">
        <v>5200</v>
      </c>
      <c r="AA271" s="2">
        <v>3800</v>
      </c>
      <c r="AB271" s="2">
        <v>3900</v>
      </c>
      <c r="AC271" s="2">
        <v>3200</v>
      </c>
      <c r="AD271" s="2"/>
      <c r="AE271" s="2" t="s">
        <v>10</v>
      </c>
      <c r="AF271" s="2" t="s">
        <v>10</v>
      </c>
      <c r="AG271" s="2"/>
      <c r="AH271" s="2"/>
      <c r="AI271" s="2"/>
      <c r="AJ271" s="2"/>
      <c r="AK271" s="2"/>
      <c r="AL271" s="25"/>
    </row>
    <row r="272" spans="1:38" x14ac:dyDescent="0.3">
      <c r="A272" s="22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 t="s">
        <v>10</v>
      </c>
      <c r="AF272" s="4" t="s">
        <v>10</v>
      </c>
      <c r="AG272" s="4"/>
      <c r="AH272" s="4"/>
      <c r="AI272" s="4"/>
      <c r="AJ272" s="4"/>
      <c r="AK272" s="4"/>
      <c r="AL272" s="23"/>
    </row>
    <row r="273" spans="1:42" x14ac:dyDescent="0.3">
      <c r="A273" s="24" t="s">
        <v>435</v>
      </c>
      <c r="B273" s="1" t="s">
        <v>188</v>
      </c>
      <c r="C273" s="1">
        <v>209</v>
      </c>
      <c r="D273" s="1"/>
      <c r="E273" s="1">
        <v>13300</v>
      </c>
      <c r="F273" s="1">
        <v>13400</v>
      </c>
      <c r="G273" s="1">
        <v>21100</v>
      </c>
      <c r="H273" s="1">
        <v>20100</v>
      </c>
      <c r="I273" s="1">
        <v>17800</v>
      </c>
      <c r="J273" s="1">
        <v>10500</v>
      </c>
      <c r="K273" s="1">
        <v>11200</v>
      </c>
      <c r="L273" s="1">
        <v>11200</v>
      </c>
      <c r="M273" s="1">
        <v>10600</v>
      </c>
      <c r="N273" s="1">
        <v>11600</v>
      </c>
      <c r="O273" s="1">
        <v>11100</v>
      </c>
      <c r="P273" s="1">
        <v>12200</v>
      </c>
      <c r="Q273" s="1">
        <v>12200</v>
      </c>
      <c r="R273" s="2">
        <v>13300</v>
      </c>
      <c r="S273" s="2">
        <v>12300</v>
      </c>
      <c r="T273" s="2">
        <v>14900</v>
      </c>
      <c r="U273" s="2">
        <v>14300</v>
      </c>
      <c r="V273" s="2">
        <v>17600</v>
      </c>
      <c r="W273" s="2">
        <v>21100</v>
      </c>
      <c r="X273" s="2">
        <v>28200</v>
      </c>
      <c r="Y273" s="2">
        <v>31800</v>
      </c>
      <c r="Z273" s="2">
        <v>31400</v>
      </c>
      <c r="AA273" s="2">
        <v>24100</v>
      </c>
      <c r="AB273" s="2">
        <v>25000</v>
      </c>
      <c r="AC273" s="2"/>
      <c r="AD273" s="2"/>
      <c r="AE273" s="2" t="s">
        <v>10</v>
      </c>
      <c r="AF273" s="2" t="s">
        <v>10</v>
      </c>
      <c r="AG273" s="2"/>
      <c r="AH273" s="2"/>
      <c r="AI273" s="2"/>
      <c r="AJ273" s="2"/>
      <c r="AK273" s="2"/>
      <c r="AL273" s="25"/>
    </row>
    <row r="274" spans="1:42" x14ac:dyDescent="0.3">
      <c r="A274" s="22" t="s">
        <v>435</v>
      </c>
      <c r="B274" s="3" t="s">
        <v>148</v>
      </c>
      <c r="C274" s="3">
        <v>210</v>
      </c>
      <c r="D274" s="3">
        <v>12000</v>
      </c>
      <c r="E274" s="3">
        <v>14300</v>
      </c>
      <c r="F274" s="3">
        <v>14400</v>
      </c>
      <c r="G274" s="3">
        <v>17800</v>
      </c>
      <c r="H274" s="3">
        <v>17800</v>
      </c>
      <c r="I274" s="3">
        <v>15500</v>
      </c>
      <c r="J274" s="3">
        <v>8600</v>
      </c>
      <c r="K274" s="3">
        <v>9500</v>
      </c>
      <c r="L274" s="3">
        <v>9000</v>
      </c>
      <c r="M274" s="3">
        <v>8500</v>
      </c>
      <c r="N274" s="3">
        <v>10000</v>
      </c>
      <c r="O274" s="3">
        <v>10200</v>
      </c>
      <c r="P274" s="3">
        <v>9800</v>
      </c>
      <c r="Q274" s="3">
        <v>9500</v>
      </c>
      <c r="R274" s="4">
        <v>11300</v>
      </c>
      <c r="S274" s="4">
        <v>10600</v>
      </c>
      <c r="T274" s="4">
        <v>11900</v>
      </c>
      <c r="U274" s="4">
        <v>13100</v>
      </c>
      <c r="V274" s="4">
        <v>13900</v>
      </c>
      <c r="W274" s="4">
        <v>21600</v>
      </c>
      <c r="X274" s="4">
        <v>22300</v>
      </c>
      <c r="Y274" s="4">
        <v>22900</v>
      </c>
      <c r="Z274" s="4">
        <v>23300</v>
      </c>
      <c r="AA274" s="4">
        <v>18900</v>
      </c>
      <c r="AB274" s="4">
        <v>20700</v>
      </c>
      <c r="AC274" s="4"/>
      <c r="AD274" s="4"/>
      <c r="AE274" s="4" t="s">
        <v>10</v>
      </c>
      <c r="AF274" s="4" t="s">
        <v>10</v>
      </c>
      <c r="AG274" s="4"/>
      <c r="AH274" s="4"/>
      <c r="AI274" s="4"/>
      <c r="AJ274" s="4"/>
      <c r="AK274" s="4"/>
      <c r="AL274" s="23"/>
    </row>
    <row r="275" spans="1:42" x14ac:dyDescent="0.3">
      <c r="A275" s="24" t="s">
        <v>435</v>
      </c>
      <c r="B275" s="1" t="s">
        <v>148</v>
      </c>
      <c r="C275" s="1">
        <v>90</v>
      </c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>
        <v>25900</v>
      </c>
      <c r="AI275" s="2">
        <v>28800</v>
      </c>
      <c r="AJ275" s="2"/>
      <c r="AK275" s="2"/>
      <c r="AL275" s="25"/>
    </row>
    <row r="276" spans="1:42" x14ac:dyDescent="0.3">
      <c r="A276" s="22" t="s">
        <v>435</v>
      </c>
      <c r="B276" s="3" t="s">
        <v>189</v>
      </c>
      <c r="C276" s="3">
        <v>212</v>
      </c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4"/>
      <c r="S276" s="4" t="s">
        <v>8</v>
      </c>
      <c r="T276" s="4" t="s">
        <v>10</v>
      </c>
      <c r="U276" s="4" t="s">
        <v>8</v>
      </c>
      <c r="V276" s="4" t="s">
        <v>10</v>
      </c>
      <c r="W276" s="4">
        <v>14700</v>
      </c>
      <c r="X276" s="4">
        <v>19400</v>
      </c>
      <c r="Y276" s="4">
        <v>25100</v>
      </c>
      <c r="Z276" s="4">
        <v>20000</v>
      </c>
      <c r="AA276" s="4">
        <v>20100</v>
      </c>
      <c r="AB276" s="4">
        <v>21400</v>
      </c>
      <c r="AC276" s="4"/>
      <c r="AD276" s="4"/>
      <c r="AE276" s="4" t="s">
        <v>10</v>
      </c>
      <c r="AF276" s="4" t="s">
        <v>10</v>
      </c>
      <c r="AG276" s="4"/>
      <c r="AH276" s="4"/>
      <c r="AI276" s="4"/>
      <c r="AJ276" s="4"/>
      <c r="AK276" s="4"/>
      <c r="AL276" s="23"/>
    </row>
    <row r="277" spans="1:42" x14ac:dyDescent="0.3">
      <c r="A277" s="24" t="s">
        <v>435</v>
      </c>
      <c r="B277" s="1" t="s">
        <v>190</v>
      </c>
      <c r="C277" s="1">
        <v>222</v>
      </c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2"/>
      <c r="S277" s="2"/>
      <c r="T277" s="2"/>
      <c r="U277" s="2"/>
      <c r="V277" s="2"/>
      <c r="W277" s="2">
        <v>9400</v>
      </c>
      <c r="X277" s="2">
        <v>11100</v>
      </c>
      <c r="Y277" s="2">
        <v>13700</v>
      </c>
      <c r="Z277" s="2">
        <v>12900</v>
      </c>
      <c r="AA277" s="2">
        <v>10700</v>
      </c>
      <c r="AB277" s="2">
        <v>11400</v>
      </c>
      <c r="AC277" s="2">
        <v>12000</v>
      </c>
      <c r="AD277" s="2"/>
      <c r="AE277" s="2" t="s">
        <v>10</v>
      </c>
      <c r="AF277" s="2" t="s">
        <v>10</v>
      </c>
      <c r="AG277" s="2"/>
      <c r="AH277" s="2"/>
      <c r="AI277" s="2"/>
      <c r="AJ277" s="2"/>
      <c r="AK277" s="2"/>
      <c r="AL277" s="25"/>
    </row>
    <row r="278" spans="1:42" x14ac:dyDescent="0.3">
      <c r="A278" s="22" t="s">
        <v>435</v>
      </c>
      <c r="B278" s="3" t="s">
        <v>191</v>
      </c>
      <c r="C278" s="55">
        <v>21</v>
      </c>
      <c r="D278" s="3"/>
      <c r="E278" s="3"/>
      <c r="F278" s="3"/>
      <c r="G278" s="3"/>
      <c r="H278" s="3"/>
      <c r="I278" s="3">
        <v>4900</v>
      </c>
      <c r="J278" s="3">
        <v>5100</v>
      </c>
      <c r="K278" s="3">
        <v>5000</v>
      </c>
      <c r="L278" s="3">
        <v>5300</v>
      </c>
      <c r="M278" s="3">
        <v>5700</v>
      </c>
      <c r="N278" s="3">
        <v>6600</v>
      </c>
      <c r="O278" s="3">
        <v>7200</v>
      </c>
      <c r="P278" s="3">
        <v>7800</v>
      </c>
      <c r="Q278" s="3">
        <v>8900</v>
      </c>
      <c r="R278" s="4">
        <v>8200</v>
      </c>
      <c r="S278" s="4">
        <v>8600</v>
      </c>
      <c r="T278" s="4">
        <v>9700</v>
      </c>
      <c r="U278" s="4">
        <v>11700</v>
      </c>
      <c r="V278" s="4">
        <v>13300</v>
      </c>
      <c r="W278" s="4">
        <v>15400</v>
      </c>
      <c r="X278" s="4">
        <v>18000</v>
      </c>
      <c r="Y278" s="4">
        <v>20700</v>
      </c>
      <c r="Z278" s="4">
        <v>21900</v>
      </c>
      <c r="AA278" s="4">
        <v>19900</v>
      </c>
      <c r="AB278" s="4">
        <v>18000</v>
      </c>
      <c r="AC278" s="4">
        <v>21300</v>
      </c>
      <c r="AD278" s="4">
        <v>21900</v>
      </c>
      <c r="AE278" s="4">
        <v>25200</v>
      </c>
      <c r="AF278" s="4">
        <v>23800</v>
      </c>
      <c r="AG278" s="4">
        <v>25100</v>
      </c>
      <c r="AH278" s="4">
        <v>26700</v>
      </c>
      <c r="AI278" s="4">
        <v>28000</v>
      </c>
      <c r="AJ278" s="4">
        <v>26100</v>
      </c>
      <c r="AK278" s="4"/>
      <c r="AL278" s="23"/>
    </row>
    <row r="279" spans="1:42" x14ac:dyDescent="0.3">
      <c r="A279" s="24" t="s">
        <v>435</v>
      </c>
      <c r="B279" s="1" t="s">
        <v>251</v>
      </c>
      <c r="C279" s="1">
        <v>199</v>
      </c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>
        <v>12900</v>
      </c>
      <c r="AD279" s="2"/>
      <c r="AE279" s="2" t="s">
        <v>10</v>
      </c>
      <c r="AF279" s="2" t="s">
        <v>10</v>
      </c>
      <c r="AG279" s="2"/>
      <c r="AH279" s="2"/>
      <c r="AI279" s="2"/>
      <c r="AJ279" s="2"/>
      <c r="AK279" s="2"/>
      <c r="AL279" s="25"/>
    </row>
    <row r="280" spans="1:42" x14ac:dyDescent="0.3">
      <c r="A280" s="22" t="s">
        <v>435</v>
      </c>
      <c r="B280" s="3" t="s">
        <v>192</v>
      </c>
      <c r="C280" s="3">
        <v>213</v>
      </c>
      <c r="D280" s="3"/>
      <c r="E280" s="3"/>
      <c r="F280" s="3"/>
      <c r="G280" s="3"/>
      <c r="H280" s="3"/>
      <c r="I280" s="3">
        <v>4100</v>
      </c>
      <c r="J280" s="3">
        <v>3900</v>
      </c>
      <c r="K280" s="3">
        <v>4300</v>
      </c>
      <c r="L280" s="3">
        <v>4200</v>
      </c>
      <c r="M280" s="3">
        <v>5200</v>
      </c>
      <c r="N280" s="3">
        <v>5600</v>
      </c>
      <c r="O280" s="3">
        <v>5200</v>
      </c>
      <c r="P280" s="3">
        <v>5300</v>
      </c>
      <c r="Q280" s="3">
        <v>4900</v>
      </c>
      <c r="R280" s="4">
        <v>5600</v>
      </c>
      <c r="S280" s="4">
        <v>5600</v>
      </c>
      <c r="T280" s="4">
        <v>6400</v>
      </c>
      <c r="U280" s="4">
        <v>7900</v>
      </c>
      <c r="V280" s="4">
        <v>9000</v>
      </c>
      <c r="W280" s="4">
        <v>11600</v>
      </c>
      <c r="X280" s="4">
        <v>12700</v>
      </c>
      <c r="Y280" s="4">
        <v>14800</v>
      </c>
      <c r="Z280" s="4">
        <v>9800</v>
      </c>
      <c r="AA280" s="4">
        <v>10200</v>
      </c>
      <c r="AB280" s="4">
        <v>9300</v>
      </c>
      <c r="AC280" s="4">
        <v>9700</v>
      </c>
      <c r="AD280" s="4"/>
      <c r="AE280" s="4" t="s">
        <v>10</v>
      </c>
      <c r="AF280" s="4" t="s">
        <v>10</v>
      </c>
      <c r="AG280" s="4"/>
      <c r="AH280" s="4"/>
      <c r="AI280" s="4"/>
      <c r="AJ280" s="4"/>
      <c r="AK280" s="4"/>
      <c r="AL280" s="23"/>
    </row>
    <row r="281" spans="1:42" x14ac:dyDescent="0.3">
      <c r="A281" s="24"/>
      <c r="B281" s="1"/>
      <c r="C281" s="1"/>
      <c r="D281" s="1"/>
      <c r="E281" s="1"/>
      <c r="F281" s="1"/>
      <c r="G281" s="1"/>
      <c r="H281" s="1"/>
      <c r="I281" s="1" t="s">
        <v>10</v>
      </c>
      <c r="J281" s="1" t="s">
        <v>10</v>
      </c>
      <c r="K281" s="1" t="s">
        <v>10</v>
      </c>
      <c r="L281" s="1"/>
      <c r="M281" s="1"/>
      <c r="N281" s="1"/>
      <c r="O281" s="1"/>
      <c r="P281" s="1"/>
      <c r="Q281" s="1"/>
      <c r="R281" s="2"/>
      <c r="S281" s="2" t="s">
        <v>8</v>
      </c>
      <c r="T281" s="2" t="s">
        <v>10</v>
      </c>
      <c r="U281" s="2" t="s">
        <v>8</v>
      </c>
      <c r="V281" s="2" t="s">
        <v>10</v>
      </c>
      <c r="W281" s="2"/>
      <c r="X281" s="2"/>
      <c r="Y281" s="2"/>
      <c r="Z281" s="2"/>
      <c r="AA281" s="2"/>
      <c r="AB281" s="2"/>
      <c r="AC281" s="2"/>
      <c r="AD281" s="2"/>
      <c r="AE281" s="2" t="s">
        <v>10</v>
      </c>
      <c r="AF281" s="2" t="s">
        <v>10</v>
      </c>
      <c r="AG281" s="2"/>
      <c r="AH281" s="2"/>
      <c r="AI281" s="2"/>
      <c r="AJ281" s="2"/>
      <c r="AK281" s="2"/>
      <c r="AL281" s="25"/>
    </row>
    <row r="282" spans="1:42" x14ac:dyDescent="0.3">
      <c r="A282" s="22" t="s">
        <v>193</v>
      </c>
      <c r="B282" s="3" t="s">
        <v>194</v>
      </c>
      <c r="C282" s="55">
        <v>63</v>
      </c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4"/>
      <c r="S282" s="4"/>
      <c r="T282" s="4"/>
      <c r="U282" s="4"/>
      <c r="V282" s="4"/>
      <c r="W282" s="4"/>
      <c r="X282" s="4"/>
      <c r="Y282" s="4"/>
      <c r="Z282" s="4"/>
      <c r="AA282" s="4">
        <v>7900</v>
      </c>
      <c r="AB282" s="4">
        <v>8900</v>
      </c>
      <c r="AC282" s="4">
        <v>8200</v>
      </c>
      <c r="AD282" s="4">
        <v>8300</v>
      </c>
      <c r="AE282" s="4">
        <v>9300</v>
      </c>
      <c r="AF282" s="4">
        <v>9900</v>
      </c>
      <c r="AG282" s="4">
        <v>11000</v>
      </c>
      <c r="AH282" s="4">
        <v>13200</v>
      </c>
      <c r="AI282" s="4">
        <v>13000</v>
      </c>
      <c r="AJ282" s="4">
        <v>14200</v>
      </c>
      <c r="AK282" s="4">
        <f>VLOOKUP(C282,[1]DataDownloadReport_02082019!$A$2:$E$123,5,FALSE)</f>
        <v>14800</v>
      </c>
      <c r="AL282" s="23"/>
    </row>
    <row r="283" spans="1:42" x14ac:dyDescent="0.3">
      <c r="A283" s="24" t="s">
        <v>193</v>
      </c>
      <c r="B283" s="1" t="s">
        <v>25</v>
      </c>
      <c r="C283" s="1">
        <v>529</v>
      </c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2"/>
      <c r="S283" s="2"/>
      <c r="T283" s="2"/>
      <c r="U283" s="2"/>
      <c r="V283" s="2"/>
      <c r="W283" s="2"/>
      <c r="X283" s="2"/>
      <c r="Y283" s="2"/>
      <c r="Z283" s="2"/>
      <c r="AA283" s="2">
        <v>18200</v>
      </c>
      <c r="AB283" s="2"/>
      <c r="AC283" s="2"/>
      <c r="AD283" s="2"/>
      <c r="AE283" s="2" t="s">
        <v>10</v>
      </c>
      <c r="AF283" s="2" t="s">
        <v>10</v>
      </c>
      <c r="AG283" s="2"/>
      <c r="AH283" s="2"/>
      <c r="AI283" s="2"/>
      <c r="AJ283" s="2"/>
      <c r="AK283" s="2"/>
      <c r="AL283" s="25"/>
    </row>
    <row r="284" spans="1:42" x14ac:dyDescent="0.3">
      <c r="A284" s="22" t="s">
        <v>193</v>
      </c>
      <c r="B284" s="3" t="s">
        <v>46</v>
      </c>
      <c r="C284" s="3">
        <v>492</v>
      </c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>
        <v>800</v>
      </c>
      <c r="Q284" s="3">
        <v>700</v>
      </c>
      <c r="R284" s="4">
        <v>900</v>
      </c>
      <c r="S284" s="4">
        <v>1000</v>
      </c>
      <c r="T284" s="4">
        <v>3800</v>
      </c>
      <c r="U284" s="4">
        <v>4400</v>
      </c>
      <c r="V284" s="4" t="s">
        <v>23</v>
      </c>
      <c r="W284" s="4">
        <v>12400</v>
      </c>
      <c r="X284" s="4">
        <v>13200</v>
      </c>
      <c r="Y284" s="4">
        <v>19600</v>
      </c>
      <c r="Z284" s="4">
        <v>15600</v>
      </c>
      <c r="AA284" s="4">
        <v>16200</v>
      </c>
      <c r="AB284" s="4">
        <v>14300</v>
      </c>
      <c r="AC284" s="4">
        <v>15300</v>
      </c>
      <c r="AD284" s="4"/>
      <c r="AE284" s="4" t="s">
        <v>10</v>
      </c>
      <c r="AF284" s="4" t="s">
        <v>10</v>
      </c>
      <c r="AG284" s="4"/>
      <c r="AH284" s="4"/>
      <c r="AI284" s="4"/>
      <c r="AJ284" s="4">
        <v>22200</v>
      </c>
      <c r="AK284" s="4"/>
      <c r="AL284" s="23"/>
    </row>
    <row r="285" spans="1:42" x14ac:dyDescent="0.3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2"/>
      <c r="S285" s="2" t="s">
        <v>8</v>
      </c>
      <c r="T285" s="2" t="s">
        <v>10</v>
      </c>
      <c r="U285" s="2" t="s">
        <v>8</v>
      </c>
      <c r="V285" s="2" t="s">
        <v>10</v>
      </c>
      <c r="W285" s="2"/>
      <c r="X285" s="2"/>
      <c r="Y285" s="2"/>
      <c r="Z285" s="2"/>
      <c r="AA285" s="2"/>
      <c r="AB285" s="2"/>
      <c r="AC285" s="2"/>
      <c r="AD285" s="2"/>
      <c r="AE285" s="2" t="s">
        <v>10</v>
      </c>
      <c r="AF285" s="2" t="s">
        <v>10</v>
      </c>
      <c r="AG285" s="2"/>
      <c r="AH285" s="2"/>
      <c r="AI285" s="2"/>
      <c r="AJ285" s="2"/>
      <c r="AK285" s="2"/>
      <c r="AL285" s="25"/>
    </row>
    <row r="286" spans="1:42" x14ac:dyDescent="0.3">
      <c r="A286" s="22" t="s">
        <v>195</v>
      </c>
      <c r="B286" s="3" t="s">
        <v>196</v>
      </c>
      <c r="C286" s="3">
        <v>303</v>
      </c>
      <c r="D286" s="3">
        <v>2400</v>
      </c>
      <c r="E286" s="3">
        <v>4700</v>
      </c>
      <c r="F286" s="3">
        <v>4000</v>
      </c>
      <c r="G286" s="3">
        <v>6600</v>
      </c>
      <c r="H286" s="3">
        <v>5800</v>
      </c>
      <c r="I286" s="3">
        <v>5700</v>
      </c>
      <c r="J286" s="3">
        <v>5600</v>
      </c>
      <c r="K286" s="3">
        <v>5600</v>
      </c>
      <c r="L286" s="3">
        <v>6500</v>
      </c>
      <c r="M286" s="3">
        <v>5500</v>
      </c>
      <c r="N286" s="3">
        <v>5300</v>
      </c>
      <c r="O286" s="3">
        <v>5700</v>
      </c>
      <c r="P286" s="3">
        <v>5700</v>
      </c>
      <c r="Q286" s="3">
        <v>6200</v>
      </c>
      <c r="R286" s="4">
        <v>8300</v>
      </c>
      <c r="S286" s="4">
        <v>6500</v>
      </c>
      <c r="T286" s="4">
        <v>6200</v>
      </c>
      <c r="U286" s="4">
        <v>7600</v>
      </c>
      <c r="V286" s="4">
        <v>9300</v>
      </c>
      <c r="W286" s="4">
        <v>8800</v>
      </c>
      <c r="X286" s="4">
        <v>7900</v>
      </c>
      <c r="Y286" s="4">
        <v>7500</v>
      </c>
      <c r="Z286" s="4">
        <v>4700</v>
      </c>
      <c r="AA286" s="4">
        <v>6800</v>
      </c>
      <c r="AB286" s="4">
        <v>7900</v>
      </c>
      <c r="AC286" s="4">
        <v>7400</v>
      </c>
      <c r="AD286" s="4">
        <v>7400</v>
      </c>
      <c r="AE286" s="4" t="s">
        <v>10</v>
      </c>
      <c r="AF286" s="4">
        <v>6800</v>
      </c>
      <c r="AG286" s="4"/>
      <c r="AH286" s="4">
        <v>7100</v>
      </c>
      <c r="AI286" s="4"/>
      <c r="AJ286" s="4">
        <v>7200</v>
      </c>
      <c r="AK286" s="4"/>
      <c r="AL286" s="23"/>
    </row>
    <row r="287" spans="1:42" s="11" customFormat="1" x14ac:dyDescent="0.3">
      <c r="A287" s="24"/>
      <c r="B287" s="1"/>
      <c r="C287" s="1"/>
      <c r="D287" s="1"/>
      <c r="E287" s="1"/>
      <c r="F287" s="1"/>
      <c r="G287" s="1"/>
      <c r="H287" s="1"/>
      <c r="I287" s="1" t="s">
        <v>10</v>
      </c>
      <c r="J287" s="1" t="s">
        <v>10</v>
      </c>
      <c r="K287" s="1" t="s">
        <v>10</v>
      </c>
      <c r="L287" s="1"/>
      <c r="M287" s="1"/>
      <c r="N287" s="1"/>
      <c r="O287" s="1"/>
      <c r="P287" s="1"/>
      <c r="Q287" s="1"/>
      <c r="R287" s="2"/>
      <c r="S287" s="2" t="s">
        <v>8</v>
      </c>
      <c r="T287" s="2" t="s">
        <v>10</v>
      </c>
      <c r="U287" s="2" t="s">
        <v>8</v>
      </c>
      <c r="V287" s="2" t="s">
        <v>10</v>
      </c>
      <c r="W287" s="2"/>
      <c r="X287" s="2"/>
      <c r="Y287" s="2"/>
      <c r="Z287" s="2"/>
      <c r="AA287" s="2"/>
      <c r="AB287" s="2"/>
      <c r="AC287" s="2"/>
      <c r="AD287" s="2"/>
      <c r="AE287" s="2" t="s">
        <v>10</v>
      </c>
      <c r="AF287" s="2" t="s">
        <v>10</v>
      </c>
      <c r="AG287" s="2"/>
      <c r="AH287" s="2"/>
      <c r="AI287" s="2"/>
      <c r="AJ287" s="2"/>
      <c r="AK287" s="2"/>
      <c r="AL287" s="25"/>
      <c r="AM287"/>
      <c r="AN287"/>
      <c r="AO287"/>
      <c r="AP287" s="8"/>
    </row>
    <row r="288" spans="1:42" x14ac:dyDescent="0.3">
      <c r="A288" s="22" t="s">
        <v>197</v>
      </c>
      <c r="B288" s="3" t="s">
        <v>49</v>
      </c>
      <c r="C288" s="3">
        <v>304</v>
      </c>
      <c r="D288" s="3"/>
      <c r="E288" s="3"/>
      <c r="F288" s="3"/>
      <c r="G288" s="3"/>
      <c r="H288" s="3"/>
      <c r="I288" s="3">
        <v>8400</v>
      </c>
      <c r="J288" s="3">
        <v>7500</v>
      </c>
      <c r="K288" s="3">
        <v>7800</v>
      </c>
      <c r="L288" s="3">
        <v>8200</v>
      </c>
      <c r="M288" s="3">
        <v>7800</v>
      </c>
      <c r="N288" s="3">
        <v>8700</v>
      </c>
      <c r="O288" s="3">
        <v>8000</v>
      </c>
      <c r="P288" s="3">
        <v>8000</v>
      </c>
      <c r="Q288" s="3">
        <v>10300</v>
      </c>
      <c r="R288" s="4">
        <v>10800</v>
      </c>
      <c r="S288" s="4">
        <v>10000</v>
      </c>
      <c r="T288" s="4">
        <v>8100</v>
      </c>
      <c r="U288" s="4">
        <v>10900</v>
      </c>
      <c r="V288" s="4">
        <v>10300</v>
      </c>
      <c r="W288" s="4">
        <v>10300</v>
      </c>
      <c r="X288" s="4">
        <v>10300</v>
      </c>
      <c r="Y288" s="4">
        <v>11200</v>
      </c>
      <c r="Z288" s="4">
        <v>10100</v>
      </c>
      <c r="AA288" s="4">
        <v>9300</v>
      </c>
      <c r="AB288" s="4">
        <v>9400</v>
      </c>
      <c r="AC288" s="4">
        <v>9800</v>
      </c>
      <c r="AD288" s="4"/>
      <c r="AE288" s="4" t="s">
        <v>10</v>
      </c>
      <c r="AF288" s="4" t="s">
        <v>10</v>
      </c>
      <c r="AG288" s="4"/>
      <c r="AH288" s="4"/>
      <c r="AI288" s="4"/>
      <c r="AJ288" s="4"/>
      <c r="AK288" s="4"/>
      <c r="AL288" s="23"/>
    </row>
    <row r="289" spans="1:38" x14ac:dyDescent="0.3">
      <c r="A289" s="24"/>
      <c r="B289" s="1"/>
      <c r="C289" s="1"/>
      <c r="D289" s="1"/>
      <c r="E289" s="1"/>
      <c r="F289" s="1"/>
      <c r="G289" s="1"/>
      <c r="H289" s="1"/>
      <c r="I289" s="1" t="s">
        <v>10</v>
      </c>
      <c r="J289" s="1" t="s">
        <v>10</v>
      </c>
      <c r="K289" s="1" t="s">
        <v>10</v>
      </c>
      <c r="L289" s="1"/>
      <c r="M289" s="1"/>
      <c r="N289" s="1"/>
      <c r="O289" s="1"/>
      <c r="P289" s="1"/>
      <c r="Q289" s="1"/>
      <c r="R289" s="2"/>
      <c r="S289" s="2" t="s">
        <v>8</v>
      </c>
      <c r="T289" s="2" t="s">
        <v>10</v>
      </c>
      <c r="U289" s="2" t="s">
        <v>8</v>
      </c>
      <c r="V289" s="2" t="s">
        <v>10</v>
      </c>
      <c r="W289" s="2"/>
      <c r="X289" s="2"/>
      <c r="Y289" s="2"/>
      <c r="Z289" s="2"/>
      <c r="AA289" s="2"/>
      <c r="AB289" s="2"/>
      <c r="AC289" s="2"/>
      <c r="AD289" s="2"/>
      <c r="AE289" s="2" t="s">
        <v>10</v>
      </c>
      <c r="AF289" s="2" t="s">
        <v>10</v>
      </c>
      <c r="AG289" s="2"/>
      <c r="AH289" s="2"/>
      <c r="AI289" s="2"/>
      <c r="AJ289" s="2"/>
      <c r="AK289" s="2"/>
      <c r="AL289" s="25"/>
    </row>
    <row r="290" spans="1:38" x14ac:dyDescent="0.3">
      <c r="A290" s="22" t="s">
        <v>198</v>
      </c>
      <c r="B290" s="3" t="s">
        <v>199</v>
      </c>
      <c r="C290" s="3">
        <v>306</v>
      </c>
      <c r="D290" s="3">
        <v>10300</v>
      </c>
      <c r="E290" s="3">
        <v>9700</v>
      </c>
      <c r="F290" s="3">
        <v>10600</v>
      </c>
      <c r="G290" s="3">
        <v>10900</v>
      </c>
      <c r="H290" s="3">
        <v>13900</v>
      </c>
      <c r="I290" s="3">
        <v>12900</v>
      </c>
      <c r="J290" s="3">
        <v>11900</v>
      </c>
      <c r="K290" s="3">
        <v>11500</v>
      </c>
      <c r="L290" s="3">
        <v>11500</v>
      </c>
      <c r="M290" s="3">
        <v>10800</v>
      </c>
      <c r="N290" s="3">
        <v>11300</v>
      </c>
      <c r="O290" s="3">
        <v>11600</v>
      </c>
      <c r="P290" s="3">
        <v>12600</v>
      </c>
      <c r="Q290" s="3">
        <v>12000</v>
      </c>
      <c r="R290" s="4">
        <v>12700</v>
      </c>
      <c r="S290" s="4">
        <v>11700</v>
      </c>
      <c r="T290" s="4">
        <v>12500</v>
      </c>
      <c r="U290" s="4">
        <v>12900</v>
      </c>
      <c r="V290" s="4">
        <v>13500</v>
      </c>
      <c r="W290" s="4">
        <v>13600</v>
      </c>
      <c r="X290" s="4">
        <v>14300</v>
      </c>
      <c r="Y290" s="4">
        <v>15200</v>
      </c>
      <c r="Z290" s="4">
        <v>15100</v>
      </c>
      <c r="AA290" s="4">
        <v>13500</v>
      </c>
      <c r="AB290" s="4">
        <v>12500</v>
      </c>
      <c r="AC290" s="4">
        <v>12400</v>
      </c>
      <c r="AD290" s="4">
        <v>12500</v>
      </c>
      <c r="AE290" s="4">
        <v>14100</v>
      </c>
      <c r="AF290" s="4">
        <v>12700</v>
      </c>
      <c r="AG290" s="4">
        <v>13400</v>
      </c>
      <c r="AH290" s="4">
        <v>14100</v>
      </c>
      <c r="AI290" s="4">
        <v>14500</v>
      </c>
      <c r="AJ290" s="4">
        <v>14100</v>
      </c>
      <c r="AK290" s="4">
        <f>VLOOKUP(C290,[1]DataDownloadReport_02082019!$A$2:$E$123,5,FALSE)</f>
        <v>13600</v>
      </c>
      <c r="AL290" s="23"/>
    </row>
    <row r="291" spans="1:38" x14ac:dyDescent="0.3">
      <c r="A291" s="24" t="s">
        <v>198</v>
      </c>
      <c r="B291" s="1" t="s">
        <v>461</v>
      </c>
      <c r="C291" s="54">
        <v>69</v>
      </c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>
        <v>8900</v>
      </c>
      <c r="AJ291" s="2">
        <v>9000</v>
      </c>
      <c r="AK291" s="2">
        <f>VLOOKUP(C291,[1]DataDownloadReport_02082019!$A$2:$E$123,5,FALSE)</f>
        <v>9400</v>
      </c>
      <c r="AL291" s="25"/>
    </row>
    <row r="292" spans="1:38" x14ac:dyDescent="0.3">
      <c r="A292" s="22" t="s">
        <v>198</v>
      </c>
      <c r="B292" s="3" t="s">
        <v>424</v>
      </c>
      <c r="C292" s="3">
        <v>327</v>
      </c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>
        <v>6200</v>
      </c>
      <c r="AD292" s="4"/>
      <c r="AE292" s="4" t="s">
        <v>10</v>
      </c>
      <c r="AF292" s="4" t="s">
        <v>10</v>
      </c>
      <c r="AG292" s="4"/>
      <c r="AH292" s="4"/>
      <c r="AI292" s="4"/>
      <c r="AJ292" s="4"/>
      <c r="AK292" s="4"/>
      <c r="AL292" s="23"/>
    </row>
    <row r="293" spans="1:38" x14ac:dyDescent="0.3">
      <c r="A293" s="24" t="s">
        <v>198</v>
      </c>
      <c r="B293" s="1" t="s">
        <v>60</v>
      </c>
      <c r="C293" s="1">
        <v>305</v>
      </c>
      <c r="D293" s="1">
        <v>2500</v>
      </c>
      <c r="E293" s="1">
        <v>3600</v>
      </c>
      <c r="F293" s="1">
        <v>4500</v>
      </c>
      <c r="G293" s="1">
        <v>4200</v>
      </c>
      <c r="H293" s="1">
        <v>3500</v>
      </c>
      <c r="I293" s="1">
        <v>3700</v>
      </c>
      <c r="J293" s="1">
        <v>3900</v>
      </c>
      <c r="K293" s="1">
        <v>3700</v>
      </c>
      <c r="L293" s="1">
        <v>4200</v>
      </c>
      <c r="M293" s="1">
        <v>3600</v>
      </c>
      <c r="N293" s="1">
        <v>4100</v>
      </c>
      <c r="O293" s="1">
        <v>4300</v>
      </c>
      <c r="P293" s="1">
        <v>4600</v>
      </c>
      <c r="Q293" s="1">
        <v>4900</v>
      </c>
      <c r="R293" s="2">
        <v>5100</v>
      </c>
      <c r="S293" s="2">
        <v>4900</v>
      </c>
      <c r="T293" s="2">
        <v>5100</v>
      </c>
      <c r="U293" s="2">
        <v>5600</v>
      </c>
      <c r="V293" s="2">
        <v>5500</v>
      </c>
      <c r="W293" s="2">
        <v>6000</v>
      </c>
      <c r="X293" s="2">
        <v>6800</v>
      </c>
      <c r="Y293" s="2">
        <v>8500</v>
      </c>
      <c r="Z293" s="2">
        <v>7600</v>
      </c>
      <c r="AA293" s="2">
        <v>6800</v>
      </c>
      <c r="AB293" s="2">
        <v>6600</v>
      </c>
      <c r="AC293" s="2">
        <v>6600</v>
      </c>
      <c r="AD293" s="2">
        <v>7300</v>
      </c>
      <c r="AE293" s="2">
        <v>8100</v>
      </c>
      <c r="AF293" s="2">
        <v>7400</v>
      </c>
      <c r="AG293" s="2">
        <v>7600</v>
      </c>
      <c r="AH293" s="2">
        <v>8200</v>
      </c>
      <c r="AI293" s="2">
        <v>8800</v>
      </c>
      <c r="AJ293" s="2">
        <v>9200</v>
      </c>
      <c r="AK293" s="2">
        <f>VLOOKUP(C293,[1]DataDownloadReport_02082019!$A$2:$E$123,5,FALSE)</f>
        <v>9200</v>
      </c>
      <c r="AL293" s="25"/>
    </row>
    <row r="294" spans="1:38" x14ac:dyDescent="0.3">
      <c r="A294" s="22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4"/>
      <c r="S294" s="4"/>
      <c r="T294" s="4" t="s">
        <v>10</v>
      </c>
      <c r="U294" s="4" t="s">
        <v>8</v>
      </c>
      <c r="V294" s="4" t="s">
        <v>10</v>
      </c>
      <c r="W294" s="4"/>
      <c r="X294" s="4"/>
      <c r="Y294" s="4"/>
      <c r="Z294" s="4"/>
      <c r="AA294" s="4"/>
      <c r="AB294" s="4"/>
      <c r="AC294" s="4"/>
      <c r="AD294" s="4"/>
      <c r="AE294" s="4" t="s">
        <v>10</v>
      </c>
      <c r="AF294" s="4" t="s">
        <v>10</v>
      </c>
      <c r="AG294" s="4"/>
      <c r="AH294" s="4"/>
      <c r="AI294" s="4"/>
      <c r="AJ294" s="4"/>
      <c r="AK294" s="4"/>
      <c r="AL294" s="23"/>
    </row>
    <row r="295" spans="1:38" x14ac:dyDescent="0.3">
      <c r="A295" s="24" t="s">
        <v>200</v>
      </c>
      <c r="B295" s="1" t="s">
        <v>201</v>
      </c>
      <c r="C295" s="1">
        <v>497</v>
      </c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>
        <v>700</v>
      </c>
      <c r="Q295" s="1">
        <v>800</v>
      </c>
      <c r="R295" s="2">
        <v>900</v>
      </c>
      <c r="S295" s="2">
        <v>1200</v>
      </c>
      <c r="T295" s="2">
        <v>1200</v>
      </c>
      <c r="U295" s="2">
        <v>800</v>
      </c>
      <c r="V295" s="2">
        <v>1300</v>
      </c>
      <c r="W295" s="2">
        <v>1200</v>
      </c>
      <c r="X295" s="2">
        <v>1700</v>
      </c>
      <c r="Y295" s="2">
        <v>1300</v>
      </c>
      <c r="Z295" s="2">
        <v>1200</v>
      </c>
      <c r="AA295" s="2">
        <v>600</v>
      </c>
      <c r="AB295" s="2">
        <v>1200</v>
      </c>
      <c r="AC295" s="2">
        <v>1100</v>
      </c>
      <c r="AD295" s="2"/>
      <c r="AE295" s="2" t="s">
        <v>10</v>
      </c>
      <c r="AF295" s="2" t="s">
        <v>10</v>
      </c>
      <c r="AG295" s="2"/>
      <c r="AH295" s="2"/>
      <c r="AI295" s="2"/>
      <c r="AJ295" s="2"/>
      <c r="AK295" s="2"/>
      <c r="AL295" s="25"/>
    </row>
    <row r="296" spans="1:38" x14ac:dyDescent="0.3">
      <c r="A296" s="22" t="s">
        <v>200</v>
      </c>
      <c r="B296" s="3" t="s">
        <v>32</v>
      </c>
      <c r="C296" s="3">
        <v>498</v>
      </c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>
        <v>2900</v>
      </c>
      <c r="Q296" s="3">
        <v>3400</v>
      </c>
      <c r="R296" s="4">
        <v>3300</v>
      </c>
      <c r="S296" s="4">
        <v>3200</v>
      </c>
      <c r="T296" s="4">
        <v>3300</v>
      </c>
      <c r="U296" s="4">
        <v>2900</v>
      </c>
      <c r="V296" s="4">
        <v>3100</v>
      </c>
      <c r="W296" s="4">
        <v>3200</v>
      </c>
      <c r="X296" s="4">
        <v>3800</v>
      </c>
      <c r="Y296" s="4">
        <v>3900</v>
      </c>
      <c r="Z296" s="4">
        <v>4500</v>
      </c>
      <c r="AA296" s="4">
        <v>1700</v>
      </c>
      <c r="AB296" s="4">
        <v>3900</v>
      </c>
      <c r="AC296" s="4">
        <v>3300</v>
      </c>
      <c r="AD296" s="4">
        <v>3600</v>
      </c>
      <c r="AE296" s="4" t="s">
        <v>10</v>
      </c>
      <c r="AF296" s="4">
        <v>3600</v>
      </c>
      <c r="AG296" s="4"/>
      <c r="AH296" s="4">
        <v>4500</v>
      </c>
      <c r="AI296" s="4"/>
      <c r="AJ296" s="4">
        <v>4700</v>
      </c>
      <c r="AK296" s="4"/>
      <c r="AL296" s="23"/>
    </row>
    <row r="297" spans="1:38" x14ac:dyDescent="0.3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2"/>
      <c r="S297" s="2" t="s">
        <v>8</v>
      </c>
      <c r="T297" s="2" t="s">
        <v>10</v>
      </c>
      <c r="U297" s="2" t="s">
        <v>8</v>
      </c>
      <c r="V297" s="2" t="s">
        <v>10</v>
      </c>
      <c r="W297" s="2"/>
      <c r="X297" s="2"/>
      <c r="Y297" s="2"/>
      <c r="Z297" s="2"/>
      <c r="AA297" s="2"/>
      <c r="AB297" s="2"/>
      <c r="AC297" s="2"/>
      <c r="AD297" s="2"/>
      <c r="AE297" s="2" t="s">
        <v>10</v>
      </c>
      <c r="AF297" s="2" t="s">
        <v>10</v>
      </c>
      <c r="AG297" s="2"/>
      <c r="AH297" s="2"/>
      <c r="AI297" s="2"/>
      <c r="AJ297" s="2"/>
      <c r="AK297" s="2"/>
      <c r="AL297" s="25"/>
    </row>
    <row r="298" spans="1:38" x14ac:dyDescent="0.3">
      <c r="A298" s="22" t="s">
        <v>202</v>
      </c>
      <c r="B298" s="3" t="s">
        <v>203</v>
      </c>
      <c r="C298" s="3">
        <v>308</v>
      </c>
      <c r="D298" s="3"/>
      <c r="E298" s="3"/>
      <c r="F298" s="3"/>
      <c r="G298" s="3"/>
      <c r="H298" s="3"/>
      <c r="I298" s="3">
        <v>3200</v>
      </c>
      <c r="J298" s="3">
        <v>3400</v>
      </c>
      <c r="K298" s="3">
        <v>2600</v>
      </c>
      <c r="L298" s="3">
        <v>4000</v>
      </c>
      <c r="M298" s="3">
        <v>3500</v>
      </c>
      <c r="N298" s="3">
        <v>2800</v>
      </c>
      <c r="O298" s="3">
        <v>3200</v>
      </c>
      <c r="P298" s="3">
        <v>3500</v>
      </c>
      <c r="Q298" s="3">
        <v>3700</v>
      </c>
      <c r="R298" s="4">
        <v>4100</v>
      </c>
      <c r="S298" s="4">
        <v>3600</v>
      </c>
      <c r="T298" s="4">
        <v>3400</v>
      </c>
      <c r="U298" s="4">
        <v>3300</v>
      </c>
      <c r="V298" s="4">
        <v>3800</v>
      </c>
      <c r="W298" s="4">
        <v>3900</v>
      </c>
      <c r="X298" s="4">
        <v>4000</v>
      </c>
      <c r="Y298" s="4">
        <v>4000</v>
      </c>
      <c r="Z298" s="4">
        <v>3600</v>
      </c>
      <c r="AA298" s="4">
        <v>1500</v>
      </c>
      <c r="AB298" s="4">
        <v>4300</v>
      </c>
      <c r="AC298" s="4">
        <v>3900</v>
      </c>
      <c r="AD298" s="4">
        <v>3400</v>
      </c>
      <c r="AE298" s="4" t="s">
        <v>10</v>
      </c>
      <c r="AF298" s="4">
        <v>4300</v>
      </c>
      <c r="AG298" s="4"/>
      <c r="AH298" s="4">
        <v>5300</v>
      </c>
      <c r="AI298" s="4"/>
      <c r="AJ298" s="4">
        <v>4500</v>
      </c>
      <c r="AK298" s="4"/>
      <c r="AL298" s="23"/>
    </row>
    <row r="299" spans="1:38" x14ac:dyDescent="0.3">
      <c r="A299" s="24" t="s">
        <v>202</v>
      </c>
      <c r="B299" s="1" t="s">
        <v>162</v>
      </c>
      <c r="C299" s="1">
        <v>307</v>
      </c>
      <c r="D299" s="1"/>
      <c r="E299" s="1"/>
      <c r="F299" s="1"/>
      <c r="G299" s="1"/>
      <c r="H299" s="1"/>
      <c r="I299" s="1">
        <v>1600</v>
      </c>
      <c r="J299" s="1">
        <v>1800</v>
      </c>
      <c r="K299" s="1">
        <v>2000</v>
      </c>
      <c r="L299" s="1">
        <v>2300</v>
      </c>
      <c r="M299" s="1">
        <v>2200</v>
      </c>
      <c r="N299" s="1">
        <v>2500</v>
      </c>
      <c r="O299" s="1">
        <v>1900</v>
      </c>
      <c r="P299" s="1">
        <v>1600</v>
      </c>
      <c r="Q299" s="1">
        <v>1600</v>
      </c>
      <c r="R299" s="2">
        <v>3000</v>
      </c>
      <c r="S299" s="2">
        <v>2500</v>
      </c>
      <c r="T299" s="2">
        <v>2100</v>
      </c>
      <c r="U299" s="2">
        <v>2000</v>
      </c>
      <c r="V299" s="2">
        <v>2000</v>
      </c>
      <c r="W299" s="2">
        <v>2100</v>
      </c>
      <c r="X299" s="2">
        <v>2500</v>
      </c>
      <c r="Y299" s="2">
        <v>2100</v>
      </c>
      <c r="Z299" s="2">
        <v>2600</v>
      </c>
      <c r="AA299" s="2">
        <v>1100</v>
      </c>
      <c r="AB299" s="2">
        <v>1900</v>
      </c>
      <c r="AC299" s="2">
        <v>1900</v>
      </c>
      <c r="AD299" s="2"/>
      <c r="AE299" s="2" t="s">
        <v>10</v>
      </c>
      <c r="AF299" s="2" t="s">
        <v>10</v>
      </c>
      <c r="AG299" s="2"/>
      <c r="AH299" s="2"/>
      <c r="AI299" s="2"/>
      <c r="AJ299" s="2"/>
      <c r="AK299" s="2"/>
      <c r="AL299" s="25"/>
    </row>
    <row r="300" spans="1:38" x14ac:dyDescent="0.3">
      <c r="A300" s="27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28"/>
    </row>
    <row r="301" spans="1:38" ht="12.6" customHeight="1" x14ac:dyDescent="0.3">
      <c r="A301" s="24" t="s">
        <v>436</v>
      </c>
      <c r="B301" s="1" t="s">
        <v>94</v>
      </c>
      <c r="C301" s="1">
        <v>208</v>
      </c>
      <c r="D301" s="1"/>
      <c r="E301" s="1"/>
      <c r="F301" s="1"/>
      <c r="G301" s="1"/>
      <c r="H301" s="1"/>
      <c r="I301" s="1">
        <v>14700</v>
      </c>
      <c r="J301" s="1">
        <v>15200</v>
      </c>
      <c r="K301" s="1">
        <v>14000</v>
      </c>
      <c r="L301" s="1">
        <v>14000</v>
      </c>
      <c r="M301" s="1">
        <v>13900</v>
      </c>
      <c r="N301" s="1">
        <v>14100</v>
      </c>
      <c r="O301" s="1">
        <v>16000</v>
      </c>
      <c r="P301" s="1">
        <v>18300</v>
      </c>
      <c r="Q301" s="1">
        <v>17500</v>
      </c>
      <c r="R301" s="2">
        <v>19400</v>
      </c>
      <c r="S301" s="2">
        <v>16300</v>
      </c>
      <c r="T301" s="2">
        <v>16000</v>
      </c>
      <c r="U301" s="2">
        <v>20300</v>
      </c>
      <c r="V301" s="2">
        <v>22400</v>
      </c>
      <c r="W301" s="2">
        <v>27100</v>
      </c>
      <c r="X301" s="2">
        <v>28600</v>
      </c>
      <c r="Y301" s="2">
        <v>29200</v>
      </c>
      <c r="Z301" s="2">
        <v>37600</v>
      </c>
      <c r="AA301" s="2"/>
      <c r="AB301" s="2">
        <v>20200</v>
      </c>
      <c r="AC301" s="2"/>
      <c r="AD301" s="2"/>
      <c r="AE301" s="2" t="s">
        <v>10</v>
      </c>
      <c r="AF301" s="2" t="s">
        <v>10</v>
      </c>
      <c r="AG301" s="2"/>
      <c r="AH301" s="2"/>
      <c r="AI301" s="2"/>
      <c r="AJ301" s="2"/>
      <c r="AK301" s="2"/>
      <c r="AL301" s="25"/>
    </row>
    <row r="302" spans="1:38" hidden="1" x14ac:dyDescent="0.3">
      <c r="A302" s="22" t="s">
        <v>436</v>
      </c>
      <c r="B302" s="3" t="s">
        <v>222</v>
      </c>
      <c r="C302" s="3">
        <v>211</v>
      </c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>
        <v>12600</v>
      </c>
      <c r="P302" s="3">
        <v>13300</v>
      </c>
      <c r="Q302" s="3">
        <v>12700</v>
      </c>
      <c r="R302" s="4">
        <v>13600</v>
      </c>
      <c r="S302" s="4">
        <v>12200</v>
      </c>
      <c r="T302" s="4">
        <v>10200</v>
      </c>
      <c r="U302" s="4">
        <v>11200</v>
      </c>
      <c r="V302" s="4">
        <v>17300</v>
      </c>
      <c r="W302" s="4">
        <v>21900</v>
      </c>
      <c r="X302" s="4">
        <v>23600</v>
      </c>
      <c r="Y302" s="4">
        <v>26400</v>
      </c>
      <c r="Z302" s="4">
        <v>35300</v>
      </c>
      <c r="AA302" s="4"/>
      <c r="AB302" s="4"/>
      <c r="AC302" s="4"/>
      <c r="AD302" s="4"/>
      <c r="AE302" s="4" t="s">
        <v>10</v>
      </c>
      <c r="AF302" s="4" t="s">
        <v>10</v>
      </c>
      <c r="AG302" s="4"/>
      <c r="AH302" s="4"/>
      <c r="AI302" s="4"/>
      <c r="AJ302" s="4"/>
      <c r="AK302" s="4"/>
      <c r="AL302" s="23"/>
    </row>
    <row r="303" spans="1:38" x14ac:dyDescent="0.3">
      <c r="A303" s="22" t="s">
        <v>436</v>
      </c>
      <c r="B303" s="3" t="s">
        <v>457</v>
      </c>
      <c r="C303" s="55">
        <v>84</v>
      </c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>
        <v>28500</v>
      </c>
      <c r="AI303" s="4">
        <v>26800</v>
      </c>
      <c r="AJ303" s="4">
        <v>27600</v>
      </c>
      <c r="AK303" s="4">
        <f>VLOOKUP(C303,[1]DataDownloadReport_02082019!$A$2:$E$123,5,FALSE)</f>
        <v>28300</v>
      </c>
      <c r="AL303" s="23"/>
    </row>
    <row r="304" spans="1:38" x14ac:dyDescent="0.3">
      <c r="A304" s="24" t="s">
        <v>436</v>
      </c>
      <c r="B304" s="1" t="s">
        <v>223</v>
      </c>
      <c r="C304" s="1">
        <v>214</v>
      </c>
      <c r="D304" s="1">
        <v>12200</v>
      </c>
      <c r="E304" s="1">
        <v>12400</v>
      </c>
      <c r="F304" s="1">
        <v>12400</v>
      </c>
      <c r="G304" s="1">
        <v>19300</v>
      </c>
      <c r="H304" s="1">
        <v>25100</v>
      </c>
      <c r="I304" s="1">
        <v>19200</v>
      </c>
      <c r="J304" s="1">
        <v>18500</v>
      </c>
      <c r="K304" s="1">
        <v>18700</v>
      </c>
      <c r="L304" s="1">
        <v>17100</v>
      </c>
      <c r="M304" s="1">
        <v>18200</v>
      </c>
      <c r="N304" s="1">
        <v>17800</v>
      </c>
      <c r="O304" s="1">
        <v>18700</v>
      </c>
      <c r="P304" s="1">
        <v>19100</v>
      </c>
      <c r="Q304" s="1">
        <v>18600</v>
      </c>
      <c r="R304" s="2">
        <v>21600</v>
      </c>
      <c r="S304" s="2">
        <v>20900</v>
      </c>
      <c r="T304" s="2">
        <v>20100</v>
      </c>
      <c r="U304" s="2">
        <v>20500</v>
      </c>
      <c r="V304" s="2" t="s">
        <v>23</v>
      </c>
      <c r="W304" s="2">
        <v>27800</v>
      </c>
      <c r="X304" s="2">
        <v>35000</v>
      </c>
      <c r="Y304" s="2">
        <v>38700</v>
      </c>
      <c r="Z304" s="2">
        <v>38400</v>
      </c>
      <c r="AA304" s="2">
        <v>30400</v>
      </c>
      <c r="AB304" s="2">
        <v>27600</v>
      </c>
      <c r="AC304" s="2">
        <v>33300</v>
      </c>
      <c r="AD304" s="2"/>
      <c r="AE304" s="2" t="s">
        <v>10</v>
      </c>
      <c r="AF304" s="2" t="s">
        <v>10</v>
      </c>
      <c r="AG304" s="2"/>
      <c r="AH304" s="2"/>
      <c r="AI304" s="2"/>
      <c r="AJ304" s="2"/>
      <c r="AK304" s="2"/>
      <c r="AL304" s="25"/>
    </row>
    <row r="305" spans="1:38" x14ac:dyDescent="0.3">
      <c r="A305" s="22" t="s">
        <v>436</v>
      </c>
      <c r="B305" s="3" t="s">
        <v>19</v>
      </c>
      <c r="C305" s="55">
        <v>20</v>
      </c>
      <c r="D305" s="3"/>
      <c r="E305" s="3"/>
      <c r="F305" s="3"/>
      <c r="G305" s="3"/>
      <c r="H305" s="3"/>
      <c r="I305" s="3">
        <v>15700</v>
      </c>
      <c r="J305" s="3">
        <v>14000</v>
      </c>
      <c r="K305" s="3">
        <v>14300</v>
      </c>
      <c r="L305" s="3">
        <v>13400</v>
      </c>
      <c r="M305" s="3">
        <v>14900</v>
      </c>
      <c r="N305" s="3">
        <v>15200</v>
      </c>
      <c r="O305" s="3">
        <v>15700</v>
      </c>
      <c r="P305" s="3">
        <v>16000</v>
      </c>
      <c r="Q305" s="3">
        <v>17000</v>
      </c>
      <c r="R305" s="4">
        <v>17900</v>
      </c>
      <c r="S305" s="4">
        <v>17100</v>
      </c>
      <c r="T305" s="4">
        <v>17500</v>
      </c>
      <c r="U305" s="4">
        <v>18500</v>
      </c>
      <c r="V305" s="4" t="s">
        <v>23</v>
      </c>
      <c r="W305" s="4">
        <v>27300</v>
      </c>
      <c r="X305" s="4">
        <v>31900</v>
      </c>
      <c r="Y305" s="4">
        <v>35300</v>
      </c>
      <c r="Z305" s="4">
        <v>35100</v>
      </c>
      <c r="AA305" s="4">
        <v>31300</v>
      </c>
      <c r="AB305" s="4">
        <v>29400</v>
      </c>
      <c r="AC305" s="4">
        <v>31900</v>
      </c>
      <c r="AD305" s="4"/>
      <c r="AE305" s="4" t="s">
        <v>10</v>
      </c>
      <c r="AF305" s="4">
        <v>32100</v>
      </c>
      <c r="AG305" s="4">
        <v>35100</v>
      </c>
      <c r="AH305" s="4">
        <v>38600</v>
      </c>
      <c r="AI305" s="4">
        <v>41100</v>
      </c>
      <c r="AJ305" s="4">
        <v>42200</v>
      </c>
      <c r="AK305" s="4">
        <f>VLOOKUP(C305,[1]DataDownloadReport_02082019!$A$2:$E$123,5,FALSE)</f>
        <v>43600</v>
      </c>
      <c r="AL305" s="23"/>
    </row>
    <row r="306" spans="1:38" x14ac:dyDescent="0.3">
      <c r="A306" s="24" t="s">
        <v>436</v>
      </c>
      <c r="B306" s="1" t="s">
        <v>221</v>
      </c>
      <c r="C306" s="54">
        <v>68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>
        <v>29200</v>
      </c>
      <c r="AG306" s="2">
        <v>32200</v>
      </c>
      <c r="AH306" s="2">
        <v>35100</v>
      </c>
      <c r="AI306" s="2">
        <v>37800</v>
      </c>
      <c r="AJ306" s="2">
        <v>39400</v>
      </c>
      <c r="AK306" s="2">
        <f>VLOOKUP(C306,[1]DataDownloadReport_02082019!$A$2:$E$123,5,FALSE)</f>
        <v>40300</v>
      </c>
      <c r="AL306" s="25"/>
    </row>
    <row r="307" spans="1:38" ht="13.2" customHeight="1" x14ac:dyDescent="0.3">
      <c r="A307" s="22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4"/>
      <c r="S307" s="4" t="s">
        <v>8</v>
      </c>
      <c r="T307" s="4" t="s">
        <v>10</v>
      </c>
      <c r="U307" s="4" t="s">
        <v>8</v>
      </c>
      <c r="V307" s="4" t="s">
        <v>10</v>
      </c>
      <c r="W307" s="4"/>
      <c r="X307" s="4"/>
      <c r="Y307" s="4"/>
      <c r="Z307" s="4"/>
      <c r="AA307" s="4"/>
      <c r="AB307" s="4"/>
      <c r="AC307" s="4"/>
      <c r="AD307" s="4"/>
      <c r="AE307" s="4" t="s">
        <v>10</v>
      </c>
      <c r="AF307" s="4" t="s">
        <v>10</v>
      </c>
      <c r="AG307" s="4"/>
      <c r="AH307" s="4"/>
      <c r="AI307" s="4"/>
      <c r="AJ307" s="4"/>
      <c r="AK307" s="4"/>
      <c r="AL307" s="23"/>
    </row>
    <row r="308" spans="1:38" hidden="1" x14ac:dyDescent="0.3">
      <c r="A308" s="24" t="s">
        <v>204</v>
      </c>
      <c r="B308" s="1" t="s">
        <v>17</v>
      </c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 t="s">
        <v>205</v>
      </c>
      <c r="Q308" s="1" t="s">
        <v>205</v>
      </c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 t="s">
        <v>10</v>
      </c>
      <c r="AF308" s="2" t="s">
        <v>10</v>
      </c>
      <c r="AG308" s="2"/>
      <c r="AH308" s="2"/>
      <c r="AI308" s="2"/>
      <c r="AJ308" s="2"/>
      <c r="AK308" s="2"/>
      <c r="AL308" s="25"/>
    </row>
    <row r="309" spans="1:38" hidden="1" x14ac:dyDescent="0.3">
      <c r="A309" s="22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4"/>
      <c r="S309" s="4" t="s">
        <v>8</v>
      </c>
      <c r="T309" s="4" t="s">
        <v>10</v>
      </c>
      <c r="U309" s="4" t="s">
        <v>8</v>
      </c>
      <c r="V309" s="4" t="s">
        <v>10</v>
      </c>
      <c r="W309" s="4"/>
      <c r="X309" s="4"/>
      <c r="Y309" s="4"/>
      <c r="Z309" s="4"/>
      <c r="AA309" s="4"/>
      <c r="AB309" s="4"/>
      <c r="AC309" s="4"/>
      <c r="AD309" s="4"/>
      <c r="AE309" s="4" t="s">
        <v>10</v>
      </c>
      <c r="AF309" s="4" t="s">
        <v>10</v>
      </c>
      <c r="AG309" s="4"/>
      <c r="AH309" s="4"/>
      <c r="AI309" s="4"/>
      <c r="AJ309" s="4"/>
      <c r="AK309" s="4"/>
      <c r="AL309" s="23"/>
    </row>
    <row r="310" spans="1:38" x14ac:dyDescent="0.3">
      <c r="A310" s="24" t="s">
        <v>206</v>
      </c>
      <c r="B310" s="1" t="s">
        <v>33</v>
      </c>
      <c r="C310" s="1">
        <v>309</v>
      </c>
      <c r="D310" s="1"/>
      <c r="E310" s="1"/>
      <c r="F310" s="1"/>
      <c r="G310" s="1"/>
      <c r="H310" s="1"/>
      <c r="I310" s="1">
        <v>6900</v>
      </c>
      <c r="J310" s="1">
        <v>6900</v>
      </c>
      <c r="K310" s="1">
        <v>7600</v>
      </c>
      <c r="L310" s="1">
        <v>7800</v>
      </c>
      <c r="M310" s="1">
        <v>7000</v>
      </c>
      <c r="N310" s="1">
        <v>7400</v>
      </c>
      <c r="O310" s="1">
        <v>7100</v>
      </c>
      <c r="P310" s="1">
        <v>7300</v>
      </c>
      <c r="Q310" s="1">
        <v>8100</v>
      </c>
      <c r="R310" s="2">
        <v>7300</v>
      </c>
      <c r="S310" s="2">
        <v>7300</v>
      </c>
      <c r="T310" s="2">
        <v>6600</v>
      </c>
      <c r="U310" s="2">
        <v>6500</v>
      </c>
      <c r="V310" s="2">
        <v>6600</v>
      </c>
      <c r="W310" s="2">
        <v>8200</v>
      </c>
      <c r="X310" s="2">
        <v>7200</v>
      </c>
      <c r="Y310" s="2">
        <v>6900</v>
      </c>
      <c r="Z310" s="2">
        <v>6600</v>
      </c>
      <c r="AA310" s="2">
        <v>5600</v>
      </c>
      <c r="AB310" s="2">
        <v>5200</v>
      </c>
      <c r="AC310" s="2"/>
      <c r="AD310" s="2">
        <v>5900</v>
      </c>
      <c r="AE310" s="2" t="s">
        <v>10</v>
      </c>
      <c r="AF310" s="2">
        <v>5500</v>
      </c>
      <c r="AG310" s="2"/>
      <c r="AH310" s="2">
        <v>5900</v>
      </c>
      <c r="AI310" s="2"/>
      <c r="AJ310" s="2">
        <v>6500</v>
      </c>
      <c r="AK310" s="2"/>
      <c r="AL310" s="25"/>
    </row>
    <row r="311" spans="1:38" x14ac:dyDescent="0.3">
      <c r="A311" s="22"/>
      <c r="B311" s="3"/>
      <c r="C311" s="3"/>
      <c r="D311" s="3"/>
      <c r="E311" s="3"/>
      <c r="F311" s="3"/>
      <c r="G311" s="3"/>
      <c r="H311" s="3"/>
      <c r="I311" s="3" t="s">
        <v>10</v>
      </c>
      <c r="J311" s="3" t="s">
        <v>10</v>
      </c>
      <c r="K311" s="3" t="s">
        <v>10</v>
      </c>
      <c r="L311" s="3"/>
      <c r="M311" s="3"/>
      <c r="N311" s="3"/>
      <c r="O311" s="3"/>
      <c r="P311" s="3"/>
      <c r="Q311" s="3"/>
      <c r="R311" s="4"/>
      <c r="S311" s="4" t="s">
        <v>8</v>
      </c>
      <c r="T311" s="4" t="s">
        <v>10</v>
      </c>
      <c r="U311" s="4" t="s">
        <v>8</v>
      </c>
      <c r="V311" s="4" t="s">
        <v>10</v>
      </c>
      <c r="W311" s="4"/>
      <c r="X311" s="4"/>
      <c r="Y311" s="4"/>
      <c r="Z311" s="4"/>
      <c r="AA311" s="4"/>
      <c r="AB311" s="4"/>
      <c r="AC311" s="4"/>
      <c r="AD311" s="4"/>
      <c r="AE311" s="4" t="s">
        <v>10</v>
      </c>
      <c r="AF311" s="4" t="s">
        <v>10</v>
      </c>
      <c r="AG311" s="4"/>
      <c r="AH311" s="4"/>
      <c r="AI311" s="4"/>
      <c r="AJ311" s="4"/>
      <c r="AK311" s="4"/>
      <c r="AL311" s="23"/>
    </row>
    <row r="312" spans="1:38" x14ac:dyDescent="0.3">
      <c r="A312" s="24" t="s">
        <v>207</v>
      </c>
      <c r="B312" s="1" t="s">
        <v>208</v>
      </c>
      <c r="C312" s="1">
        <v>310</v>
      </c>
      <c r="D312" s="1">
        <v>11100</v>
      </c>
      <c r="E312" s="1">
        <v>10400</v>
      </c>
      <c r="F312" s="1">
        <v>10500</v>
      </c>
      <c r="G312" s="1">
        <v>11100</v>
      </c>
      <c r="H312" s="1">
        <v>13100</v>
      </c>
      <c r="I312" s="1">
        <v>13500</v>
      </c>
      <c r="J312" s="1">
        <v>14500</v>
      </c>
      <c r="K312" s="1">
        <v>15900</v>
      </c>
      <c r="L312" s="1">
        <v>15500</v>
      </c>
      <c r="M312" s="1">
        <v>17200</v>
      </c>
      <c r="N312" s="1">
        <v>17700</v>
      </c>
      <c r="O312" s="1">
        <v>18200</v>
      </c>
      <c r="P312" s="1">
        <v>16900</v>
      </c>
      <c r="Q312" s="1">
        <v>15500</v>
      </c>
      <c r="R312" s="2">
        <v>22100</v>
      </c>
      <c r="S312" s="2">
        <v>23600</v>
      </c>
      <c r="T312" s="2">
        <v>21800</v>
      </c>
      <c r="U312" s="2">
        <v>25900</v>
      </c>
      <c r="V312" s="2">
        <v>26300</v>
      </c>
      <c r="W312" s="2">
        <v>33000</v>
      </c>
      <c r="X312" s="2">
        <v>40200</v>
      </c>
      <c r="Y312" s="2">
        <v>41200</v>
      </c>
      <c r="Z312" s="2">
        <v>44900</v>
      </c>
      <c r="AA312" s="2">
        <v>32500</v>
      </c>
      <c r="AB312" s="2">
        <v>46500</v>
      </c>
      <c r="AC312" s="2">
        <v>38300</v>
      </c>
      <c r="AD312" s="2"/>
      <c r="AE312" s="2" t="s">
        <v>10</v>
      </c>
      <c r="AF312" s="2">
        <v>38100</v>
      </c>
      <c r="AG312" s="2">
        <v>42800</v>
      </c>
      <c r="AH312" s="2"/>
      <c r="AI312" s="2">
        <v>49500</v>
      </c>
      <c r="AJ312" s="2"/>
      <c r="AK312" s="2">
        <f>VLOOKUP(C312,[1]DataDownloadReport_02082019!$A$2:$E$123,5,FALSE)</f>
        <v>44800</v>
      </c>
      <c r="AL312" s="25"/>
    </row>
    <row r="313" spans="1:38" x14ac:dyDescent="0.3">
      <c r="A313" s="22" t="s">
        <v>207</v>
      </c>
      <c r="B313" s="3" t="s">
        <v>209</v>
      </c>
      <c r="C313" s="55">
        <v>22</v>
      </c>
      <c r="D313" s="3"/>
      <c r="E313" s="3"/>
      <c r="F313" s="3"/>
      <c r="G313" s="3"/>
      <c r="H313" s="3"/>
      <c r="I313" s="3">
        <v>11600</v>
      </c>
      <c r="J313" s="3">
        <v>13000</v>
      </c>
      <c r="K313" s="3">
        <v>13400</v>
      </c>
      <c r="L313" s="3">
        <v>13000</v>
      </c>
      <c r="M313" s="3">
        <v>15100</v>
      </c>
      <c r="N313" s="3">
        <v>15400</v>
      </c>
      <c r="O313" s="3">
        <v>16400</v>
      </c>
      <c r="P313" s="3">
        <v>15500</v>
      </c>
      <c r="Q313" s="3">
        <v>14000</v>
      </c>
      <c r="R313" s="4">
        <v>20100</v>
      </c>
      <c r="S313" s="4">
        <v>20900</v>
      </c>
      <c r="T313" s="4">
        <v>21400</v>
      </c>
      <c r="U313" s="4">
        <v>21900</v>
      </c>
      <c r="V313" s="4">
        <v>20600</v>
      </c>
      <c r="W313" s="4">
        <v>23300</v>
      </c>
      <c r="X313" s="4">
        <v>26800</v>
      </c>
      <c r="Y313" s="4">
        <v>23500</v>
      </c>
      <c r="Z313" s="4">
        <v>21800</v>
      </c>
      <c r="AA313" s="4">
        <v>21300</v>
      </c>
      <c r="AB313" s="4">
        <v>28600</v>
      </c>
      <c r="AC313" s="4">
        <v>28600</v>
      </c>
      <c r="AD313" s="4">
        <v>28600</v>
      </c>
      <c r="AE313" s="4">
        <v>33800</v>
      </c>
      <c r="AF313" s="4">
        <v>31000</v>
      </c>
      <c r="AG313" s="4">
        <v>33500</v>
      </c>
      <c r="AH313" s="4">
        <v>35300</v>
      </c>
      <c r="AI313" s="4">
        <v>37400</v>
      </c>
      <c r="AJ313" s="4">
        <v>37900</v>
      </c>
      <c r="AK313" s="4">
        <f>VLOOKUP(C313,[1]DataDownloadReport_02082019!$A$2:$E$123,5,FALSE)</f>
        <v>41300</v>
      </c>
      <c r="AL313" s="23"/>
    </row>
    <row r="314" spans="1:38" x14ac:dyDescent="0.3">
      <c r="A314" s="24" t="s">
        <v>207</v>
      </c>
      <c r="B314" s="1" t="s">
        <v>423</v>
      </c>
      <c r="C314" s="1">
        <v>302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>
        <v>33500</v>
      </c>
      <c r="AD314" s="2"/>
      <c r="AE314" s="2" t="s">
        <v>10</v>
      </c>
      <c r="AF314" s="2" t="s">
        <v>10</v>
      </c>
      <c r="AG314" s="2"/>
      <c r="AH314" s="2"/>
      <c r="AI314" s="2"/>
      <c r="AJ314" s="2"/>
      <c r="AK314" s="2"/>
      <c r="AL314" s="25"/>
    </row>
    <row r="315" spans="1:38" x14ac:dyDescent="0.3">
      <c r="A315" s="22" t="s">
        <v>207</v>
      </c>
      <c r="B315" s="3" t="s">
        <v>210</v>
      </c>
      <c r="C315" s="3">
        <v>312</v>
      </c>
      <c r="D315" s="3"/>
      <c r="E315" s="3"/>
      <c r="F315" s="3"/>
      <c r="G315" s="3"/>
      <c r="H315" s="3"/>
      <c r="I315" s="3">
        <v>16300</v>
      </c>
      <c r="J315" s="3">
        <v>16600</v>
      </c>
      <c r="K315" s="3">
        <v>17700</v>
      </c>
      <c r="L315" s="3">
        <v>19200</v>
      </c>
      <c r="M315" s="3">
        <v>15800</v>
      </c>
      <c r="N315" s="3">
        <v>18600</v>
      </c>
      <c r="O315" s="3">
        <v>19500</v>
      </c>
      <c r="P315" s="3">
        <v>17800</v>
      </c>
      <c r="Q315" s="3">
        <v>14500</v>
      </c>
      <c r="R315" s="4">
        <v>21500</v>
      </c>
      <c r="S315" s="4">
        <v>22900</v>
      </c>
      <c r="T315" s="4">
        <v>23700</v>
      </c>
      <c r="U315" s="4">
        <v>25600</v>
      </c>
      <c r="V315" s="4">
        <v>25800</v>
      </c>
      <c r="W315" s="4">
        <v>30600</v>
      </c>
      <c r="X315" s="4">
        <v>38500</v>
      </c>
      <c r="Y315" s="4">
        <v>36600</v>
      </c>
      <c r="Z315" s="4">
        <v>37300</v>
      </c>
      <c r="AA315" s="4">
        <v>28100</v>
      </c>
      <c r="AB315" s="4">
        <v>30700</v>
      </c>
      <c r="AC315" s="4">
        <v>32600</v>
      </c>
      <c r="AD315" s="4">
        <v>32300</v>
      </c>
      <c r="AE315" s="4" t="s">
        <v>10</v>
      </c>
      <c r="AF315" s="4">
        <v>29500</v>
      </c>
      <c r="AG315" s="4"/>
      <c r="AH315" s="4">
        <v>33100</v>
      </c>
      <c r="AI315" s="4"/>
      <c r="AJ315" s="4">
        <v>32600</v>
      </c>
      <c r="AK315" s="4"/>
      <c r="AL315" s="23"/>
    </row>
    <row r="316" spans="1:38" x14ac:dyDescent="0.3">
      <c r="A316" s="24" t="s">
        <v>207</v>
      </c>
      <c r="B316" s="1" t="s">
        <v>211</v>
      </c>
      <c r="C316" s="1">
        <v>311</v>
      </c>
      <c r="D316" s="1"/>
      <c r="E316" s="1"/>
      <c r="F316" s="1"/>
      <c r="G316" s="1"/>
      <c r="H316" s="1"/>
      <c r="I316" s="1">
        <v>7200</v>
      </c>
      <c r="J316" s="1">
        <v>7800</v>
      </c>
      <c r="K316" s="1">
        <v>7800</v>
      </c>
      <c r="L316" s="1">
        <v>7600</v>
      </c>
      <c r="M316" s="1">
        <v>7700</v>
      </c>
      <c r="N316" s="1">
        <v>7400</v>
      </c>
      <c r="O316" s="1">
        <v>8500</v>
      </c>
      <c r="P316" s="1">
        <v>7100</v>
      </c>
      <c r="Q316" s="1">
        <v>6300</v>
      </c>
      <c r="R316" s="2">
        <v>8800</v>
      </c>
      <c r="S316" s="2">
        <v>8900</v>
      </c>
      <c r="T316" s="2">
        <v>9200</v>
      </c>
      <c r="U316" s="2">
        <v>9400</v>
      </c>
      <c r="V316" s="2">
        <v>10000</v>
      </c>
      <c r="W316" s="2">
        <v>11100</v>
      </c>
      <c r="X316" s="2">
        <v>11700</v>
      </c>
      <c r="Y316" s="2">
        <v>13000</v>
      </c>
      <c r="Z316" s="2">
        <v>12400</v>
      </c>
      <c r="AA316" s="2">
        <v>19400</v>
      </c>
      <c r="AB316" s="2">
        <v>10000</v>
      </c>
      <c r="AC316" s="2">
        <v>10300</v>
      </c>
      <c r="AD316" s="2">
        <v>10500</v>
      </c>
      <c r="AE316" s="2">
        <v>11800</v>
      </c>
      <c r="AF316" s="2">
        <v>10400</v>
      </c>
      <c r="AG316" s="2">
        <v>10900</v>
      </c>
      <c r="AH316" s="2">
        <v>12100</v>
      </c>
      <c r="AI316" s="2">
        <v>12600</v>
      </c>
      <c r="AJ316" s="2">
        <v>12600</v>
      </c>
      <c r="AK316" s="2">
        <f>VLOOKUP(C316,[1]DataDownloadReport_02082019!$A$2:$E$123,5,FALSE)</f>
        <v>12800</v>
      </c>
      <c r="AL316" s="25"/>
    </row>
    <row r="317" spans="1:38" x14ac:dyDescent="0.3">
      <c r="A317" s="22"/>
      <c r="B317" s="3"/>
      <c r="C317" s="3"/>
      <c r="D317" s="3"/>
      <c r="E317" s="3"/>
      <c r="F317" s="3"/>
      <c r="G317" s="3"/>
      <c r="H317" s="3"/>
      <c r="I317" s="3" t="s">
        <v>10</v>
      </c>
      <c r="J317" s="3" t="s">
        <v>10</v>
      </c>
      <c r="K317" s="3" t="s">
        <v>10</v>
      </c>
      <c r="L317" s="3"/>
      <c r="M317" s="3"/>
      <c r="N317" s="3"/>
      <c r="O317" s="3"/>
      <c r="P317" s="3"/>
      <c r="Q317" s="3"/>
      <c r="R317" s="4"/>
      <c r="S317" s="4" t="s">
        <v>8</v>
      </c>
      <c r="T317" s="4" t="s">
        <v>10</v>
      </c>
      <c r="U317" s="4" t="s">
        <v>8</v>
      </c>
      <c r="V317" s="4" t="s">
        <v>10</v>
      </c>
      <c r="W317" s="4"/>
      <c r="X317" s="4"/>
      <c r="Y317" s="4"/>
      <c r="Z317" s="4"/>
      <c r="AA317" s="4"/>
      <c r="AB317" s="4"/>
      <c r="AC317" s="4"/>
      <c r="AD317" s="4"/>
      <c r="AE317" s="4" t="s">
        <v>10</v>
      </c>
      <c r="AF317" s="4" t="s">
        <v>10</v>
      </c>
      <c r="AG317" s="4"/>
      <c r="AH317" s="4"/>
      <c r="AI317" s="4"/>
      <c r="AJ317" s="4"/>
      <c r="AK317" s="4"/>
      <c r="AL317" s="23"/>
    </row>
    <row r="318" spans="1:38" x14ac:dyDescent="0.3">
      <c r="A318" s="24" t="s">
        <v>212</v>
      </c>
      <c r="B318" s="1" t="s">
        <v>37</v>
      </c>
      <c r="C318" s="1">
        <v>313</v>
      </c>
      <c r="D318" s="1"/>
      <c r="E318" s="1"/>
      <c r="F318" s="1"/>
      <c r="G318" s="1"/>
      <c r="H318" s="1"/>
      <c r="I318" s="1">
        <v>4800</v>
      </c>
      <c r="J318" s="1">
        <v>6000</v>
      </c>
      <c r="K318" s="1">
        <v>6400</v>
      </c>
      <c r="L318" s="1">
        <v>5800</v>
      </c>
      <c r="M318" s="1">
        <v>4500</v>
      </c>
      <c r="N318" s="1">
        <v>6100</v>
      </c>
      <c r="O318" s="1">
        <v>6700</v>
      </c>
      <c r="P318" s="1">
        <v>6300</v>
      </c>
      <c r="Q318" s="1">
        <v>6400</v>
      </c>
      <c r="R318" s="2">
        <v>7800</v>
      </c>
      <c r="S318" s="2">
        <v>7200</v>
      </c>
      <c r="T318" s="2">
        <v>7200</v>
      </c>
      <c r="U318" s="2">
        <v>6900</v>
      </c>
      <c r="V318" s="2">
        <v>6700</v>
      </c>
      <c r="W318" s="2">
        <v>6200</v>
      </c>
      <c r="X318" s="2"/>
      <c r="Y318" s="2">
        <v>5900</v>
      </c>
      <c r="Z318" s="2">
        <v>6400</v>
      </c>
      <c r="AA318" s="2">
        <v>7000</v>
      </c>
      <c r="AB318" s="2">
        <v>6500</v>
      </c>
      <c r="AC318" s="2">
        <v>6400</v>
      </c>
      <c r="AD318" s="2"/>
      <c r="AE318" s="2" t="s">
        <v>10</v>
      </c>
      <c r="AF318" s="2" t="s">
        <v>10</v>
      </c>
      <c r="AG318" s="2"/>
      <c r="AH318" s="2">
        <v>10400</v>
      </c>
      <c r="AI318" s="2"/>
      <c r="AJ318" s="2"/>
      <c r="AK318" s="2"/>
      <c r="AL318" s="25"/>
    </row>
    <row r="319" spans="1:38" x14ac:dyDescent="0.3">
      <c r="A319" s="22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4"/>
      <c r="S319" s="4" t="s">
        <v>8</v>
      </c>
      <c r="T319" s="4" t="s">
        <v>10</v>
      </c>
      <c r="U319" s="4" t="s">
        <v>8</v>
      </c>
      <c r="V319" s="4" t="s">
        <v>10</v>
      </c>
      <c r="W319" s="4"/>
      <c r="X319" s="4"/>
      <c r="Y319" s="4"/>
      <c r="Z319" s="4"/>
      <c r="AA319" s="4"/>
      <c r="AB319" s="4"/>
      <c r="AC319" s="4"/>
      <c r="AD319" s="4"/>
      <c r="AE319" s="4" t="s">
        <v>10</v>
      </c>
      <c r="AF319" s="4" t="s">
        <v>10</v>
      </c>
      <c r="AG319" s="4"/>
      <c r="AH319" s="4"/>
      <c r="AI319" s="4"/>
      <c r="AJ319" s="4"/>
      <c r="AK319" s="4"/>
      <c r="AL319" s="23"/>
    </row>
    <row r="320" spans="1:38" ht="15.75" customHeight="1" x14ac:dyDescent="0.3">
      <c r="A320" s="24" t="s">
        <v>213</v>
      </c>
      <c r="B320" s="1" t="s">
        <v>214</v>
      </c>
      <c r="C320" s="1">
        <v>314</v>
      </c>
      <c r="D320" s="1"/>
      <c r="E320" s="1"/>
      <c r="F320" s="1"/>
      <c r="G320" s="1"/>
      <c r="H320" s="1"/>
      <c r="I320" s="1">
        <v>14800</v>
      </c>
      <c r="J320" s="1">
        <v>13700</v>
      </c>
      <c r="K320" s="1">
        <v>13100</v>
      </c>
      <c r="L320" s="1">
        <v>11900</v>
      </c>
      <c r="M320" s="1">
        <v>11900</v>
      </c>
      <c r="N320" s="1">
        <v>12700</v>
      </c>
      <c r="O320" s="1">
        <v>13500</v>
      </c>
      <c r="P320" s="1">
        <v>13500</v>
      </c>
      <c r="Q320" s="1">
        <v>10500</v>
      </c>
      <c r="R320" s="2">
        <v>13500</v>
      </c>
      <c r="S320" s="2">
        <v>13200</v>
      </c>
      <c r="T320" s="2">
        <v>13800</v>
      </c>
      <c r="U320" s="2">
        <v>15600</v>
      </c>
      <c r="V320" s="2">
        <v>15100</v>
      </c>
      <c r="W320" s="2">
        <v>17000</v>
      </c>
      <c r="X320" s="2">
        <v>18800</v>
      </c>
      <c r="Y320" s="2">
        <v>19900</v>
      </c>
      <c r="Z320" s="2">
        <v>19300</v>
      </c>
      <c r="AA320" s="2">
        <v>16900</v>
      </c>
      <c r="AB320" s="2">
        <v>16200</v>
      </c>
      <c r="AC320" s="2">
        <v>16700</v>
      </c>
      <c r="AD320" s="2">
        <v>16500</v>
      </c>
      <c r="AE320" s="2" t="s">
        <v>10</v>
      </c>
      <c r="AF320" s="2" t="s">
        <v>10</v>
      </c>
      <c r="AG320" s="2"/>
      <c r="AH320" s="2"/>
      <c r="AI320" s="2"/>
      <c r="AJ320" s="2"/>
      <c r="AK320" s="2"/>
      <c r="AL320" s="25"/>
    </row>
    <row r="321" spans="1:38" hidden="1" x14ac:dyDescent="0.3">
      <c r="A321" s="22"/>
      <c r="B321" s="3"/>
      <c r="C321" s="3"/>
      <c r="D321" s="3"/>
      <c r="E321" s="3"/>
      <c r="F321" s="3"/>
      <c r="G321" s="3"/>
      <c r="H321" s="3"/>
      <c r="I321" s="3" t="s">
        <v>10</v>
      </c>
      <c r="J321" s="3" t="s">
        <v>10</v>
      </c>
      <c r="K321" s="3" t="s">
        <v>10</v>
      </c>
      <c r="L321" s="3"/>
      <c r="M321" s="3"/>
      <c r="N321" s="3"/>
      <c r="O321" s="3"/>
      <c r="P321" s="3"/>
      <c r="Q321" s="3"/>
      <c r="R321" s="4"/>
      <c r="S321" s="4" t="s">
        <v>8</v>
      </c>
      <c r="T321" s="4" t="s">
        <v>10</v>
      </c>
      <c r="U321" s="4" t="s">
        <v>8</v>
      </c>
      <c r="V321" s="4" t="s">
        <v>10</v>
      </c>
      <c r="W321" s="4"/>
      <c r="X321" s="4"/>
      <c r="Y321" s="4"/>
      <c r="Z321" s="4"/>
      <c r="AA321" s="4"/>
      <c r="AB321" s="4"/>
      <c r="AC321" s="4"/>
      <c r="AD321" s="4"/>
      <c r="AE321" s="4" t="s">
        <v>10</v>
      </c>
      <c r="AF321" s="4" t="s">
        <v>10</v>
      </c>
      <c r="AG321" s="4"/>
      <c r="AH321" s="4"/>
      <c r="AI321" s="4"/>
      <c r="AJ321" s="4"/>
      <c r="AK321" s="4"/>
      <c r="AL321" s="23"/>
    </row>
    <row r="322" spans="1:38" ht="15.75" hidden="1" customHeight="1" x14ac:dyDescent="0.3">
      <c r="A322" s="24" t="s">
        <v>215</v>
      </c>
      <c r="B322" s="1" t="s">
        <v>216</v>
      </c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>
        <v>1600</v>
      </c>
      <c r="Q322" s="1">
        <v>2100</v>
      </c>
      <c r="R322" s="2">
        <v>1500</v>
      </c>
      <c r="S322" s="2" t="s">
        <v>8</v>
      </c>
      <c r="T322" s="2">
        <v>2900</v>
      </c>
      <c r="U322" s="2">
        <v>2900</v>
      </c>
      <c r="V322" s="2">
        <v>3200</v>
      </c>
      <c r="W322" s="2"/>
      <c r="X322" s="2"/>
      <c r="Y322" s="2"/>
      <c r="Z322" s="2"/>
      <c r="AA322" s="2"/>
      <c r="AB322" s="2"/>
      <c r="AC322" s="2"/>
      <c r="AD322" s="2"/>
      <c r="AE322" s="2" t="s">
        <v>10</v>
      </c>
      <c r="AF322" s="2" t="s">
        <v>10</v>
      </c>
      <c r="AG322" s="2"/>
      <c r="AH322" s="2"/>
      <c r="AI322" s="2"/>
      <c r="AJ322" s="2"/>
      <c r="AK322" s="2"/>
      <c r="AL322" s="25"/>
    </row>
    <row r="323" spans="1:38" x14ac:dyDescent="0.3">
      <c r="A323" s="22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4"/>
      <c r="S323" s="4" t="s">
        <v>8</v>
      </c>
      <c r="T323" s="4" t="s">
        <v>10</v>
      </c>
      <c r="U323" s="4" t="s">
        <v>8</v>
      </c>
      <c r="V323" s="4" t="s">
        <v>10</v>
      </c>
      <c r="W323" s="4"/>
      <c r="X323" s="4"/>
      <c r="Y323" s="4"/>
      <c r="Z323" s="4"/>
      <c r="AA323" s="4"/>
      <c r="AB323" s="4"/>
      <c r="AC323" s="4"/>
      <c r="AD323" s="4"/>
      <c r="AE323" s="4" t="s">
        <v>10</v>
      </c>
      <c r="AF323" s="4" t="s">
        <v>10</v>
      </c>
      <c r="AG323" s="4"/>
      <c r="AH323" s="4"/>
      <c r="AI323" s="4"/>
      <c r="AJ323" s="4"/>
      <c r="AK323" s="4"/>
      <c r="AL323" s="23"/>
    </row>
    <row r="324" spans="1:38" x14ac:dyDescent="0.3">
      <c r="A324" s="24" t="s">
        <v>217</v>
      </c>
      <c r="B324" s="1" t="s">
        <v>49</v>
      </c>
      <c r="C324" s="1">
        <v>615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2"/>
      <c r="S324" s="2">
        <v>1200</v>
      </c>
      <c r="T324" s="2">
        <v>1300</v>
      </c>
      <c r="U324" s="2">
        <v>1200</v>
      </c>
      <c r="V324" s="2">
        <v>1400</v>
      </c>
      <c r="W324" s="2">
        <v>1500</v>
      </c>
      <c r="X324" s="2"/>
      <c r="Y324" s="2">
        <v>1200</v>
      </c>
      <c r="Z324" s="2">
        <v>1300</v>
      </c>
      <c r="AA324" s="2">
        <v>1100</v>
      </c>
      <c r="AB324" s="2">
        <v>1000</v>
      </c>
      <c r="AC324" s="2"/>
      <c r="AD324" s="2"/>
      <c r="AE324" s="2" t="s">
        <v>10</v>
      </c>
      <c r="AF324" s="2" t="s">
        <v>10</v>
      </c>
      <c r="AG324" s="2"/>
      <c r="AH324" s="2"/>
      <c r="AI324" s="2"/>
      <c r="AJ324" s="2"/>
      <c r="AK324" s="2"/>
      <c r="AL324" s="25"/>
    </row>
    <row r="325" spans="1:38" x14ac:dyDescent="0.3">
      <c r="A325" s="22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4"/>
      <c r="S325" s="4" t="s">
        <v>8</v>
      </c>
      <c r="T325" s="4" t="s">
        <v>10</v>
      </c>
      <c r="U325" s="4" t="s">
        <v>8</v>
      </c>
      <c r="V325" s="4" t="s">
        <v>10</v>
      </c>
      <c r="W325" s="4"/>
      <c r="X325" s="4"/>
      <c r="Y325" s="4"/>
      <c r="Z325" s="4"/>
      <c r="AA325" s="4"/>
      <c r="AB325" s="4"/>
      <c r="AC325" s="4"/>
      <c r="AD325" s="4"/>
      <c r="AE325" s="4" t="s">
        <v>10</v>
      </c>
      <c r="AF325" s="4" t="s">
        <v>10</v>
      </c>
      <c r="AG325" s="4"/>
      <c r="AH325" s="4"/>
      <c r="AI325" s="4"/>
      <c r="AJ325" s="4"/>
      <c r="AK325" s="4"/>
      <c r="AL325" s="23"/>
    </row>
    <row r="326" spans="1:38" x14ac:dyDescent="0.3">
      <c r="A326" s="24" t="s">
        <v>218</v>
      </c>
      <c r="B326" s="1" t="s">
        <v>49</v>
      </c>
      <c r="C326" s="1">
        <v>316</v>
      </c>
      <c r="D326" s="1"/>
      <c r="E326" s="1"/>
      <c r="F326" s="1"/>
      <c r="G326" s="1"/>
      <c r="H326" s="1"/>
      <c r="I326" s="1">
        <v>6900</v>
      </c>
      <c r="J326" s="1">
        <v>7000</v>
      </c>
      <c r="K326" s="1">
        <v>8000</v>
      </c>
      <c r="L326" s="1">
        <v>8900</v>
      </c>
      <c r="M326" s="1">
        <v>8000</v>
      </c>
      <c r="N326" s="1">
        <v>7600</v>
      </c>
      <c r="O326" s="1">
        <v>6700</v>
      </c>
      <c r="P326" s="1">
        <v>6200</v>
      </c>
      <c r="Q326" s="1">
        <v>6100</v>
      </c>
      <c r="R326" s="2">
        <v>5600</v>
      </c>
      <c r="S326" s="2">
        <v>5400</v>
      </c>
      <c r="T326" s="2">
        <v>6000</v>
      </c>
      <c r="U326" s="2">
        <v>5700</v>
      </c>
      <c r="V326" s="2">
        <v>6200</v>
      </c>
      <c r="W326" s="2">
        <v>7300</v>
      </c>
      <c r="X326" s="2">
        <v>7300</v>
      </c>
      <c r="Y326" s="2">
        <v>7000</v>
      </c>
      <c r="Z326" s="2">
        <v>6500</v>
      </c>
      <c r="AA326" s="2">
        <v>6100</v>
      </c>
      <c r="AB326" s="2">
        <v>6900</v>
      </c>
      <c r="AC326" s="2"/>
      <c r="AD326" s="2">
        <v>7400</v>
      </c>
      <c r="AE326" s="2" t="s">
        <v>10</v>
      </c>
      <c r="AF326" s="2">
        <v>6300</v>
      </c>
      <c r="AG326" s="2"/>
      <c r="AH326" s="2">
        <v>7600</v>
      </c>
      <c r="AI326" s="2"/>
      <c r="AJ326" s="2">
        <v>8000</v>
      </c>
      <c r="AK326" s="2"/>
      <c r="AL326" s="25"/>
    </row>
    <row r="327" spans="1:38" x14ac:dyDescent="0.3">
      <c r="A327" s="22" t="s">
        <v>218</v>
      </c>
      <c r="B327" s="3" t="s">
        <v>219</v>
      </c>
      <c r="C327" s="3">
        <v>315</v>
      </c>
      <c r="D327" s="3"/>
      <c r="E327" s="3"/>
      <c r="F327" s="3"/>
      <c r="G327" s="3"/>
      <c r="H327" s="3"/>
      <c r="I327" s="3">
        <v>5300</v>
      </c>
      <c r="J327" s="3">
        <v>5200</v>
      </c>
      <c r="K327" s="3">
        <v>5700</v>
      </c>
      <c r="L327" s="3">
        <v>5700</v>
      </c>
      <c r="M327" s="3">
        <v>5500</v>
      </c>
      <c r="N327" s="3">
        <v>5500</v>
      </c>
      <c r="O327" s="3">
        <v>5200</v>
      </c>
      <c r="P327" s="3">
        <v>5200</v>
      </c>
      <c r="Q327" s="3">
        <v>5200</v>
      </c>
      <c r="R327" s="4">
        <v>5200</v>
      </c>
      <c r="S327" s="4">
        <v>5600</v>
      </c>
      <c r="T327" s="4">
        <v>5500</v>
      </c>
      <c r="U327" s="4">
        <v>5500</v>
      </c>
      <c r="V327" s="4">
        <v>6000</v>
      </c>
      <c r="W327" s="4">
        <v>7000</v>
      </c>
      <c r="X327" s="4">
        <v>6500</v>
      </c>
      <c r="Y327" s="4">
        <v>6800</v>
      </c>
      <c r="Z327" s="4">
        <v>5700</v>
      </c>
      <c r="AA327" s="4">
        <v>5300</v>
      </c>
      <c r="AB327" s="4">
        <v>4400</v>
      </c>
      <c r="AC327" s="4"/>
      <c r="AD327" s="4">
        <v>6200</v>
      </c>
      <c r="AE327" s="4" t="s">
        <v>10</v>
      </c>
      <c r="AF327" s="4">
        <v>5100</v>
      </c>
      <c r="AG327" s="4"/>
      <c r="AH327" s="4">
        <v>6900</v>
      </c>
      <c r="AI327" s="4"/>
      <c r="AJ327" s="4">
        <v>7400</v>
      </c>
      <c r="AK327" s="4"/>
      <c r="AL327" s="23"/>
    </row>
    <row r="328" spans="1:38" x14ac:dyDescent="0.3">
      <c r="A328" s="24"/>
      <c r="B328" s="1"/>
      <c r="C328" s="1"/>
      <c r="D328" s="1"/>
      <c r="E328" s="1"/>
      <c r="F328" s="1"/>
      <c r="G328" s="1"/>
      <c r="H328" s="1"/>
      <c r="I328" s="1" t="s">
        <v>10</v>
      </c>
      <c r="J328" s="1" t="s">
        <v>10</v>
      </c>
      <c r="K328" s="1" t="s">
        <v>10</v>
      </c>
      <c r="L328" s="1"/>
      <c r="M328" s="1"/>
      <c r="N328" s="1"/>
      <c r="O328" s="1"/>
      <c r="P328" s="1"/>
      <c r="Q328" s="1"/>
      <c r="R328" s="2"/>
      <c r="S328" s="2" t="s">
        <v>8</v>
      </c>
      <c r="T328" s="2" t="s">
        <v>10</v>
      </c>
      <c r="U328" s="2" t="s">
        <v>8</v>
      </c>
      <c r="V328" s="2" t="s">
        <v>10</v>
      </c>
      <c r="W328" s="2"/>
      <c r="X328" s="2"/>
      <c r="Y328" s="2"/>
      <c r="Z328" s="2"/>
      <c r="AA328" s="2"/>
      <c r="AB328" s="2"/>
      <c r="AC328" s="2"/>
      <c r="AD328" s="2"/>
      <c r="AE328" s="2" t="s">
        <v>10</v>
      </c>
      <c r="AF328" s="2" t="s">
        <v>10</v>
      </c>
      <c r="AG328" s="2"/>
      <c r="AH328" s="2"/>
      <c r="AI328" s="2"/>
      <c r="AJ328" s="2"/>
      <c r="AK328" s="2"/>
      <c r="AL328" s="25"/>
    </row>
    <row r="329" spans="1:38" x14ac:dyDescent="0.3">
      <c r="A329" s="27" t="s">
        <v>220</v>
      </c>
      <c r="B329" s="18" t="s">
        <v>19</v>
      </c>
      <c r="C329" s="18">
        <v>317</v>
      </c>
      <c r="D329" s="18"/>
      <c r="E329" s="18"/>
      <c r="F329" s="18"/>
      <c r="G329" s="18"/>
      <c r="H329" s="18"/>
      <c r="I329" s="18">
        <v>8000</v>
      </c>
      <c r="J329" s="18">
        <v>9200</v>
      </c>
      <c r="K329" s="18">
        <v>10200</v>
      </c>
      <c r="L329" s="18">
        <v>9100</v>
      </c>
      <c r="M329" s="18">
        <v>9200</v>
      </c>
      <c r="N329" s="18">
        <v>8200</v>
      </c>
      <c r="O329" s="18">
        <v>8600</v>
      </c>
      <c r="P329" s="18">
        <v>9100</v>
      </c>
      <c r="Q329" s="18">
        <v>9700</v>
      </c>
      <c r="R329" s="19">
        <v>9700</v>
      </c>
      <c r="S329" s="19">
        <v>9000</v>
      </c>
      <c r="T329" s="19">
        <v>10200</v>
      </c>
      <c r="U329" s="19">
        <v>11600</v>
      </c>
      <c r="V329" s="19">
        <v>12400</v>
      </c>
      <c r="W329" s="19">
        <v>12900</v>
      </c>
      <c r="X329" s="19">
        <v>14200</v>
      </c>
      <c r="Y329" s="19">
        <v>14000</v>
      </c>
      <c r="Z329" s="19">
        <v>13600</v>
      </c>
      <c r="AA329" s="19">
        <v>10500</v>
      </c>
      <c r="AB329" s="19">
        <v>8800</v>
      </c>
      <c r="AC329" s="19">
        <v>11000</v>
      </c>
      <c r="AD329" s="19"/>
      <c r="AE329" s="19" t="s">
        <v>10</v>
      </c>
      <c r="AF329" s="19">
        <v>11400</v>
      </c>
      <c r="AG329" s="19"/>
      <c r="AH329" s="19"/>
      <c r="AI329" s="19">
        <v>7300</v>
      </c>
      <c r="AJ329" s="19"/>
      <c r="AK329" s="19">
        <f>VLOOKUP(C329,[1]DataDownloadReport_02082019!$A$2:$E$123,5,FALSE)</f>
        <v>7400</v>
      </c>
      <c r="AL329" s="23"/>
    </row>
    <row r="330" spans="1:38" x14ac:dyDescent="0.3">
      <c r="A330" s="24" t="s">
        <v>220</v>
      </c>
      <c r="B330" s="1" t="s">
        <v>221</v>
      </c>
      <c r="C330" s="1">
        <v>506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>
        <v>2200</v>
      </c>
      <c r="Q330" s="1">
        <v>2700</v>
      </c>
      <c r="R330" s="2">
        <v>2700</v>
      </c>
      <c r="S330" s="2">
        <v>2100</v>
      </c>
      <c r="T330" s="2">
        <v>3100</v>
      </c>
      <c r="U330" s="2">
        <v>3300</v>
      </c>
      <c r="V330" s="2">
        <v>4100</v>
      </c>
      <c r="W330" s="2">
        <v>4500</v>
      </c>
      <c r="X330" s="2">
        <v>4400</v>
      </c>
      <c r="Y330" s="2">
        <v>5200</v>
      </c>
      <c r="Z330" s="2">
        <v>4600</v>
      </c>
      <c r="AA330" s="2">
        <v>5300</v>
      </c>
      <c r="AB330" s="2">
        <v>4700</v>
      </c>
      <c r="AC330" s="2">
        <v>4300</v>
      </c>
      <c r="AD330" s="2"/>
      <c r="AE330" s="2" t="s">
        <v>10</v>
      </c>
      <c r="AF330" s="2" t="s">
        <v>10</v>
      </c>
      <c r="AG330" s="2"/>
      <c r="AH330" s="2"/>
      <c r="AI330" s="2">
        <v>6500</v>
      </c>
      <c r="AJ330" s="2"/>
      <c r="AK330" s="2">
        <f>VLOOKUP(C330,[1]DataDownloadReport_02082019!$A$2:$E$123,5,FALSE)</f>
        <v>6200</v>
      </c>
      <c r="AL330" s="25"/>
    </row>
    <row r="331" spans="1:38" x14ac:dyDescent="0.3">
      <c r="A331" s="22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 t="s">
        <v>10</v>
      </c>
      <c r="AF331" s="4" t="s">
        <v>10</v>
      </c>
      <c r="AG331" s="4"/>
      <c r="AH331" s="4"/>
      <c r="AI331" s="4"/>
      <c r="AJ331" s="4"/>
      <c r="AK331" s="4"/>
      <c r="AL331" s="23"/>
    </row>
    <row r="332" spans="1:38" x14ac:dyDescent="0.3">
      <c r="A332" s="24" t="s">
        <v>224</v>
      </c>
      <c r="B332" s="1" t="s">
        <v>47</v>
      </c>
      <c r="C332" s="1">
        <v>318</v>
      </c>
      <c r="D332" s="1"/>
      <c r="E332" s="1"/>
      <c r="F332" s="1"/>
      <c r="G332" s="1"/>
      <c r="H332" s="1"/>
      <c r="I332" s="1">
        <v>2800</v>
      </c>
      <c r="J332" s="1">
        <v>2600</v>
      </c>
      <c r="K332" s="1">
        <v>2800</v>
      </c>
      <c r="L332" s="1">
        <v>3000</v>
      </c>
      <c r="M332" s="1">
        <v>550</v>
      </c>
      <c r="N332" s="1">
        <v>2900</v>
      </c>
      <c r="O332" s="1">
        <v>2800</v>
      </c>
      <c r="P332" s="1">
        <v>3100</v>
      </c>
      <c r="Q332" s="1">
        <v>3200</v>
      </c>
      <c r="R332" s="2">
        <v>3400</v>
      </c>
      <c r="S332" s="2">
        <v>2300</v>
      </c>
      <c r="T332" s="2">
        <v>3000</v>
      </c>
      <c r="U332" s="2">
        <v>3500</v>
      </c>
      <c r="V332" s="2">
        <v>3900</v>
      </c>
      <c r="W332" s="2">
        <v>3400</v>
      </c>
      <c r="X332" s="2">
        <v>4700</v>
      </c>
      <c r="Y332" s="2">
        <v>3600</v>
      </c>
      <c r="Z332" s="2">
        <v>3800</v>
      </c>
      <c r="AA332" s="2">
        <v>3100</v>
      </c>
      <c r="AB332" s="2">
        <v>1800</v>
      </c>
      <c r="AC332" s="2">
        <v>1800</v>
      </c>
      <c r="AD332" s="2"/>
      <c r="AE332" s="2" t="s">
        <v>10</v>
      </c>
      <c r="AF332" s="2" t="s">
        <v>10</v>
      </c>
      <c r="AG332" s="2"/>
      <c r="AH332" s="2"/>
      <c r="AI332" s="2"/>
      <c r="AJ332" s="2"/>
      <c r="AK332" s="2"/>
      <c r="AL332" s="25"/>
    </row>
    <row r="333" spans="1:38" x14ac:dyDescent="0.3">
      <c r="A333" s="22"/>
      <c r="B333" s="3"/>
      <c r="C333" s="3"/>
      <c r="D333" s="3"/>
      <c r="E333" s="3"/>
      <c r="F333" s="3"/>
      <c r="G333" s="3"/>
      <c r="H333" s="3"/>
      <c r="I333" s="3" t="s">
        <v>10</v>
      </c>
      <c r="J333" s="3" t="s">
        <v>10</v>
      </c>
      <c r="K333" s="3" t="s">
        <v>10</v>
      </c>
      <c r="L333" s="3"/>
      <c r="M333" s="3"/>
      <c r="N333" s="3"/>
      <c r="O333" s="3"/>
      <c r="P333" s="3"/>
      <c r="Q333" s="3"/>
      <c r="R333" s="4"/>
      <c r="S333" s="4" t="s">
        <v>8</v>
      </c>
      <c r="T333" s="4" t="s">
        <v>10</v>
      </c>
      <c r="U333" s="4" t="s">
        <v>8</v>
      </c>
      <c r="V333" s="4" t="s">
        <v>10</v>
      </c>
      <c r="W333" s="4"/>
      <c r="X333" s="4"/>
      <c r="Y333" s="4"/>
      <c r="Z333" s="4"/>
      <c r="AA333" s="4"/>
      <c r="AB333" s="4"/>
      <c r="AC333" s="4"/>
      <c r="AD333" s="4"/>
      <c r="AE333" s="4" t="s">
        <v>10</v>
      </c>
      <c r="AF333" s="4" t="s">
        <v>10</v>
      </c>
      <c r="AG333" s="4"/>
      <c r="AH333" s="4"/>
      <c r="AI333" s="4"/>
      <c r="AJ333" s="4"/>
      <c r="AK333" s="4"/>
      <c r="AL333" s="23"/>
    </row>
    <row r="334" spans="1:38" x14ac:dyDescent="0.3">
      <c r="A334" s="24" t="s">
        <v>225</v>
      </c>
      <c r="B334" s="1" t="s">
        <v>226</v>
      </c>
      <c r="C334" s="1">
        <v>633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2"/>
      <c r="S334" s="2"/>
      <c r="T334" s="2"/>
      <c r="U334" s="2"/>
      <c r="V334" s="2">
        <v>3200</v>
      </c>
      <c r="W334" s="2">
        <v>4100</v>
      </c>
      <c r="X334" s="2">
        <v>3800</v>
      </c>
      <c r="Y334" s="2">
        <v>4800</v>
      </c>
      <c r="Z334" s="2">
        <v>3500</v>
      </c>
      <c r="AA334" s="2">
        <v>3300</v>
      </c>
      <c r="AB334" s="2">
        <v>2400</v>
      </c>
      <c r="AC334" s="2"/>
      <c r="AD334" s="2"/>
      <c r="AE334" s="2" t="s">
        <v>10</v>
      </c>
      <c r="AF334" s="2" t="s">
        <v>10</v>
      </c>
      <c r="AG334" s="2"/>
      <c r="AH334" s="2"/>
      <c r="AI334" s="2"/>
      <c r="AJ334" s="2"/>
      <c r="AK334" s="2"/>
      <c r="AL334" s="25"/>
    </row>
    <row r="335" spans="1:38" x14ac:dyDescent="0.3">
      <c r="A335" s="22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4"/>
      <c r="S335" s="4"/>
      <c r="T335" s="4"/>
      <c r="U335" s="4"/>
      <c r="V335" s="4" t="s">
        <v>10</v>
      </c>
      <c r="W335" s="4"/>
      <c r="X335" s="4"/>
      <c r="Y335" s="4"/>
      <c r="Z335" s="4"/>
      <c r="AA335" s="4"/>
      <c r="AB335" s="4"/>
      <c r="AC335" s="4"/>
      <c r="AD335" s="4"/>
      <c r="AE335" s="4" t="s">
        <v>10</v>
      </c>
      <c r="AF335" s="4" t="s">
        <v>10</v>
      </c>
      <c r="AG335" s="4"/>
      <c r="AH335" s="4"/>
      <c r="AI335" s="4"/>
      <c r="AJ335" s="4"/>
      <c r="AK335" s="4"/>
      <c r="AL335" s="23"/>
    </row>
    <row r="336" spans="1:38" x14ac:dyDescent="0.3">
      <c r="A336" s="24" t="s">
        <v>227</v>
      </c>
      <c r="B336" s="1" t="s">
        <v>228</v>
      </c>
      <c r="C336" s="1">
        <v>320</v>
      </c>
      <c r="D336" s="1">
        <v>13400</v>
      </c>
      <c r="E336" s="1">
        <v>18300</v>
      </c>
      <c r="F336" s="1">
        <v>15100</v>
      </c>
      <c r="G336" s="1">
        <v>19100</v>
      </c>
      <c r="H336" s="1">
        <v>16600</v>
      </c>
      <c r="I336" s="1">
        <v>17500</v>
      </c>
      <c r="J336" s="1">
        <v>17600</v>
      </c>
      <c r="K336" s="1">
        <v>18500</v>
      </c>
      <c r="L336" s="1">
        <v>18300</v>
      </c>
      <c r="M336" s="1">
        <v>17900</v>
      </c>
      <c r="N336" s="1">
        <v>17900</v>
      </c>
      <c r="O336" s="1">
        <v>16700</v>
      </c>
      <c r="P336" s="1">
        <v>17500</v>
      </c>
      <c r="Q336" s="1">
        <v>17900</v>
      </c>
      <c r="R336" s="2">
        <v>18000</v>
      </c>
      <c r="S336" s="2">
        <v>17600</v>
      </c>
      <c r="T336" s="2">
        <v>19300</v>
      </c>
      <c r="U336" s="2">
        <v>18300</v>
      </c>
      <c r="V336" s="2">
        <v>11300</v>
      </c>
      <c r="W336" s="2"/>
      <c r="X336" s="2"/>
      <c r="Y336" s="2"/>
      <c r="Z336" s="2"/>
      <c r="AA336" s="2"/>
      <c r="AB336" s="2">
        <v>15300</v>
      </c>
      <c r="AC336" s="2">
        <v>15100</v>
      </c>
      <c r="AD336" s="2">
        <v>15800</v>
      </c>
      <c r="AE336" s="2" t="s">
        <v>10</v>
      </c>
      <c r="AF336" s="2">
        <v>16300</v>
      </c>
      <c r="AG336" s="2">
        <v>23100</v>
      </c>
      <c r="AH336" s="2"/>
      <c r="AI336" s="2"/>
      <c r="AJ336" s="2"/>
      <c r="AK336" s="2"/>
      <c r="AL336" s="25"/>
    </row>
    <row r="337" spans="1:42" x14ac:dyDescent="0.3">
      <c r="A337" s="22" t="s">
        <v>227</v>
      </c>
      <c r="B337" s="3" t="s">
        <v>444</v>
      </c>
      <c r="C337" s="55">
        <v>120</v>
      </c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>
        <v>17900</v>
      </c>
      <c r="AI337" s="4">
        <v>20600</v>
      </c>
      <c r="AJ337" s="4">
        <v>18400</v>
      </c>
      <c r="AK337" s="4">
        <f>VLOOKUP(C337,[1]DataDownloadReport_02082019!$A$2:$E$123,5,FALSE)</f>
        <v>18000</v>
      </c>
      <c r="AL337" s="23"/>
    </row>
    <row r="338" spans="1:42" x14ac:dyDescent="0.3">
      <c r="A338" s="24" t="s">
        <v>227</v>
      </c>
      <c r="B338" s="1" t="s">
        <v>229</v>
      </c>
      <c r="C338" s="1">
        <v>323</v>
      </c>
      <c r="D338" s="1">
        <v>14500</v>
      </c>
      <c r="E338" s="1">
        <v>15300</v>
      </c>
      <c r="F338" s="1">
        <v>14400</v>
      </c>
      <c r="G338" s="1">
        <v>16200</v>
      </c>
      <c r="H338" s="1">
        <v>21600</v>
      </c>
      <c r="I338" s="1">
        <v>19900</v>
      </c>
      <c r="J338" s="1">
        <v>21000</v>
      </c>
      <c r="K338" s="1">
        <v>19500</v>
      </c>
      <c r="L338" s="1">
        <v>19600</v>
      </c>
      <c r="M338" s="1">
        <v>19800</v>
      </c>
      <c r="N338" s="1">
        <v>19700</v>
      </c>
      <c r="O338" s="1">
        <v>19600</v>
      </c>
      <c r="P338" s="1">
        <v>20500</v>
      </c>
      <c r="Q338" s="1">
        <v>20200</v>
      </c>
      <c r="R338" s="2">
        <v>20600</v>
      </c>
      <c r="S338" s="2">
        <v>21200</v>
      </c>
      <c r="T338" s="2">
        <v>22100</v>
      </c>
      <c r="U338" s="2">
        <v>22200</v>
      </c>
      <c r="V338" s="2">
        <v>18800</v>
      </c>
      <c r="W338" s="2">
        <v>19800</v>
      </c>
      <c r="X338" s="2">
        <v>19800</v>
      </c>
      <c r="Y338" s="2">
        <v>17000</v>
      </c>
      <c r="Z338" s="2">
        <v>19700</v>
      </c>
      <c r="AA338" s="2">
        <v>19000</v>
      </c>
      <c r="AB338" s="2">
        <v>18600</v>
      </c>
      <c r="AC338" s="2">
        <v>16100</v>
      </c>
      <c r="AD338" s="2"/>
      <c r="AE338" s="2" t="s">
        <v>10</v>
      </c>
      <c r="AF338" s="2" t="s">
        <v>10</v>
      </c>
      <c r="AG338" s="2"/>
      <c r="AH338" s="2"/>
      <c r="AI338" s="2"/>
      <c r="AJ338" s="2"/>
      <c r="AK338" s="2"/>
      <c r="AL338" s="25"/>
    </row>
    <row r="339" spans="1:42" s="11" customFormat="1" x14ac:dyDescent="0.3">
      <c r="A339" s="22" t="s">
        <v>227</v>
      </c>
      <c r="B339" s="3" t="s">
        <v>230</v>
      </c>
      <c r="C339" s="3">
        <v>329</v>
      </c>
      <c r="D339" s="3">
        <v>6000</v>
      </c>
      <c r="E339" s="3">
        <v>10500</v>
      </c>
      <c r="F339" s="3">
        <v>8500</v>
      </c>
      <c r="G339" s="3">
        <v>16000</v>
      </c>
      <c r="H339" s="3">
        <v>9600</v>
      </c>
      <c r="I339" s="3">
        <v>9200</v>
      </c>
      <c r="J339" s="3">
        <v>9600</v>
      </c>
      <c r="K339" s="3">
        <v>8900</v>
      </c>
      <c r="L339" s="3">
        <v>9700</v>
      </c>
      <c r="M339" s="3">
        <v>9400</v>
      </c>
      <c r="N339" s="3">
        <v>9300</v>
      </c>
      <c r="O339" s="3">
        <v>8900</v>
      </c>
      <c r="P339" s="3">
        <v>9700</v>
      </c>
      <c r="Q339" s="3">
        <v>10300</v>
      </c>
      <c r="R339" s="4">
        <v>9700</v>
      </c>
      <c r="S339" s="4">
        <v>9900</v>
      </c>
      <c r="T339" s="4">
        <v>10700</v>
      </c>
      <c r="U339" s="4">
        <v>10700</v>
      </c>
      <c r="V339" s="4">
        <v>10800</v>
      </c>
      <c r="W339" s="4">
        <v>10800</v>
      </c>
      <c r="X339" s="4">
        <v>11300</v>
      </c>
      <c r="Y339" s="4">
        <v>10400</v>
      </c>
      <c r="Z339" s="4"/>
      <c r="AA339" s="4">
        <v>10500</v>
      </c>
      <c r="AB339" s="4">
        <v>9600</v>
      </c>
      <c r="AC339" s="4">
        <v>9400</v>
      </c>
      <c r="AD339" s="4"/>
      <c r="AE339" s="4" t="s">
        <v>10</v>
      </c>
      <c r="AF339" s="4" t="s">
        <v>10</v>
      </c>
      <c r="AG339" s="4"/>
      <c r="AH339" s="4"/>
      <c r="AI339" s="4"/>
      <c r="AJ339" s="4"/>
      <c r="AK339" s="4"/>
      <c r="AL339" s="23"/>
      <c r="AM339"/>
      <c r="AN339"/>
      <c r="AO339"/>
      <c r="AP339" s="8"/>
    </row>
    <row r="340" spans="1:42" x14ac:dyDescent="0.3">
      <c r="A340" s="24" t="s">
        <v>227</v>
      </c>
      <c r="B340" s="1" t="s">
        <v>231</v>
      </c>
      <c r="C340" s="54">
        <v>38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>
        <v>15300</v>
      </c>
      <c r="O340" s="1">
        <v>15000</v>
      </c>
      <c r="P340" s="1">
        <v>15800</v>
      </c>
      <c r="Q340" s="1">
        <v>15600</v>
      </c>
      <c r="R340" s="2">
        <v>15000</v>
      </c>
      <c r="S340" s="2">
        <v>15300</v>
      </c>
      <c r="T340" s="2">
        <v>16400</v>
      </c>
      <c r="U340" s="2">
        <v>16500</v>
      </c>
      <c r="V340" s="2">
        <v>15600</v>
      </c>
      <c r="W340" s="2">
        <v>14900</v>
      </c>
      <c r="X340" s="2">
        <v>19800</v>
      </c>
      <c r="Y340" s="2">
        <v>20600</v>
      </c>
      <c r="Z340" s="2">
        <v>21700</v>
      </c>
      <c r="AA340" s="2">
        <v>14600</v>
      </c>
      <c r="AB340" s="2">
        <v>15100</v>
      </c>
      <c r="AC340" s="2">
        <v>15000</v>
      </c>
      <c r="AD340" s="2">
        <v>15200</v>
      </c>
      <c r="AE340" s="2">
        <v>15600</v>
      </c>
      <c r="AF340" s="2">
        <v>15500</v>
      </c>
      <c r="AG340" s="2">
        <v>15800</v>
      </c>
      <c r="AH340" s="2">
        <v>16100</v>
      </c>
      <c r="AI340" s="2">
        <v>15600</v>
      </c>
      <c r="AJ340" s="2">
        <v>15700</v>
      </c>
      <c r="AK340" s="2">
        <v>15900</v>
      </c>
      <c r="AL340" s="25"/>
    </row>
    <row r="341" spans="1:42" x14ac:dyDescent="0.3">
      <c r="A341" s="22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4"/>
      <c r="S341" s="4" t="s">
        <v>8</v>
      </c>
      <c r="T341" s="4" t="s">
        <v>10</v>
      </c>
      <c r="U341" s="4" t="s">
        <v>8</v>
      </c>
      <c r="V341" s="4" t="s">
        <v>10</v>
      </c>
      <c r="W341" s="4"/>
      <c r="X341" s="4"/>
      <c r="Y341" s="4"/>
      <c r="Z341" s="4"/>
      <c r="AA341" s="4"/>
      <c r="AB341" s="4"/>
      <c r="AC341" s="4"/>
      <c r="AD341" s="4"/>
      <c r="AE341" s="4" t="s">
        <v>10</v>
      </c>
      <c r="AF341" s="4" t="s">
        <v>10</v>
      </c>
      <c r="AG341" s="4"/>
      <c r="AH341" s="4"/>
      <c r="AI341" s="4"/>
      <c r="AJ341" s="4"/>
      <c r="AK341" s="4"/>
      <c r="AL341" s="23"/>
    </row>
    <row r="342" spans="1:42" x14ac:dyDescent="0.3">
      <c r="A342" s="24" t="s">
        <v>437</v>
      </c>
      <c r="B342" s="1" t="s">
        <v>7</v>
      </c>
      <c r="C342" s="1">
        <v>326</v>
      </c>
      <c r="D342" s="1">
        <v>14100</v>
      </c>
      <c r="E342" s="1">
        <v>19500</v>
      </c>
      <c r="F342" s="1">
        <v>22400</v>
      </c>
      <c r="G342" s="1">
        <v>20500</v>
      </c>
      <c r="H342" s="1">
        <v>20400</v>
      </c>
      <c r="I342" s="1">
        <v>18500</v>
      </c>
      <c r="J342" s="1">
        <v>20100</v>
      </c>
      <c r="K342" s="1">
        <v>21600</v>
      </c>
      <c r="L342" s="1">
        <v>19600</v>
      </c>
      <c r="M342" s="1">
        <v>21700</v>
      </c>
      <c r="N342" s="1">
        <v>16100</v>
      </c>
      <c r="O342" s="1">
        <v>18200</v>
      </c>
      <c r="P342" s="1">
        <v>19500</v>
      </c>
      <c r="Q342" s="1">
        <v>18700</v>
      </c>
      <c r="R342" s="2">
        <v>15700</v>
      </c>
      <c r="S342" s="2">
        <v>17800</v>
      </c>
      <c r="T342" s="2">
        <v>21700</v>
      </c>
      <c r="U342" s="2">
        <v>23800</v>
      </c>
      <c r="V342" s="2">
        <v>23900</v>
      </c>
      <c r="W342" s="2">
        <v>23700</v>
      </c>
      <c r="X342" s="2">
        <v>24900</v>
      </c>
      <c r="Y342" s="2">
        <v>24000</v>
      </c>
      <c r="Z342" s="2">
        <v>25300</v>
      </c>
      <c r="AA342" s="2">
        <v>24300</v>
      </c>
      <c r="AB342" s="2">
        <v>23100</v>
      </c>
      <c r="AC342" s="2">
        <v>24100</v>
      </c>
      <c r="AD342" s="2"/>
      <c r="AE342" s="2" t="s">
        <v>10</v>
      </c>
      <c r="AF342" s="2" t="s">
        <v>10</v>
      </c>
      <c r="AG342" s="2"/>
      <c r="AH342" s="2"/>
      <c r="AI342" s="2"/>
      <c r="AJ342" s="2"/>
      <c r="AK342" s="2"/>
      <c r="AL342" s="25"/>
    </row>
    <row r="343" spans="1:42" x14ac:dyDescent="0.3">
      <c r="A343" s="22" t="s">
        <v>437</v>
      </c>
      <c r="B343" s="3" t="s">
        <v>232</v>
      </c>
      <c r="C343" s="55">
        <v>37</v>
      </c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>
        <v>20300</v>
      </c>
      <c r="O343" s="3">
        <v>19500</v>
      </c>
      <c r="P343" s="3">
        <v>20300</v>
      </c>
      <c r="Q343" s="3">
        <v>20900</v>
      </c>
      <c r="R343" s="4">
        <v>19500</v>
      </c>
      <c r="S343" s="4" t="s">
        <v>23</v>
      </c>
      <c r="T343" s="4">
        <v>24700</v>
      </c>
      <c r="U343" s="4">
        <v>26300</v>
      </c>
      <c r="V343" s="4">
        <v>26600</v>
      </c>
      <c r="W343" s="4">
        <v>26900</v>
      </c>
      <c r="X343" s="4">
        <v>28200</v>
      </c>
      <c r="Y343" s="4">
        <v>29900</v>
      </c>
      <c r="Z343" s="4">
        <v>28400</v>
      </c>
      <c r="AA343" s="4">
        <v>26000</v>
      </c>
      <c r="AB343" s="4">
        <v>27800</v>
      </c>
      <c r="AC343" s="4">
        <v>27700</v>
      </c>
      <c r="AD343" s="4">
        <v>27400</v>
      </c>
      <c r="AE343" s="4">
        <v>27300</v>
      </c>
      <c r="AF343" s="4">
        <v>27400</v>
      </c>
      <c r="AG343" s="4">
        <v>27700</v>
      </c>
      <c r="AH343" s="4">
        <v>28300</v>
      </c>
      <c r="AI343" s="4">
        <v>28000</v>
      </c>
      <c r="AJ343" s="4">
        <v>27600</v>
      </c>
      <c r="AK343" s="4">
        <f>VLOOKUP(C343,[1]DataDownloadReport_02082019!$A$2:$E$123,5,FALSE)</f>
        <v>27800</v>
      </c>
      <c r="AL343" s="23"/>
    </row>
    <row r="344" spans="1:42" x14ac:dyDescent="0.3">
      <c r="A344" s="24" t="s">
        <v>437</v>
      </c>
      <c r="B344" s="1" t="s">
        <v>233</v>
      </c>
      <c r="C344" s="1">
        <v>324</v>
      </c>
      <c r="D344" s="1">
        <v>18000</v>
      </c>
      <c r="E344" s="1">
        <v>17900</v>
      </c>
      <c r="F344" s="1">
        <v>16800</v>
      </c>
      <c r="G344" s="1">
        <v>24700</v>
      </c>
      <c r="H344" s="1">
        <v>24100</v>
      </c>
      <c r="I344" s="1">
        <v>21700</v>
      </c>
      <c r="J344" s="1">
        <v>20700</v>
      </c>
      <c r="K344" s="1">
        <v>23600</v>
      </c>
      <c r="L344" s="1">
        <v>23500</v>
      </c>
      <c r="M344" s="1">
        <v>26100</v>
      </c>
      <c r="N344" s="1">
        <v>23500</v>
      </c>
      <c r="O344" s="1">
        <v>22200</v>
      </c>
      <c r="P344" s="1">
        <v>27100</v>
      </c>
      <c r="Q344" s="1">
        <v>27200</v>
      </c>
      <c r="R344" s="2">
        <v>28600</v>
      </c>
      <c r="S344" s="2">
        <v>29900</v>
      </c>
      <c r="T344" s="2">
        <v>35900</v>
      </c>
      <c r="U344" s="2">
        <v>33200</v>
      </c>
      <c r="V344" s="2">
        <v>35300</v>
      </c>
      <c r="W344" s="2">
        <v>37200</v>
      </c>
      <c r="X344" s="2">
        <v>36600</v>
      </c>
      <c r="Y344" s="2">
        <v>38300</v>
      </c>
      <c r="Z344" s="2">
        <v>37200</v>
      </c>
      <c r="AA344" s="2">
        <v>41600</v>
      </c>
      <c r="AB344" s="2">
        <v>36800</v>
      </c>
      <c r="AC344" s="2">
        <v>40300</v>
      </c>
      <c r="AD344" s="2"/>
      <c r="AE344" s="2" t="s">
        <v>10</v>
      </c>
      <c r="AF344" s="2" t="s">
        <v>10</v>
      </c>
      <c r="AG344" s="2"/>
      <c r="AH344" s="2"/>
      <c r="AI344" s="2"/>
      <c r="AJ344" s="2"/>
      <c r="AK344" s="2"/>
      <c r="AL344" s="25"/>
    </row>
    <row r="345" spans="1:42" x14ac:dyDescent="0.3">
      <c r="A345" s="22" t="s">
        <v>437</v>
      </c>
      <c r="B345" s="3" t="s">
        <v>234</v>
      </c>
      <c r="C345" s="3">
        <v>332</v>
      </c>
      <c r="D345" s="3">
        <v>21400</v>
      </c>
      <c r="E345" s="3">
        <v>22900</v>
      </c>
      <c r="F345" s="3">
        <v>22000</v>
      </c>
      <c r="G345" s="3">
        <v>19700</v>
      </c>
      <c r="H345" s="3">
        <v>19700</v>
      </c>
      <c r="I345" s="3">
        <v>21700</v>
      </c>
      <c r="J345" s="3">
        <v>21300</v>
      </c>
      <c r="K345" s="3">
        <v>23300</v>
      </c>
      <c r="L345" s="3">
        <v>23300</v>
      </c>
      <c r="M345" s="3">
        <v>26400</v>
      </c>
      <c r="N345" s="3">
        <v>21900</v>
      </c>
      <c r="O345" s="3">
        <v>20600</v>
      </c>
      <c r="P345" s="3">
        <v>24600</v>
      </c>
      <c r="Q345" s="3">
        <v>25700</v>
      </c>
      <c r="R345" s="4">
        <v>26800</v>
      </c>
      <c r="S345" s="4">
        <v>25700</v>
      </c>
      <c r="T345" s="4">
        <v>28600</v>
      </c>
      <c r="U345" s="4">
        <v>28700</v>
      </c>
      <c r="V345" s="4">
        <v>32500</v>
      </c>
      <c r="W345" s="4">
        <v>38200</v>
      </c>
      <c r="X345" s="4">
        <v>35500</v>
      </c>
      <c r="Y345" s="4">
        <v>34600</v>
      </c>
      <c r="Z345" s="4">
        <v>32300</v>
      </c>
      <c r="AA345" s="4">
        <v>31700</v>
      </c>
      <c r="AB345" s="4">
        <v>27900</v>
      </c>
      <c r="AC345" s="4"/>
      <c r="AD345" s="4"/>
      <c r="AE345" s="4" t="s">
        <v>10</v>
      </c>
      <c r="AF345" s="4" t="s">
        <v>10</v>
      </c>
      <c r="AG345" s="4"/>
      <c r="AH345" s="4"/>
      <c r="AI345" s="4"/>
      <c r="AJ345" s="4"/>
      <c r="AK345" s="4"/>
      <c r="AL345" s="23"/>
    </row>
    <row r="346" spans="1:42" x14ac:dyDescent="0.3">
      <c r="A346" s="24" t="s">
        <v>437</v>
      </c>
      <c r="B346" s="1" t="s">
        <v>235</v>
      </c>
      <c r="C346" s="1">
        <v>331</v>
      </c>
      <c r="D346" s="1">
        <v>17800</v>
      </c>
      <c r="E346" s="1">
        <v>17000</v>
      </c>
      <c r="F346" s="1">
        <v>16800</v>
      </c>
      <c r="G346" s="1">
        <v>17300</v>
      </c>
      <c r="H346" s="1">
        <v>14800</v>
      </c>
      <c r="I346" s="1">
        <v>16100</v>
      </c>
      <c r="J346" s="1">
        <v>15500</v>
      </c>
      <c r="K346" s="1">
        <v>16700</v>
      </c>
      <c r="L346" s="1">
        <v>17000</v>
      </c>
      <c r="M346" s="1">
        <v>16600</v>
      </c>
      <c r="N346" s="1">
        <v>16800</v>
      </c>
      <c r="O346" s="1">
        <v>14700</v>
      </c>
      <c r="P346" s="1">
        <v>14400</v>
      </c>
      <c r="Q346" s="1">
        <v>13800</v>
      </c>
      <c r="R346" s="2">
        <v>14400</v>
      </c>
      <c r="S346" s="2">
        <v>12900</v>
      </c>
      <c r="T346" s="2">
        <v>15300</v>
      </c>
      <c r="U346" s="2">
        <v>15800</v>
      </c>
      <c r="V346" s="2">
        <v>15900</v>
      </c>
      <c r="W346" s="2">
        <v>17800</v>
      </c>
      <c r="X346" s="2">
        <v>17500</v>
      </c>
      <c r="Y346" s="2">
        <v>16300</v>
      </c>
      <c r="Z346" s="2">
        <v>15900</v>
      </c>
      <c r="AA346" s="2">
        <v>10300</v>
      </c>
      <c r="AB346" s="2">
        <v>14300</v>
      </c>
      <c r="AC346" s="2">
        <v>15500</v>
      </c>
      <c r="AD346" s="2"/>
      <c r="AE346" s="2" t="s">
        <v>10</v>
      </c>
      <c r="AF346" s="2" t="s">
        <v>10</v>
      </c>
      <c r="AG346" s="2"/>
      <c r="AH346" s="2"/>
      <c r="AI346" s="2"/>
      <c r="AJ346" s="2"/>
      <c r="AK346" s="2"/>
      <c r="AL346" s="25"/>
    </row>
    <row r="347" spans="1:42" x14ac:dyDescent="0.3">
      <c r="A347" s="22" t="s">
        <v>227</v>
      </c>
      <c r="B347" s="3" t="s">
        <v>236</v>
      </c>
      <c r="C347" s="3">
        <v>322</v>
      </c>
      <c r="D347" s="3"/>
      <c r="E347" s="3"/>
      <c r="F347" s="3"/>
      <c r="G347" s="3"/>
      <c r="H347" s="3"/>
      <c r="I347" s="3">
        <v>23200</v>
      </c>
      <c r="J347" s="3">
        <v>22900</v>
      </c>
      <c r="K347" s="3">
        <v>23800</v>
      </c>
      <c r="L347" s="3">
        <v>23400</v>
      </c>
      <c r="M347" s="3">
        <v>20700</v>
      </c>
      <c r="N347" s="3">
        <v>22300</v>
      </c>
      <c r="O347" s="3">
        <v>21500</v>
      </c>
      <c r="P347" s="3">
        <v>20600</v>
      </c>
      <c r="Q347" s="3">
        <v>18600</v>
      </c>
      <c r="R347" s="4">
        <v>21700</v>
      </c>
      <c r="S347" s="4">
        <v>19900</v>
      </c>
      <c r="T347" s="4">
        <v>18500</v>
      </c>
      <c r="U347" s="4">
        <v>22500</v>
      </c>
      <c r="V347" s="4">
        <v>23200</v>
      </c>
      <c r="W347" s="4">
        <v>24200</v>
      </c>
      <c r="X347" s="4">
        <v>24400</v>
      </c>
      <c r="Y347" s="4">
        <v>24000</v>
      </c>
      <c r="Z347" s="4">
        <v>22400</v>
      </c>
      <c r="AA347" s="4">
        <v>22400</v>
      </c>
      <c r="AB347" s="4">
        <v>22200</v>
      </c>
      <c r="AC347" s="4">
        <v>21600</v>
      </c>
      <c r="AD347" s="4"/>
      <c r="AE347" s="4" t="s">
        <v>10</v>
      </c>
      <c r="AF347" s="4" t="s">
        <v>10</v>
      </c>
      <c r="AG347" s="4"/>
      <c r="AH347" s="4"/>
      <c r="AI347" s="4"/>
      <c r="AJ347" s="4"/>
      <c r="AK347" s="4"/>
      <c r="AL347" s="23"/>
    </row>
    <row r="348" spans="1:42" x14ac:dyDescent="0.3">
      <c r="A348" s="24" t="s">
        <v>227</v>
      </c>
      <c r="B348" s="1" t="s">
        <v>237</v>
      </c>
      <c r="C348" s="1">
        <v>321</v>
      </c>
      <c r="D348" s="1">
        <v>27400</v>
      </c>
      <c r="E348" s="1">
        <v>26200</v>
      </c>
      <c r="F348" s="1">
        <v>24200</v>
      </c>
      <c r="G348" s="1">
        <v>28300</v>
      </c>
      <c r="H348" s="1">
        <v>26200</v>
      </c>
      <c r="I348" s="1">
        <v>25900</v>
      </c>
      <c r="J348" s="1">
        <v>25900</v>
      </c>
      <c r="K348" s="1">
        <v>26200</v>
      </c>
      <c r="L348" s="1">
        <v>26000</v>
      </c>
      <c r="M348" s="1">
        <v>22300</v>
      </c>
      <c r="N348" s="1">
        <v>24700</v>
      </c>
      <c r="O348" s="1">
        <v>20600</v>
      </c>
      <c r="P348" s="1">
        <v>21000</v>
      </c>
      <c r="Q348" s="1">
        <v>18900</v>
      </c>
      <c r="R348" s="2">
        <v>21600</v>
      </c>
      <c r="S348" s="2">
        <v>20800</v>
      </c>
      <c r="T348" s="2">
        <v>20200</v>
      </c>
      <c r="U348" s="2">
        <v>22900</v>
      </c>
      <c r="V348" s="2">
        <v>23300</v>
      </c>
      <c r="W348" s="2">
        <v>23400</v>
      </c>
      <c r="X348" s="2">
        <v>23100</v>
      </c>
      <c r="Y348" s="2">
        <v>23900</v>
      </c>
      <c r="Z348" s="2">
        <v>23600</v>
      </c>
      <c r="AA348" s="2">
        <v>20600</v>
      </c>
      <c r="AB348" s="2">
        <v>20700</v>
      </c>
      <c r="AC348" s="2">
        <v>21700</v>
      </c>
      <c r="AD348" s="2"/>
      <c r="AE348" s="2" t="s">
        <v>10</v>
      </c>
      <c r="AF348" s="2" t="s">
        <v>10</v>
      </c>
      <c r="AG348" s="2"/>
      <c r="AH348" s="2"/>
      <c r="AI348" s="2"/>
      <c r="AJ348" s="2"/>
      <c r="AK348" s="2"/>
      <c r="AL348" s="25"/>
    </row>
    <row r="349" spans="1:42" x14ac:dyDescent="0.3">
      <c r="A349" s="22" t="s">
        <v>227</v>
      </c>
      <c r="B349" s="3" t="s">
        <v>238</v>
      </c>
      <c r="C349" s="3">
        <v>325</v>
      </c>
      <c r="D349" s="3">
        <v>21800</v>
      </c>
      <c r="E349" s="3">
        <v>22100</v>
      </c>
      <c r="F349" s="3">
        <v>21500</v>
      </c>
      <c r="G349" s="3">
        <v>22600</v>
      </c>
      <c r="H349" s="3">
        <v>23600</v>
      </c>
      <c r="I349" s="3">
        <v>24100</v>
      </c>
      <c r="J349" s="3">
        <v>24700</v>
      </c>
      <c r="K349" s="3">
        <v>25700</v>
      </c>
      <c r="L349" s="3">
        <v>24400</v>
      </c>
      <c r="M349" s="3">
        <v>22900</v>
      </c>
      <c r="N349" s="3">
        <v>21500</v>
      </c>
      <c r="O349" s="3">
        <v>21600</v>
      </c>
      <c r="P349" s="3">
        <v>20400</v>
      </c>
      <c r="Q349" s="3">
        <v>13900</v>
      </c>
      <c r="R349" s="4">
        <v>18200</v>
      </c>
      <c r="S349" s="4">
        <v>16200</v>
      </c>
      <c r="T349" s="4">
        <v>18500</v>
      </c>
      <c r="U349" s="4">
        <v>20500</v>
      </c>
      <c r="V349" s="4">
        <v>20600</v>
      </c>
      <c r="W349" s="4">
        <v>20900</v>
      </c>
      <c r="X349" s="4">
        <v>20100</v>
      </c>
      <c r="Y349" s="4">
        <v>19700</v>
      </c>
      <c r="Z349" s="4">
        <v>20900</v>
      </c>
      <c r="AA349" s="4">
        <v>18900</v>
      </c>
      <c r="AB349" s="4">
        <v>17100</v>
      </c>
      <c r="AC349" s="4"/>
      <c r="AD349" s="4"/>
      <c r="AE349" s="4" t="s">
        <v>10</v>
      </c>
      <c r="AF349" s="4" t="s">
        <v>10</v>
      </c>
      <c r="AG349" s="4"/>
      <c r="AH349" s="4"/>
      <c r="AI349" s="4"/>
      <c r="AJ349" s="4"/>
      <c r="AK349" s="4"/>
      <c r="AL349" s="23"/>
    </row>
    <row r="350" spans="1:42" x14ac:dyDescent="0.3">
      <c r="A350" s="24" t="s">
        <v>227</v>
      </c>
      <c r="B350" s="1" t="s">
        <v>239</v>
      </c>
      <c r="C350" s="54">
        <v>29</v>
      </c>
      <c r="D350" s="1"/>
      <c r="E350" s="1"/>
      <c r="F350" s="1"/>
      <c r="G350" s="1"/>
      <c r="H350" s="1"/>
      <c r="I350" s="1" t="s">
        <v>10</v>
      </c>
      <c r="J350" s="1" t="s">
        <v>10</v>
      </c>
      <c r="K350" s="1">
        <v>18800</v>
      </c>
      <c r="L350" s="1">
        <v>18800</v>
      </c>
      <c r="M350" s="1">
        <v>18900</v>
      </c>
      <c r="N350" s="1">
        <v>18400</v>
      </c>
      <c r="O350" s="1">
        <v>17500</v>
      </c>
      <c r="P350" s="1">
        <v>18100</v>
      </c>
      <c r="Q350" s="1">
        <v>12700</v>
      </c>
      <c r="R350" s="2">
        <v>12600</v>
      </c>
      <c r="S350" s="2">
        <v>14100</v>
      </c>
      <c r="T350" s="2">
        <v>14800</v>
      </c>
      <c r="U350" s="2">
        <v>16400</v>
      </c>
      <c r="V350" s="2">
        <v>16700</v>
      </c>
      <c r="W350" s="2">
        <v>17100</v>
      </c>
      <c r="X350" s="2">
        <v>17100</v>
      </c>
      <c r="Y350" s="2">
        <v>16600</v>
      </c>
      <c r="Z350" s="2">
        <v>15700</v>
      </c>
      <c r="AA350" s="2">
        <v>14600</v>
      </c>
      <c r="AB350" s="2">
        <v>15000</v>
      </c>
      <c r="AC350" s="2">
        <v>14900</v>
      </c>
      <c r="AD350" s="2">
        <v>15000</v>
      </c>
      <c r="AE350" s="2">
        <v>15400</v>
      </c>
      <c r="AF350" s="2">
        <v>14800</v>
      </c>
      <c r="AG350" s="2">
        <v>14700</v>
      </c>
      <c r="AH350" s="2">
        <v>15200</v>
      </c>
      <c r="AI350" s="2">
        <v>15500</v>
      </c>
      <c r="AJ350" s="2">
        <v>13200</v>
      </c>
      <c r="AK350" s="2">
        <f>VLOOKUP(C350,[1]DataDownloadReport_02082019!$A$2:$E$123,5,FALSE)</f>
        <v>11500</v>
      </c>
      <c r="AL350" s="25"/>
    </row>
    <row r="351" spans="1:42" x14ac:dyDescent="0.3">
      <c r="A351" s="22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4"/>
      <c r="S351" s="4" t="s">
        <v>8</v>
      </c>
      <c r="T351" s="4" t="s">
        <v>10</v>
      </c>
      <c r="U351" s="4" t="s">
        <v>8</v>
      </c>
      <c r="V351" s="4" t="s">
        <v>10</v>
      </c>
      <c r="W351" s="4"/>
      <c r="X351" s="4"/>
      <c r="Y351" s="4"/>
      <c r="Z351" s="4"/>
      <c r="AA351" s="4"/>
      <c r="AB351" s="4"/>
      <c r="AC351" s="4"/>
      <c r="AD351" s="4"/>
      <c r="AE351" s="4" t="s">
        <v>10</v>
      </c>
      <c r="AF351" s="4" t="s">
        <v>10</v>
      </c>
      <c r="AG351" s="4"/>
      <c r="AH351" s="4"/>
      <c r="AI351" s="4"/>
      <c r="AJ351" s="4"/>
      <c r="AK351" s="4"/>
      <c r="AL351" s="23"/>
    </row>
    <row r="352" spans="1:42" x14ac:dyDescent="0.3">
      <c r="A352" s="24" t="s">
        <v>438</v>
      </c>
      <c r="B352" s="1" t="s">
        <v>241</v>
      </c>
      <c r="C352" s="1">
        <v>337</v>
      </c>
      <c r="D352" s="1">
        <v>0</v>
      </c>
      <c r="E352" s="1"/>
      <c r="F352" s="1"/>
      <c r="G352" s="1">
        <v>5600</v>
      </c>
      <c r="H352" s="1">
        <v>6500</v>
      </c>
      <c r="I352" s="1">
        <v>6100</v>
      </c>
      <c r="J352" s="1">
        <v>6900</v>
      </c>
      <c r="K352" s="1">
        <v>8200</v>
      </c>
      <c r="L352" s="1">
        <v>9200</v>
      </c>
      <c r="M352" s="1">
        <v>7700</v>
      </c>
      <c r="N352" s="1">
        <v>8500</v>
      </c>
      <c r="O352" s="1">
        <v>7800</v>
      </c>
      <c r="P352" s="1">
        <v>8300</v>
      </c>
      <c r="Q352" s="1">
        <v>8100</v>
      </c>
      <c r="R352" s="2">
        <v>9300</v>
      </c>
      <c r="S352" s="2">
        <v>9100</v>
      </c>
      <c r="T352" s="2">
        <v>9900</v>
      </c>
      <c r="U352" s="2">
        <v>9300</v>
      </c>
      <c r="V352" s="2">
        <v>9200</v>
      </c>
      <c r="W352" s="2">
        <v>10400</v>
      </c>
      <c r="X352" s="2">
        <v>9200</v>
      </c>
      <c r="Y352" s="2">
        <v>9400</v>
      </c>
      <c r="Z352" s="2">
        <v>9200</v>
      </c>
      <c r="AA352" s="2">
        <v>7300</v>
      </c>
      <c r="AB352" s="2"/>
      <c r="AC352" s="2"/>
      <c r="AD352" s="2"/>
      <c r="AE352" s="2" t="s">
        <v>10</v>
      </c>
      <c r="AF352" s="2">
        <v>14300</v>
      </c>
      <c r="AG352" s="2"/>
      <c r="AH352" s="2"/>
      <c r="AI352" s="2"/>
      <c r="AJ352" s="2"/>
      <c r="AK352" s="2"/>
      <c r="AL352" s="25"/>
    </row>
    <row r="353" spans="1:38" x14ac:dyDescent="0.3">
      <c r="A353" s="22" t="s">
        <v>438</v>
      </c>
      <c r="B353" s="3" t="s">
        <v>242</v>
      </c>
      <c r="C353" s="3">
        <v>335</v>
      </c>
      <c r="D353" s="3">
        <v>6800</v>
      </c>
      <c r="E353" s="3">
        <v>7200</v>
      </c>
      <c r="F353" s="3">
        <v>9000</v>
      </c>
      <c r="G353" s="3">
        <v>9800</v>
      </c>
      <c r="H353" s="3">
        <v>12100</v>
      </c>
      <c r="I353" s="3">
        <v>11800</v>
      </c>
      <c r="J353" s="3">
        <v>16000</v>
      </c>
      <c r="K353" s="3">
        <v>17800</v>
      </c>
      <c r="L353" s="3">
        <v>20100</v>
      </c>
      <c r="M353" s="3">
        <v>19200</v>
      </c>
      <c r="N353" s="3">
        <v>20500</v>
      </c>
      <c r="O353" s="3">
        <v>19000</v>
      </c>
      <c r="P353" s="3">
        <v>19600</v>
      </c>
      <c r="Q353" s="3">
        <v>20100</v>
      </c>
      <c r="R353" s="4">
        <v>22400</v>
      </c>
      <c r="S353" s="4">
        <v>20900</v>
      </c>
      <c r="T353" s="4">
        <v>24000</v>
      </c>
      <c r="U353" s="4">
        <v>23000</v>
      </c>
      <c r="V353" s="4">
        <v>23400</v>
      </c>
      <c r="W353" s="4">
        <v>25400</v>
      </c>
      <c r="X353" s="4">
        <v>21700</v>
      </c>
      <c r="Y353" s="4">
        <v>24700</v>
      </c>
      <c r="Z353" s="4">
        <v>25500</v>
      </c>
      <c r="AA353" s="4">
        <v>20000</v>
      </c>
      <c r="AB353" s="4">
        <v>22600</v>
      </c>
      <c r="AC353" s="4">
        <v>19200</v>
      </c>
      <c r="AD353" s="4"/>
      <c r="AE353" s="4" t="s">
        <v>10</v>
      </c>
      <c r="AF353" s="4" t="s">
        <v>10</v>
      </c>
      <c r="AG353" s="4"/>
      <c r="AH353" s="4"/>
      <c r="AI353" s="4"/>
      <c r="AJ353" s="4"/>
      <c r="AK353" s="4"/>
      <c r="AL353" s="23"/>
    </row>
    <row r="354" spans="1:38" ht="0.6" hidden="1" customHeight="1" x14ac:dyDescent="0.3">
      <c r="A354" s="24" t="s">
        <v>438</v>
      </c>
      <c r="B354" s="1" t="s">
        <v>243</v>
      </c>
      <c r="C354" s="1"/>
      <c r="D354" s="1"/>
      <c r="E354" s="1"/>
      <c r="F354" s="1"/>
      <c r="G354" s="1"/>
      <c r="H354" s="1"/>
      <c r="I354" s="1">
        <v>16100</v>
      </c>
      <c r="J354" s="1">
        <v>24500</v>
      </c>
      <c r="K354" s="1">
        <v>25100</v>
      </c>
      <c r="L354" s="1">
        <v>28700</v>
      </c>
      <c r="M354" s="1">
        <v>23900</v>
      </c>
      <c r="N354" s="1">
        <v>27800</v>
      </c>
      <c r="O354" s="1"/>
      <c r="P354" s="1"/>
      <c r="Q354" s="1"/>
      <c r="R354" s="2"/>
      <c r="S354" s="2" t="s">
        <v>8</v>
      </c>
      <c r="T354" s="2" t="s">
        <v>10</v>
      </c>
      <c r="U354" s="2" t="s">
        <v>8</v>
      </c>
      <c r="V354" s="2" t="s">
        <v>10</v>
      </c>
      <c r="W354" s="2"/>
      <c r="X354" s="2"/>
      <c r="Y354" s="2"/>
      <c r="Z354" s="2"/>
      <c r="AA354" s="2"/>
      <c r="AB354" s="2"/>
      <c r="AC354" s="2" t="e">
        <v>#N/A</v>
      </c>
      <c r="AD354" s="2" t="e">
        <v>#N/A</v>
      </c>
      <c r="AE354" s="2" t="s">
        <v>10</v>
      </c>
      <c r="AF354" s="2" t="s">
        <v>10</v>
      </c>
      <c r="AG354" s="2" t="e">
        <v>#N/A</v>
      </c>
      <c r="AH354" s="2"/>
      <c r="AI354" s="2"/>
      <c r="AJ354" s="2"/>
      <c r="AK354" s="2"/>
      <c r="AL354" s="25"/>
    </row>
    <row r="355" spans="1:38" x14ac:dyDescent="0.3">
      <c r="A355" s="22" t="s">
        <v>438</v>
      </c>
      <c r="B355" s="3" t="s">
        <v>244</v>
      </c>
      <c r="C355" s="55">
        <v>45</v>
      </c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>
        <v>24900</v>
      </c>
      <c r="P355" s="3">
        <v>24800</v>
      </c>
      <c r="Q355" s="3">
        <v>25300</v>
      </c>
      <c r="R355" s="4">
        <v>24700</v>
      </c>
      <c r="S355" s="4">
        <v>24400</v>
      </c>
      <c r="T355" s="4">
        <v>24500</v>
      </c>
      <c r="U355" s="4">
        <v>26000</v>
      </c>
      <c r="V355" s="4">
        <v>26200</v>
      </c>
      <c r="W355" s="4">
        <v>25200</v>
      </c>
      <c r="X355" s="4">
        <v>23200</v>
      </c>
      <c r="Y355" s="4">
        <v>23000</v>
      </c>
      <c r="Z355" s="4">
        <v>21700</v>
      </c>
      <c r="AA355" s="4">
        <v>21500</v>
      </c>
      <c r="AB355" s="4">
        <v>22100</v>
      </c>
      <c r="AC355" s="4">
        <v>19300</v>
      </c>
      <c r="AD355" s="4">
        <v>19200</v>
      </c>
      <c r="AE355" s="4">
        <v>19600</v>
      </c>
      <c r="AF355" s="4">
        <v>21600</v>
      </c>
      <c r="AG355" s="4">
        <v>22700</v>
      </c>
      <c r="AH355" s="4">
        <v>24300</v>
      </c>
      <c r="AI355" s="4">
        <v>25200</v>
      </c>
      <c r="AJ355" s="4">
        <v>25000</v>
      </c>
      <c r="AK355" s="4">
        <f>VLOOKUP(C355,[1]DataDownloadReport_02082019!$A$2:$E$123,5,FALSE)</f>
        <v>25300</v>
      </c>
      <c r="AL355" s="23"/>
    </row>
    <row r="356" spans="1:38" x14ac:dyDescent="0.3">
      <c r="A356" s="24" t="s">
        <v>438</v>
      </c>
      <c r="B356" s="1" t="s">
        <v>237</v>
      </c>
      <c r="C356" s="1">
        <v>336</v>
      </c>
      <c r="D356" s="1">
        <v>11300</v>
      </c>
      <c r="E356" s="1">
        <v>13100</v>
      </c>
      <c r="F356" s="1">
        <v>13500</v>
      </c>
      <c r="G356" s="1">
        <v>20700</v>
      </c>
      <c r="H356" s="1">
        <v>22900</v>
      </c>
      <c r="I356" s="1">
        <v>21700</v>
      </c>
      <c r="J356" s="1">
        <v>30100</v>
      </c>
      <c r="K356" s="1">
        <v>28300</v>
      </c>
      <c r="L356" s="1">
        <v>27800</v>
      </c>
      <c r="M356" s="1">
        <v>29200</v>
      </c>
      <c r="N356" s="1">
        <v>29900</v>
      </c>
      <c r="O356" s="1">
        <v>26500</v>
      </c>
      <c r="P356" s="1">
        <v>27000</v>
      </c>
      <c r="Q356" s="1">
        <v>30300</v>
      </c>
      <c r="R356" s="2">
        <v>30100</v>
      </c>
      <c r="S356" s="2">
        <v>31700</v>
      </c>
      <c r="T356" s="2">
        <v>34000</v>
      </c>
      <c r="U356" s="2">
        <v>31600</v>
      </c>
      <c r="V356" s="2">
        <v>30200</v>
      </c>
      <c r="W356" s="2">
        <v>35700</v>
      </c>
      <c r="X356" s="2">
        <v>36900</v>
      </c>
      <c r="Y356" s="2">
        <v>32600</v>
      </c>
      <c r="Z356" s="2">
        <v>34700</v>
      </c>
      <c r="AA356" s="2">
        <v>29100</v>
      </c>
      <c r="AB356" s="2">
        <v>29300</v>
      </c>
      <c r="AC356" s="2">
        <v>23400</v>
      </c>
      <c r="AD356" s="2"/>
      <c r="AE356" s="2" t="s">
        <v>10</v>
      </c>
      <c r="AF356" s="2" t="s">
        <v>10</v>
      </c>
      <c r="AG356" s="2"/>
      <c r="AH356" s="2"/>
      <c r="AI356" s="2"/>
      <c r="AJ356" s="2"/>
      <c r="AK356" s="2"/>
      <c r="AL356" s="25"/>
    </row>
    <row r="357" spans="1:38" x14ac:dyDescent="0.3">
      <c r="A357" s="22" t="s">
        <v>438</v>
      </c>
      <c r="B357" s="3" t="s">
        <v>148</v>
      </c>
      <c r="C357" s="3">
        <v>339</v>
      </c>
      <c r="D357" s="3">
        <v>11800</v>
      </c>
      <c r="E357" s="3">
        <v>13500</v>
      </c>
      <c r="F357" s="3">
        <v>15700</v>
      </c>
      <c r="G357" s="3">
        <v>21000</v>
      </c>
      <c r="H357" s="3">
        <v>19800</v>
      </c>
      <c r="I357" s="3">
        <v>17800</v>
      </c>
      <c r="J357" s="3">
        <v>19500</v>
      </c>
      <c r="K357" s="3">
        <v>22200</v>
      </c>
      <c r="L357" s="3">
        <v>19100</v>
      </c>
      <c r="M357" s="3">
        <v>18100</v>
      </c>
      <c r="N357" s="3">
        <v>18800</v>
      </c>
      <c r="O357" s="3">
        <v>17100</v>
      </c>
      <c r="P357" s="3">
        <v>17500</v>
      </c>
      <c r="Q357" s="3">
        <v>18700</v>
      </c>
      <c r="R357" s="4">
        <v>18400</v>
      </c>
      <c r="S357" s="4">
        <v>19000</v>
      </c>
      <c r="T357" s="4">
        <v>18400</v>
      </c>
      <c r="U357" s="4">
        <v>17600</v>
      </c>
      <c r="V357" s="4">
        <v>19500</v>
      </c>
      <c r="W357" s="4">
        <v>21600</v>
      </c>
      <c r="X357" s="4">
        <v>19700</v>
      </c>
      <c r="Y357" s="4">
        <v>17600</v>
      </c>
      <c r="Z357" s="4">
        <v>17100</v>
      </c>
      <c r="AA357" s="4">
        <v>15800</v>
      </c>
      <c r="AB357" s="4">
        <v>14800</v>
      </c>
      <c r="AC357" s="4"/>
      <c r="AD357" s="4"/>
      <c r="AE357" s="4" t="s">
        <v>10</v>
      </c>
      <c r="AF357" s="4" t="s">
        <v>10</v>
      </c>
      <c r="AG357" s="4"/>
      <c r="AH357" s="4"/>
      <c r="AI357" s="4"/>
      <c r="AJ357" s="4"/>
      <c r="AK357" s="4"/>
      <c r="AL357" s="23"/>
    </row>
    <row r="358" spans="1:38" x14ac:dyDescent="0.3">
      <c r="A358" s="24" t="s">
        <v>438</v>
      </c>
      <c r="B358" s="1" t="s">
        <v>245</v>
      </c>
      <c r="C358" s="1">
        <v>334</v>
      </c>
      <c r="D358" s="1"/>
      <c r="E358" s="1"/>
      <c r="F358" s="1"/>
      <c r="G358" s="1"/>
      <c r="H358" s="1"/>
      <c r="I358" s="1">
        <v>18500</v>
      </c>
      <c r="J358" s="1">
        <v>16600</v>
      </c>
      <c r="K358" s="1">
        <v>17800</v>
      </c>
      <c r="L358" s="1">
        <v>17600</v>
      </c>
      <c r="M358" s="1">
        <v>16000</v>
      </c>
      <c r="N358" s="1">
        <v>16100</v>
      </c>
      <c r="O358" s="1">
        <v>14900</v>
      </c>
      <c r="P358" s="1">
        <v>15000</v>
      </c>
      <c r="Q358" s="1">
        <v>16400</v>
      </c>
      <c r="R358" s="2">
        <v>16900</v>
      </c>
      <c r="S358" s="2">
        <v>18800</v>
      </c>
      <c r="T358" s="2">
        <v>17200</v>
      </c>
      <c r="U358" s="2">
        <v>19100</v>
      </c>
      <c r="V358" s="2">
        <v>19600</v>
      </c>
      <c r="W358" s="2">
        <v>21500</v>
      </c>
      <c r="X358" s="2">
        <v>20300</v>
      </c>
      <c r="Y358" s="2">
        <v>16500</v>
      </c>
      <c r="Z358" s="2">
        <v>15000</v>
      </c>
      <c r="AA358" s="2">
        <v>12400</v>
      </c>
      <c r="AB358" s="2">
        <v>12400</v>
      </c>
      <c r="AC358" s="2"/>
      <c r="AD358" s="2"/>
      <c r="AE358" s="2" t="s">
        <v>10</v>
      </c>
      <c r="AF358" s="2" t="s">
        <v>10</v>
      </c>
      <c r="AG358" s="2"/>
      <c r="AH358" s="2"/>
      <c r="AI358" s="2"/>
      <c r="AJ358" s="2"/>
      <c r="AK358" s="2"/>
      <c r="AL358" s="25"/>
    </row>
    <row r="359" spans="1:38" x14ac:dyDescent="0.3">
      <c r="A359" s="22" t="s">
        <v>438</v>
      </c>
      <c r="B359" s="3" t="s">
        <v>147</v>
      </c>
      <c r="C359" s="3">
        <v>338</v>
      </c>
      <c r="D359" s="3">
        <v>9700</v>
      </c>
      <c r="E359" s="3">
        <v>10600</v>
      </c>
      <c r="F359" s="3">
        <v>12400</v>
      </c>
      <c r="G359" s="3">
        <v>13600</v>
      </c>
      <c r="H359" s="3">
        <v>14900</v>
      </c>
      <c r="I359" s="3">
        <v>14400</v>
      </c>
      <c r="J359" s="3">
        <v>16200</v>
      </c>
      <c r="K359" s="3">
        <v>15700</v>
      </c>
      <c r="L359" s="3">
        <v>17000</v>
      </c>
      <c r="M359" s="3">
        <v>13800</v>
      </c>
      <c r="N359" s="3">
        <v>13800</v>
      </c>
      <c r="O359" s="3">
        <v>13300</v>
      </c>
      <c r="P359" s="3">
        <v>14500</v>
      </c>
      <c r="Q359" s="3">
        <v>13400</v>
      </c>
      <c r="R359" s="4">
        <v>14100</v>
      </c>
      <c r="S359" s="4">
        <v>14200</v>
      </c>
      <c r="T359" s="4">
        <v>12300</v>
      </c>
      <c r="U359" s="4">
        <v>14700</v>
      </c>
      <c r="V359" s="4">
        <v>15200</v>
      </c>
      <c r="W359" s="4">
        <v>17800</v>
      </c>
      <c r="X359" s="4">
        <v>15100</v>
      </c>
      <c r="Y359" s="4">
        <v>14000</v>
      </c>
      <c r="Z359" s="4">
        <v>11700</v>
      </c>
      <c r="AA359" s="4">
        <v>10100</v>
      </c>
      <c r="AB359" s="4">
        <v>9900</v>
      </c>
      <c r="AC359" s="4"/>
      <c r="AD359" s="4"/>
      <c r="AE359" s="4" t="s">
        <v>10</v>
      </c>
      <c r="AF359" s="4" t="s">
        <v>10</v>
      </c>
      <c r="AG359" s="4"/>
      <c r="AH359" s="4"/>
      <c r="AI359" s="4"/>
      <c r="AJ359" s="4"/>
      <c r="AK359" s="4"/>
      <c r="AL359" s="23"/>
    </row>
    <row r="360" spans="1:38" x14ac:dyDescent="0.3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 t="s">
        <v>10</v>
      </c>
      <c r="AF360" s="2" t="s">
        <v>10</v>
      </c>
      <c r="AG360" s="2"/>
      <c r="AH360" s="2"/>
      <c r="AI360" s="2"/>
      <c r="AJ360" s="2"/>
      <c r="AK360" s="2"/>
      <c r="AL360" s="25"/>
    </row>
    <row r="361" spans="1:38" x14ac:dyDescent="0.3">
      <c r="A361" s="22" t="s">
        <v>427</v>
      </c>
      <c r="B361" s="3" t="s">
        <v>428</v>
      </c>
      <c r="C361" s="3">
        <v>531</v>
      </c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>
        <v>17500</v>
      </c>
      <c r="AG361" s="4"/>
      <c r="AH361" s="4"/>
      <c r="AI361" s="4"/>
      <c r="AJ361" s="4"/>
      <c r="AK361" s="4"/>
      <c r="AL361" s="23"/>
    </row>
    <row r="362" spans="1:38" x14ac:dyDescent="0.3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 t="s">
        <v>10</v>
      </c>
      <c r="AG362" s="2"/>
      <c r="AH362" s="2"/>
      <c r="AI362" s="2"/>
      <c r="AJ362" s="2"/>
      <c r="AK362" s="2"/>
      <c r="AL362" s="25"/>
    </row>
    <row r="363" spans="1:38" x14ac:dyDescent="0.3">
      <c r="A363" s="22" t="s">
        <v>246</v>
      </c>
      <c r="B363" s="3" t="s">
        <v>247</v>
      </c>
      <c r="C363" s="3">
        <v>608</v>
      </c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4"/>
      <c r="S363" s="4">
        <v>6800</v>
      </c>
      <c r="T363" s="4">
        <v>5400</v>
      </c>
      <c r="U363" s="4">
        <v>4800</v>
      </c>
      <c r="V363" s="4">
        <v>4400</v>
      </c>
      <c r="W363" s="4">
        <v>4500</v>
      </c>
      <c r="X363" s="4">
        <v>4100</v>
      </c>
      <c r="Y363" s="4">
        <v>4800</v>
      </c>
      <c r="Z363" s="4">
        <v>3100</v>
      </c>
      <c r="AA363" s="4">
        <v>5400</v>
      </c>
      <c r="AB363" s="4">
        <v>2800</v>
      </c>
      <c r="AC363" s="4"/>
      <c r="AD363" s="4"/>
      <c r="AE363" s="4" t="s">
        <v>10</v>
      </c>
      <c r="AF363" s="4" t="s">
        <v>10</v>
      </c>
      <c r="AG363" s="4"/>
      <c r="AH363" s="4"/>
      <c r="AI363" s="4"/>
      <c r="AJ363" s="4"/>
      <c r="AK363" s="4"/>
      <c r="AL363" s="23"/>
    </row>
    <row r="364" spans="1:38" x14ac:dyDescent="0.3">
      <c r="A364" s="24" t="s">
        <v>246</v>
      </c>
      <c r="B364" s="1" t="s">
        <v>248</v>
      </c>
      <c r="C364" s="1">
        <v>609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2"/>
      <c r="S364" s="2">
        <v>11400</v>
      </c>
      <c r="T364" s="2">
        <v>8800</v>
      </c>
      <c r="U364" s="2">
        <v>10500</v>
      </c>
      <c r="V364" s="2">
        <v>9700</v>
      </c>
      <c r="W364" s="2">
        <v>10600</v>
      </c>
      <c r="X364" s="2">
        <v>8900</v>
      </c>
      <c r="Y364" s="2">
        <v>10700</v>
      </c>
      <c r="Z364" s="2">
        <v>7700</v>
      </c>
      <c r="AA364" s="2">
        <v>7400</v>
      </c>
      <c r="AB364" s="2">
        <v>6300</v>
      </c>
      <c r="AC364" s="2"/>
      <c r="AD364" s="2"/>
      <c r="AE364" s="2" t="s">
        <v>10</v>
      </c>
      <c r="AF364" s="2" t="s">
        <v>10</v>
      </c>
      <c r="AG364" s="2"/>
      <c r="AH364" s="2"/>
      <c r="AI364" s="2"/>
      <c r="AJ364" s="2"/>
      <c r="AK364" s="2"/>
      <c r="AL364" s="25"/>
    </row>
    <row r="365" spans="1:38" x14ac:dyDescent="0.3">
      <c r="A365" s="22" t="s">
        <v>246</v>
      </c>
      <c r="B365" s="3" t="s">
        <v>249</v>
      </c>
      <c r="C365" s="3">
        <v>610</v>
      </c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4"/>
      <c r="S365" s="4">
        <v>7500</v>
      </c>
      <c r="T365" s="4">
        <v>7800</v>
      </c>
      <c r="U365" s="4">
        <v>7400</v>
      </c>
      <c r="V365" s="4">
        <v>7600</v>
      </c>
      <c r="W365" s="4">
        <v>8900</v>
      </c>
      <c r="X365" s="4">
        <v>8700</v>
      </c>
      <c r="Y365" s="4">
        <v>11500</v>
      </c>
      <c r="Z365" s="4">
        <v>8400</v>
      </c>
      <c r="AA365" s="4">
        <v>7700</v>
      </c>
      <c r="AB365" s="4">
        <v>6700</v>
      </c>
      <c r="AC365" s="4"/>
      <c r="AD365" s="4"/>
      <c r="AE365" s="4" t="s">
        <v>10</v>
      </c>
      <c r="AF365" s="4" t="s">
        <v>10</v>
      </c>
      <c r="AG365" s="4"/>
      <c r="AH365" s="4"/>
      <c r="AI365" s="4"/>
      <c r="AJ365" s="4"/>
      <c r="AK365" s="4"/>
      <c r="AL365" s="23"/>
    </row>
    <row r="366" spans="1:38" x14ac:dyDescent="0.3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2"/>
      <c r="S366" s="2" t="s">
        <v>8</v>
      </c>
      <c r="T366" s="2" t="s">
        <v>10</v>
      </c>
      <c r="U366" s="2" t="s">
        <v>8</v>
      </c>
      <c r="V366" s="2" t="s">
        <v>10</v>
      </c>
      <c r="W366" s="2"/>
      <c r="X366" s="2"/>
      <c r="Y366" s="2"/>
      <c r="Z366" s="2"/>
      <c r="AA366" s="2"/>
      <c r="AB366" s="2"/>
      <c r="AC366" s="2"/>
      <c r="AD366" s="2"/>
      <c r="AE366" s="2" t="s">
        <v>10</v>
      </c>
      <c r="AF366" s="2" t="s">
        <v>10</v>
      </c>
      <c r="AG366" s="2"/>
      <c r="AH366" s="2"/>
      <c r="AI366" s="2"/>
      <c r="AJ366" s="2"/>
      <c r="AK366" s="2"/>
      <c r="AL366" s="25"/>
    </row>
    <row r="367" spans="1:38" x14ac:dyDescent="0.3">
      <c r="A367" s="22" t="s">
        <v>250</v>
      </c>
      <c r="B367" s="3" t="s">
        <v>199</v>
      </c>
      <c r="C367" s="3">
        <v>340</v>
      </c>
      <c r="D367" s="3"/>
      <c r="E367" s="3"/>
      <c r="F367" s="3"/>
      <c r="G367" s="3"/>
      <c r="H367" s="3"/>
      <c r="I367" s="3">
        <v>200</v>
      </c>
      <c r="J367" s="3">
        <v>200</v>
      </c>
      <c r="K367" s="3">
        <v>200</v>
      </c>
      <c r="L367" s="3">
        <v>200</v>
      </c>
      <c r="M367" s="3">
        <v>250</v>
      </c>
      <c r="N367" s="3">
        <v>200</v>
      </c>
      <c r="O367" s="3">
        <v>200</v>
      </c>
      <c r="P367" s="3">
        <v>200</v>
      </c>
      <c r="Q367" s="3">
        <v>200</v>
      </c>
      <c r="R367" s="4">
        <v>200</v>
      </c>
      <c r="S367" s="4">
        <v>200</v>
      </c>
      <c r="T367" s="4">
        <v>200</v>
      </c>
      <c r="U367" s="4">
        <v>300</v>
      </c>
      <c r="V367" s="4">
        <v>400</v>
      </c>
      <c r="W367" s="4">
        <v>300</v>
      </c>
      <c r="X367" s="4">
        <v>1300</v>
      </c>
      <c r="Y367" s="4"/>
      <c r="Z367" s="4">
        <v>3600</v>
      </c>
      <c r="AA367" s="4">
        <v>1900</v>
      </c>
      <c r="AB367" s="4">
        <v>1800</v>
      </c>
      <c r="AC367" s="4">
        <v>2000</v>
      </c>
      <c r="AD367" s="4"/>
      <c r="AE367" s="4" t="s">
        <v>10</v>
      </c>
      <c r="AF367" s="4" t="s">
        <v>10</v>
      </c>
      <c r="AG367" s="4"/>
      <c r="AH367" s="4"/>
      <c r="AI367" s="4"/>
      <c r="AJ367" s="4"/>
      <c r="AK367" s="4"/>
      <c r="AL367" s="23"/>
    </row>
    <row r="368" spans="1:38" x14ac:dyDescent="0.3">
      <c r="A368" s="24" t="s">
        <v>250</v>
      </c>
      <c r="B368" s="1" t="s">
        <v>251</v>
      </c>
      <c r="C368" s="1">
        <v>376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 t="s">
        <v>252</v>
      </c>
      <c r="P368" s="1" t="s">
        <v>252</v>
      </c>
      <c r="Q368" s="1" t="s">
        <v>253</v>
      </c>
      <c r="R368" s="2">
        <v>100</v>
      </c>
      <c r="S368" s="2">
        <v>100</v>
      </c>
      <c r="T368" s="2">
        <v>100</v>
      </c>
      <c r="U368" s="2">
        <v>100</v>
      </c>
      <c r="V368" s="2"/>
      <c r="W368" s="2"/>
      <c r="X368" s="2"/>
      <c r="Y368" s="2"/>
      <c r="Z368" s="2"/>
      <c r="AA368" s="2"/>
      <c r="AB368" s="2">
        <v>1800</v>
      </c>
      <c r="AC368" s="2">
        <v>2100</v>
      </c>
      <c r="AD368" s="2"/>
      <c r="AE368" s="2" t="s">
        <v>10</v>
      </c>
      <c r="AF368" s="2" t="s">
        <v>10</v>
      </c>
      <c r="AG368" s="2"/>
      <c r="AH368" s="2"/>
      <c r="AI368" s="2"/>
      <c r="AJ368" s="2"/>
      <c r="AK368" s="2"/>
      <c r="AL368" s="25"/>
    </row>
    <row r="369" spans="1:38" x14ac:dyDescent="0.3">
      <c r="A369" s="22" t="s">
        <v>250</v>
      </c>
      <c r="B369" s="3" t="s">
        <v>254</v>
      </c>
      <c r="C369" s="3">
        <v>341</v>
      </c>
      <c r="D369" s="3"/>
      <c r="E369" s="3"/>
      <c r="F369" s="3"/>
      <c r="G369" s="3"/>
      <c r="H369" s="3"/>
      <c r="I369" s="3" t="s">
        <v>10</v>
      </c>
      <c r="J369" s="3" t="s">
        <v>10</v>
      </c>
      <c r="K369" s="3" t="s">
        <v>10</v>
      </c>
      <c r="L369" s="3"/>
      <c r="M369" s="3"/>
      <c r="N369" s="3"/>
      <c r="O369" s="3"/>
      <c r="P369" s="3"/>
      <c r="Q369" s="3"/>
      <c r="R369" s="4"/>
      <c r="S369" s="4" t="s">
        <v>8</v>
      </c>
      <c r="T369" s="4" t="s">
        <v>10</v>
      </c>
      <c r="U369" s="4" t="s">
        <v>8</v>
      </c>
      <c r="V369" s="4" t="s">
        <v>10</v>
      </c>
      <c r="W369" s="4"/>
      <c r="X369" s="4">
        <v>2100</v>
      </c>
      <c r="Y369" s="4">
        <v>2900</v>
      </c>
      <c r="Z369" s="4">
        <v>3400</v>
      </c>
      <c r="AA369" s="4">
        <v>2500</v>
      </c>
      <c r="AB369" s="4">
        <v>2200</v>
      </c>
      <c r="AC369" s="4">
        <v>2300</v>
      </c>
      <c r="AD369" s="4"/>
      <c r="AE369" s="4" t="s">
        <v>10</v>
      </c>
      <c r="AF369" s="4" t="s">
        <v>10</v>
      </c>
      <c r="AG369" s="4"/>
      <c r="AH369" s="4"/>
      <c r="AI369" s="4"/>
      <c r="AJ369" s="4">
        <v>3700</v>
      </c>
      <c r="AK369" s="4"/>
      <c r="AL369" s="23"/>
    </row>
    <row r="370" spans="1:38" x14ac:dyDescent="0.3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 t="s">
        <v>10</v>
      </c>
      <c r="AF370" s="2" t="s">
        <v>10</v>
      </c>
      <c r="AG370" s="2"/>
      <c r="AH370" s="2"/>
      <c r="AI370" s="2"/>
      <c r="AJ370" s="2"/>
      <c r="AK370" s="2"/>
      <c r="AL370" s="25"/>
    </row>
    <row r="371" spans="1:38" x14ac:dyDescent="0.3">
      <c r="A371" s="22" t="s">
        <v>255</v>
      </c>
      <c r="B371" s="3" t="s">
        <v>256</v>
      </c>
      <c r="C371" s="3">
        <v>507</v>
      </c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>
        <v>2400</v>
      </c>
      <c r="Q371" s="3">
        <v>2600</v>
      </c>
      <c r="R371" s="4">
        <v>2900</v>
      </c>
      <c r="S371" s="4">
        <v>2300</v>
      </c>
      <c r="T371" s="4">
        <v>2800</v>
      </c>
      <c r="U371" s="4">
        <v>2900</v>
      </c>
      <c r="V371" s="4">
        <v>3000</v>
      </c>
      <c r="W371" s="4">
        <v>3000</v>
      </c>
      <c r="X371" s="4">
        <v>3400</v>
      </c>
      <c r="Y371" s="4">
        <v>3300</v>
      </c>
      <c r="Z371" s="4">
        <v>3300</v>
      </c>
      <c r="AA371" s="4">
        <v>2900</v>
      </c>
      <c r="AB371" s="4">
        <v>3000</v>
      </c>
      <c r="AC371" s="4"/>
      <c r="AD371" s="4"/>
      <c r="AE371" s="4" t="s">
        <v>10</v>
      </c>
      <c r="AF371" s="4" t="s">
        <v>10</v>
      </c>
      <c r="AG371" s="4"/>
      <c r="AH371" s="4"/>
      <c r="AI371" s="4"/>
      <c r="AJ371" s="4"/>
      <c r="AK371" s="4"/>
      <c r="AL371" s="23"/>
    </row>
    <row r="372" spans="1:38" x14ac:dyDescent="0.3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2"/>
      <c r="S372" s="2" t="s">
        <v>8</v>
      </c>
      <c r="T372" s="2" t="s">
        <v>10</v>
      </c>
      <c r="U372" s="2" t="s">
        <v>8</v>
      </c>
      <c r="V372" s="2" t="s">
        <v>10</v>
      </c>
      <c r="W372" s="2"/>
      <c r="X372" s="2"/>
      <c r="Y372" s="2"/>
      <c r="Z372" s="2"/>
      <c r="AA372" s="2"/>
      <c r="AB372" s="2"/>
      <c r="AC372" s="2"/>
      <c r="AD372" s="2"/>
      <c r="AE372" s="2" t="s">
        <v>10</v>
      </c>
      <c r="AF372" s="2" t="s">
        <v>10</v>
      </c>
      <c r="AG372" s="2"/>
      <c r="AH372" s="2"/>
      <c r="AI372" s="2"/>
      <c r="AJ372" s="2"/>
      <c r="AK372" s="2"/>
      <c r="AL372" s="25"/>
    </row>
    <row r="373" spans="1:38" x14ac:dyDescent="0.3">
      <c r="A373" s="22" t="s">
        <v>257</v>
      </c>
      <c r="B373" s="3" t="s">
        <v>258</v>
      </c>
      <c r="C373" s="3">
        <v>477</v>
      </c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>
        <v>400</v>
      </c>
      <c r="Q373" s="3">
        <v>300</v>
      </c>
      <c r="R373" s="4">
        <v>300</v>
      </c>
      <c r="S373" s="4">
        <v>200</v>
      </c>
      <c r="T373" s="4">
        <v>300</v>
      </c>
      <c r="U373" s="4">
        <v>400</v>
      </c>
      <c r="V373" s="4">
        <v>400</v>
      </c>
      <c r="W373" s="4">
        <v>500</v>
      </c>
      <c r="X373" s="4"/>
      <c r="Y373" s="4">
        <v>1200</v>
      </c>
      <c r="Z373" s="4">
        <v>1000</v>
      </c>
      <c r="AA373" s="4">
        <v>800</v>
      </c>
      <c r="AB373" s="4">
        <v>600</v>
      </c>
      <c r="AC373" s="4"/>
      <c r="AD373" s="4"/>
      <c r="AE373" s="4" t="s">
        <v>10</v>
      </c>
      <c r="AF373" s="4" t="s">
        <v>10</v>
      </c>
      <c r="AG373" s="4"/>
      <c r="AH373" s="4"/>
      <c r="AI373" s="4"/>
      <c r="AJ373" s="4"/>
      <c r="AK373" s="4"/>
      <c r="AL373" s="23"/>
    </row>
    <row r="374" spans="1:38" x14ac:dyDescent="0.3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2"/>
      <c r="S374" s="2" t="s">
        <v>8</v>
      </c>
      <c r="T374" s="2" t="s">
        <v>10</v>
      </c>
      <c r="U374" s="2" t="s">
        <v>8</v>
      </c>
      <c r="V374" s="2" t="s">
        <v>10</v>
      </c>
      <c r="W374" s="2"/>
      <c r="X374" s="2"/>
      <c r="Y374" s="2"/>
      <c r="Z374" s="2"/>
      <c r="AA374" s="2"/>
      <c r="AB374" s="2"/>
      <c r="AC374" s="2"/>
      <c r="AD374" s="2"/>
      <c r="AE374" s="2" t="s">
        <v>10</v>
      </c>
      <c r="AF374" s="2" t="s">
        <v>10</v>
      </c>
      <c r="AG374" s="2"/>
      <c r="AH374" s="2"/>
      <c r="AI374" s="2"/>
      <c r="AJ374" s="2"/>
      <c r="AK374" s="2"/>
      <c r="AL374" s="25"/>
    </row>
    <row r="375" spans="1:38" x14ac:dyDescent="0.3">
      <c r="A375" s="22" t="s">
        <v>259</v>
      </c>
      <c r="B375" s="3" t="s">
        <v>260</v>
      </c>
      <c r="C375" s="3">
        <v>344</v>
      </c>
      <c r="D375" s="3"/>
      <c r="E375" s="3">
        <v>2700</v>
      </c>
      <c r="F375" s="3">
        <v>2600</v>
      </c>
      <c r="G375" s="3">
        <v>2900</v>
      </c>
      <c r="H375" s="3">
        <v>2600</v>
      </c>
      <c r="I375" s="3">
        <v>2700</v>
      </c>
      <c r="J375" s="3">
        <v>2200</v>
      </c>
      <c r="K375" s="3">
        <v>2200</v>
      </c>
      <c r="L375" s="3">
        <v>4100</v>
      </c>
      <c r="M375" s="3">
        <v>2500</v>
      </c>
      <c r="N375" s="3">
        <v>2500</v>
      </c>
      <c r="O375" s="3">
        <v>2500</v>
      </c>
      <c r="P375" s="3">
        <v>2700</v>
      </c>
      <c r="Q375" s="3">
        <v>2700</v>
      </c>
      <c r="R375" s="4">
        <v>2400</v>
      </c>
      <c r="S375" s="4">
        <v>3000</v>
      </c>
      <c r="T375" s="4">
        <v>2700</v>
      </c>
      <c r="U375" s="4">
        <v>3100</v>
      </c>
      <c r="V375" s="4">
        <v>3000</v>
      </c>
      <c r="W375" s="4">
        <v>2500</v>
      </c>
      <c r="X375" s="4">
        <v>2900</v>
      </c>
      <c r="Y375" s="4">
        <v>3200</v>
      </c>
      <c r="Z375" s="4">
        <v>2700</v>
      </c>
      <c r="AA375" s="4">
        <v>2600</v>
      </c>
      <c r="AB375" s="4">
        <v>2400</v>
      </c>
      <c r="AC375" s="4"/>
      <c r="AD375" s="4">
        <v>2100</v>
      </c>
      <c r="AE375" s="4" t="s">
        <v>10</v>
      </c>
      <c r="AF375" s="4">
        <v>2600</v>
      </c>
      <c r="AG375" s="4"/>
      <c r="AH375" s="4">
        <v>2500</v>
      </c>
      <c r="AI375" s="4"/>
      <c r="AJ375" s="4">
        <v>2500</v>
      </c>
      <c r="AK375" s="4"/>
      <c r="AL375" s="23"/>
    </row>
    <row r="376" spans="1:38" x14ac:dyDescent="0.3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2"/>
      <c r="S376" s="2" t="s">
        <v>8</v>
      </c>
      <c r="T376" s="2" t="s">
        <v>10</v>
      </c>
      <c r="U376" s="2" t="s">
        <v>8</v>
      </c>
      <c r="V376" s="2" t="s">
        <v>10</v>
      </c>
      <c r="W376" s="2"/>
      <c r="X376" s="2"/>
      <c r="Y376" s="2"/>
      <c r="Z376" s="2"/>
      <c r="AA376" s="2"/>
      <c r="AB376" s="2"/>
      <c r="AC376" s="2"/>
      <c r="AD376" s="2"/>
      <c r="AE376" s="2" t="s">
        <v>10</v>
      </c>
      <c r="AF376" s="2" t="s">
        <v>10</v>
      </c>
      <c r="AG376" s="2"/>
      <c r="AH376" s="2"/>
      <c r="AI376" s="2"/>
      <c r="AJ376" s="2"/>
      <c r="AK376" s="2"/>
      <c r="AL376" s="25"/>
    </row>
    <row r="377" spans="1:38" x14ac:dyDescent="0.3">
      <c r="A377" s="22" t="s">
        <v>261</v>
      </c>
      <c r="B377" s="3" t="s">
        <v>262</v>
      </c>
      <c r="C377" s="3">
        <v>487</v>
      </c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>
        <v>1100</v>
      </c>
      <c r="Q377" s="3">
        <v>1000</v>
      </c>
      <c r="R377" s="4">
        <v>1000</v>
      </c>
      <c r="S377" s="4">
        <v>1400</v>
      </c>
      <c r="T377" s="4">
        <v>1200</v>
      </c>
      <c r="U377" s="4">
        <v>1200</v>
      </c>
      <c r="V377" s="4">
        <v>1200</v>
      </c>
      <c r="W377" s="4">
        <v>1200</v>
      </c>
      <c r="X377" s="4">
        <v>1500</v>
      </c>
      <c r="Y377" s="4">
        <v>1600</v>
      </c>
      <c r="Z377" s="4">
        <v>1200</v>
      </c>
      <c r="AA377" s="4">
        <v>1100</v>
      </c>
      <c r="AB377" s="4">
        <v>1100</v>
      </c>
      <c r="AC377" s="4"/>
      <c r="AD377" s="4"/>
      <c r="AE377" s="4" t="s">
        <v>10</v>
      </c>
      <c r="AF377" s="4" t="s">
        <v>10</v>
      </c>
      <c r="AG377" s="4"/>
      <c r="AH377" s="4"/>
      <c r="AI377" s="4"/>
      <c r="AJ377" s="4"/>
      <c r="AK377" s="4"/>
      <c r="AL377" s="23"/>
    </row>
    <row r="378" spans="1:38" x14ac:dyDescent="0.3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2"/>
      <c r="S378" s="2" t="s">
        <v>8</v>
      </c>
      <c r="T378" s="2" t="s">
        <v>10</v>
      </c>
      <c r="U378" s="2" t="s">
        <v>8</v>
      </c>
      <c r="V378" s="2" t="s">
        <v>10</v>
      </c>
      <c r="W378" s="2"/>
      <c r="X378" s="2"/>
      <c r="Y378" s="2"/>
      <c r="Z378" s="2"/>
      <c r="AA378" s="2"/>
      <c r="AB378" s="2"/>
      <c r="AC378" s="2"/>
      <c r="AD378" s="2"/>
      <c r="AE378" s="2" t="s">
        <v>10</v>
      </c>
      <c r="AF378" s="2" t="s">
        <v>10</v>
      </c>
      <c r="AG378" s="2"/>
      <c r="AH378" s="2"/>
      <c r="AI378" s="2"/>
      <c r="AJ378" s="2"/>
      <c r="AK378" s="2"/>
      <c r="AL378" s="25"/>
    </row>
    <row r="379" spans="1:38" ht="15" customHeight="1" x14ac:dyDescent="0.3">
      <c r="A379" s="22" t="s">
        <v>263</v>
      </c>
      <c r="B379" s="3" t="s">
        <v>264</v>
      </c>
      <c r="C379" s="3">
        <v>485</v>
      </c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>
        <v>1000</v>
      </c>
      <c r="Q379" s="3">
        <v>1300</v>
      </c>
      <c r="R379" s="4">
        <v>1200</v>
      </c>
      <c r="S379" s="4">
        <v>1400</v>
      </c>
      <c r="T379" s="4">
        <v>1300</v>
      </c>
      <c r="U379" s="4">
        <v>1400</v>
      </c>
      <c r="V379" s="4">
        <v>1300</v>
      </c>
      <c r="W379" s="4">
        <v>1500</v>
      </c>
      <c r="X379" s="4">
        <v>1600</v>
      </c>
      <c r="Y379" s="4">
        <v>2200</v>
      </c>
      <c r="Z379" s="4">
        <v>2300</v>
      </c>
      <c r="AA379" s="4">
        <v>1600</v>
      </c>
      <c r="AB379" s="4">
        <v>1500</v>
      </c>
      <c r="AC379" s="4">
        <v>1800</v>
      </c>
      <c r="AD379" s="4"/>
      <c r="AE379" s="4" t="s">
        <v>10</v>
      </c>
      <c r="AF379" s="4">
        <v>2000</v>
      </c>
      <c r="AG379" s="4"/>
      <c r="AH379" s="4"/>
      <c r="AI379" s="4"/>
      <c r="AJ379" s="4"/>
      <c r="AK379" s="4"/>
      <c r="AL379" s="23"/>
    </row>
    <row r="380" spans="1:38" hidden="1" x14ac:dyDescent="0.3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2"/>
      <c r="S380" s="2" t="s">
        <v>8</v>
      </c>
      <c r="T380" s="2" t="s">
        <v>10</v>
      </c>
      <c r="U380" s="2" t="s">
        <v>8</v>
      </c>
      <c r="V380" s="2" t="s">
        <v>10</v>
      </c>
      <c r="W380" s="2"/>
      <c r="X380" s="2"/>
      <c r="Y380" s="2"/>
      <c r="Z380" s="2"/>
      <c r="AA380" s="2"/>
      <c r="AB380" s="2"/>
      <c r="AC380" s="2"/>
      <c r="AD380" s="2"/>
      <c r="AE380" s="2" t="s">
        <v>10</v>
      </c>
      <c r="AF380" s="2" t="s">
        <v>10</v>
      </c>
      <c r="AG380" s="2"/>
      <c r="AH380" s="2"/>
      <c r="AI380" s="2"/>
      <c r="AJ380" s="2"/>
      <c r="AK380" s="2"/>
      <c r="AL380" s="25"/>
    </row>
    <row r="381" spans="1:38" hidden="1" x14ac:dyDescent="0.3">
      <c r="A381" s="22" t="s">
        <v>265</v>
      </c>
      <c r="B381" s="3" t="s">
        <v>17</v>
      </c>
      <c r="C381" s="3"/>
      <c r="D381" s="3"/>
      <c r="E381" s="3"/>
      <c r="F381" s="3"/>
      <c r="G381" s="3">
        <v>14300</v>
      </c>
      <c r="H381" s="3">
        <v>20100</v>
      </c>
      <c r="I381" s="3">
        <v>20900</v>
      </c>
      <c r="J381" s="3">
        <v>18800</v>
      </c>
      <c r="K381" s="3">
        <v>18500</v>
      </c>
      <c r="L381" s="3">
        <v>19400</v>
      </c>
      <c r="M381" s="3">
        <v>13700</v>
      </c>
      <c r="N381" s="3">
        <v>16600</v>
      </c>
      <c r="O381" s="3">
        <v>15100</v>
      </c>
      <c r="P381" s="3"/>
      <c r="Q381" s="3"/>
      <c r="R381" s="4"/>
      <c r="S381" s="4" t="s">
        <v>8</v>
      </c>
      <c r="T381" s="4" t="s">
        <v>10</v>
      </c>
      <c r="U381" s="4" t="s">
        <v>8</v>
      </c>
      <c r="V381" s="4" t="s">
        <v>10</v>
      </c>
      <c r="W381" s="4"/>
      <c r="X381" s="4"/>
      <c r="Y381" s="4"/>
      <c r="Z381" s="4"/>
      <c r="AA381" s="4"/>
      <c r="AB381" s="4"/>
      <c r="AC381" s="4"/>
      <c r="AD381" s="4"/>
      <c r="AE381" s="4" t="s">
        <v>10</v>
      </c>
      <c r="AF381" s="4" t="s">
        <v>10</v>
      </c>
      <c r="AG381" s="4"/>
      <c r="AH381" s="4"/>
      <c r="AI381" s="4"/>
      <c r="AJ381" s="4"/>
      <c r="AK381" s="4"/>
      <c r="AL381" s="23"/>
    </row>
    <row r="382" spans="1:38" x14ac:dyDescent="0.3">
      <c r="A382" s="24"/>
      <c r="B382" s="1"/>
      <c r="C382" s="1"/>
      <c r="D382" s="1"/>
      <c r="E382" s="1"/>
      <c r="F382" s="1"/>
      <c r="G382" s="1"/>
      <c r="H382" s="1"/>
      <c r="I382" s="1" t="s">
        <v>10</v>
      </c>
      <c r="J382" s="1" t="s">
        <v>10</v>
      </c>
      <c r="K382" s="1" t="s">
        <v>10</v>
      </c>
      <c r="L382" s="1"/>
      <c r="M382" s="1"/>
      <c r="N382" s="1"/>
      <c r="O382" s="1"/>
      <c r="P382" s="1"/>
      <c r="Q382" s="1"/>
      <c r="R382" s="2"/>
      <c r="S382" s="2" t="s">
        <v>8</v>
      </c>
      <c r="T382" s="2" t="s">
        <v>10</v>
      </c>
      <c r="U382" s="2" t="s">
        <v>8</v>
      </c>
      <c r="V382" s="2" t="s">
        <v>10</v>
      </c>
      <c r="W382" s="2"/>
      <c r="X382" s="2"/>
      <c r="Y382" s="2"/>
      <c r="Z382" s="2"/>
      <c r="AA382" s="2"/>
      <c r="AB382" s="2"/>
      <c r="AC382" s="2"/>
      <c r="AD382" s="2"/>
      <c r="AE382" s="2" t="s">
        <v>10</v>
      </c>
      <c r="AF382" s="2" t="s">
        <v>10</v>
      </c>
      <c r="AG382" s="2"/>
      <c r="AH382" s="2"/>
      <c r="AI382" s="2"/>
      <c r="AJ382" s="2"/>
      <c r="AK382" s="2"/>
      <c r="AL382" s="25"/>
    </row>
    <row r="383" spans="1:38" x14ac:dyDescent="0.3">
      <c r="A383" s="22" t="s">
        <v>266</v>
      </c>
      <c r="B383" s="3" t="s">
        <v>267</v>
      </c>
      <c r="C383" s="3">
        <v>348</v>
      </c>
      <c r="D383" s="3"/>
      <c r="E383" s="3"/>
      <c r="F383" s="3"/>
      <c r="G383" s="3"/>
      <c r="H383" s="3"/>
      <c r="I383" s="3">
        <v>1900</v>
      </c>
      <c r="J383" s="3">
        <v>1700</v>
      </c>
      <c r="K383" s="3">
        <v>2000</v>
      </c>
      <c r="L383" s="3">
        <v>2100</v>
      </c>
      <c r="M383" s="3">
        <v>1900</v>
      </c>
      <c r="N383" s="3">
        <v>2300</v>
      </c>
      <c r="O383" s="3">
        <v>1900</v>
      </c>
      <c r="P383" s="3">
        <v>2100</v>
      </c>
      <c r="Q383" s="3">
        <v>2300</v>
      </c>
      <c r="R383" s="4">
        <v>2200</v>
      </c>
      <c r="S383" s="4">
        <v>1800</v>
      </c>
      <c r="T383" s="4">
        <v>2300</v>
      </c>
      <c r="U383" s="4">
        <v>2500</v>
      </c>
      <c r="V383" s="4">
        <v>2800</v>
      </c>
      <c r="W383" s="4">
        <v>3100</v>
      </c>
      <c r="X383" s="4">
        <v>2900</v>
      </c>
      <c r="Y383" s="4">
        <v>2900</v>
      </c>
      <c r="Z383" s="4">
        <v>2800</v>
      </c>
      <c r="AA383" s="4">
        <v>2100</v>
      </c>
      <c r="AB383" s="4">
        <v>2400</v>
      </c>
      <c r="AC383" s="4">
        <v>1400</v>
      </c>
      <c r="AD383" s="4">
        <v>2200</v>
      </c>
      <c r="AE383" s="4" t="s">
        <v>10</v>
      </c>
      <c r="AF383" s="4">
        <v>2700</v>
      </c>
      <c r="AG383" s="4"/>
      <c r="AH383" s="4">
        <v>2900</v>
      </c>
      <c r="AI383" s="4"/>
      <c r="AJ383" s="4">
        <v>3100</v>
      </c>
      <c r="AK383" s="4"/>
      <c r="AL383" s="23"/>
    </row>
    <row r="384" spans="1:38" x14ac:dyDescent="0.3">
      <c r="A384" s="24" t="s">
        <v>266</v>
      </c>
      <c r="B384" s="1" t="s">
        <v>268</v>
      </c>
      <c r="C384" s="1">
        <v>346</v>
      </c>
      <c r="D384" s="1"/>
      <c r="E384" s="1"/>
      <c r="F384" s="1"/>
      <c r="G384" s="1"/>
      <c r="H384" s="1"/>
      <c r="I384" s="1">
        <v>1300</v>
      </c>
      <c r="J384" s="1">
        <v>1100</v>
      </c>
      <c r="K384" s="1">
        <v>1100</v>
      </c>
      <c r="L384" s="1">
        <v>1300</v>
      </c>
      <c r="M384" s="1">
        <v>1000</v>
      </c>
      <c r="N384" s="1">
        <v>1100</v>
      </c>
      <c r="O384" s="1">
        <v>1100</v>
      </c>
      <c r="P384" s="1">
        <v>1100</v>
      </c>
      <c r="Q384" s="1">
        <v>1100</v>
      </c>
      <c r="R384" s="2">
        <v>1200</v>
      </c>
      <c r="S384" s="2">
        <v>1200</v>
      </c>
      <c r="T384" s="2">
        <v>1300</v>
      </c>
      <c r="U384" s="2">
        <v>1500</v>
      </c>
      <c r="V384" s="2">
        <v>1500</v>
      </c>
      <c r="W384" s="2">
        <v>1700</v>
      </c>
      <c r="X384" s="2">
        <v>1600</v>
      </c>
      <c r="Y384" s="2">
        <v>1700</v>
      </c>
      <c r="Z384" s="2">
        <v>1600</v>
      </c>
      <c r="AA384" s="2">
        <v>1600</v>
      </c>
      <c r="AB384" s="2">
        <v>1200</v>
      </c>
      <c r="AC384" s="2"/>
      <c r="AD384" s="2"/>
      <c r="AE384" s="2" t="s">
        <v>10</v>
      </c>
      <c r="AF384" s="2">
        <v>1300</v>
      </c>
      <c r="AG384" s="2"/>
      <c r="AH384" s="2"/>
      <c r="AI384" s="2"/>
      <c r="AJ384" s="2"/>
      <c r="AK384" s="2"/>
      <c r="AL384" s="25"/>
    </row>
    <row r="385" spans="1:42" x14ac:dyDescent="0.3">
      <c r="A385" s="22" t="s">
        <v>266</v>
      </c>
      <c r="B385" s="3" t="s">
        <v>269</v>
      </c>
      <c r="C385" s="3">
        <v>347</v>
      </c>
      <c r="D385" s="3"/>
      <c r="E385" s="3"/>
      <c r="F385" s="3"/>
      <c r="G385" s="3"/>
      <c r="H385" s="3"/>
      <c r="I385" s="3">
        <v>1200</v>
      </c>
      <c r="J385" s="3">
        <v>1200</v>
      </c>
      <c r="K385" s="3">
        <v>1300</v>
      </c>
      <c r="L385" s="3">
        <v>1500</v>
      </c>
      <c r="M385" s="3">
        <v>1300</v>
      </c>
      <c r="N385" s="3">
        <v>1600</v>
      </c>
      <c r="O385" s="3">
        <v>1500</v>
      </c>
      <c r="P385" s="3">
        <v>1700</v>
      </c>
      <c r="Q385" s="3">
        <v>1600</v>
      </c>
      <c r="R385" s="4">
        <v>1900</v>
      </c>
      <c r="S385" s="4">
        <v>1900</v>
      </c>
      <c r="T385" s="4">
        <v>1900</v>
      </c>
      <c r="U385" s="4">
        <v>2300</v>
      </c>
      <c r="V385" s="4">
        <v>2200</v>
      </c>
      <c r="W385" s="4">
        <v>2100</v>
      </c>
      <c r="X385" s="4">
        <v>1900</v>
      </c>
      <c r="Y385" s="4">
        <v>2000</v>
      </c>
      <c r="Z385" s="4">
        <v>1800</v>
      </c>
      <c r="AA385" s="4">
        <v>1600</v>
      </c>
      <c r="AB385" s="4">
        <v>1400</v>
      </c>
      <c r="AC385" s="4">
        <v>1600</v>
      </c>
      <c r="AD385" s="4">
        <v>1400</v>
      </c>
      <c r="AE385" s="4" t="s">
        <v>10</v>
      </c>
      <c r="AF385" s="4">
        <v>1400</v>
      </c>
      <c r="AG385" s="4"/>
      <c r="AH385" s="4">
        <v>1500</v>
      </c>
      <c r="AI385" s="4"/>
      <c r="AJ385" s="4">
        <v>1500</v>
      </c>
      <c r="AK385" s="4"/>
      <c r="AL385" s="23"/>
    </row>
    <row r="386" spans="1:42" x14ac:dyDescent="0.3">
      <c r="A386" s="24"/>
      <c r="B386" s="1"/>
      <c r="C386" s="1"/>
      <c r="D386" s="1"/>
      <c r="E386" s="1"/>
      <c r="F386" s="1"/>
      <c r="G386" s="1"/>
      <c r="H386" s="1"/>
      <c r="I386" s="1" t="s">
        <v>10</v>
      </c>
      <c r="J386" s="1" t="s">
        <v>10</v>
      </c>
      <c r="K386" s="1" t="s">
        <v>10</v>
      </c>
      <c r="L386" s="1"/>
      <c r="M386" s="1"/>
      <c r="N386" s="1"/>
      <c r="O386" s="1"/>
      <c r="P386" s="1"/>
      <c r="Q386" s="1"/>
      <c r="R386" s="2"/>
      <c r="S386" s="2" t="s">
        <v>8</v>
      </c>
      <c r="T386" s="2" t="s">
        <v>10</v>
      </c>
      <c r="U386" s="2" t="s">
        <v>8</v>
      </c>
      <c r="V386" s="2" t="s">
        <v>10</v>
      </c>
      <c r="W386" s="2"/>
      <c r="X386" s="2"/>
      <c r="Y386" s="2"/>
      <c r="Z386" s="2"/>
      <c r="AA386" s="2"/>
      <c r="AB386" s="2"/>
      <c r="AC386" s="2"/>
      <c r="AD386" s="2"/>
      <c r="AE386" s="2" t="s">
        <v>10</v>
      </c>
      <c r="AF386" s="2" t="s">
        <v>10</v>
      </c>
      <c r="AG386" s="2"/>
      <c r="AH386" s="2"/>
      <c r="AI386" s="2"/>
      <c r="AJ386" s="2"/>
      <c r="AK386" s="2"/>
      <c r="AL386" s="25"/>
    </row>
    <row r="387" spans="1:42" x14ac:dyDescent="0.3">
      <c r="A387" s="22" t="s">
        <v>270</v>
      </c>
      <c r="B387" s="3" t="s">
        <v>271</v>
      </c>
      <c r="C387" s="55">
        <v>16</v>
      </c>
      <c r="D387" s="3"/>
      <c r="E387" s="3"/>
      <c r="F387" s="3"/>
      <c r="G387" s="3"/>
      <c r="H387" s="3"/>
      <c r="I387" s="3">
        <v>6800</v>
      </c>
      <c r="J387" s="3">
        <v>6900</v>
      </c>
      <c r="K387" s="3">
        <v>7200</v>
      </c>
      <c r="L387" s="3">
        <v>7700</v>
      </c>
      <c r="M387" s="3">
        <v>7700</v>
      </c>
      <c r="N387" s="3" t="s">
        <v>272</v>
      </c>
      <c r="O387" s="3">
        <v>8500</v>
      </c>
      <c r="P387" s="3">
        <v>8300</v>
      </c>
      <c r="Q387" s="3">
        <v>9500</v>
      </c>
      <c r="R387" s="4">
        <v>10200</v>
      </c>
      <c r="S387" s="4">
        <v>10200</v>
      </c>
      <c r="T387" s="4">
        <v>10200</v>
      </c>
      <c r="U387" s="4">
        <v>10700</v>
      </c>
      <c r="V387" s="4">
        <v>12600</v>
      </c>
      <c r="W387" s="4">
        <v>13700</v>
      </c>
      <c r="X387" s="4">
        <v>14000</v>
      </c>
      <c r="Y387" s="4">
        <v>14000</v>
      </c>
      <c r="Z387" s="4">
        <v>13000</v>
      </c>
      <c r="AA387" s="4">
        <v>11600</v>
      </c>
      <c r="AB387" s="4">
        <v>11000</v>
      </c>
      <c r="AC387" s="4">
        <v>11500</v>
      </c>
      <c r="AD387" s="4">
        <v>11700</v>
      </c>
      <c r="AE387" s="4">
        <v>11500</v>
      </c>
      <c r="AF387" s="4">
        <v>12000</v>
      </c>
      <c r="AG387" s="4">
        <v>13000</v>
      </c>
      <c r="AH387" s="4">
        <v>13700</v>
      </c>
      <c r="AI387" s="4">
        <v>13600</v>
      </c>
      <c r="AJ387" s="4">
        <v>14000</v>
      </c>
      <c r="AK387" s="4">
        <f>VLOOKUP(C387,[1]DataDownloadReport_02082019!$A$2:$E$123,5,FALSE)</f>
        <v>14700</v>
      </c>
      <c r="AL387" s="23"/>
    </row>
    <row r="388" spans="1:42" x14ac:dyDescent="0.3">
      <c r="A388" s="24" t="s">
        <v>270</v>
      </c>
      <c r="B388" s="1" t="s">
        <v>25</v>
      </c>
      <c r="C388" s="1">
        <v>251</v>
      </c>
      <c r="D388" s="1">
        <v>11300</v>
      </c>
      <c r="E388" s="1">
        <v>13400</v>
      </c>
      <c r="F388" s="1">
        <v>15000</v>
      </c>
      <c r="G388" s="1">
        <v>15800</v>
      </c>
      <c r="H388" s="1">
        <v>14100</v>
      </c>
      <c r="I388" s="1">
        <v>15600</v>
      </c>
      <c r="J388" s="1">
        <v>21300</v>
      </c>
      <c r="K388" s="1">
        <v>16900</v>
      </c>
      <c r="L388" s="1">
        <v>15700</v>
      </c>
      <c r="M388" s="1">
        <v>12100</v>
      </c>
      <c r="N388" s="1">
        <v>15400</v>
      </c>
      <c r="O388" s="1">
        <v>14800</v>
      </c>
      <c r="P388" s="1">
        <v>17200</v>
      </c>
      <c r="Q388" s="1">
        <v>16200</v>
      </c>
      <c r="R388" s="2">
        <v>17300</v>
      </c>
      <c r="S388" s="2">
        <v>15700</v>
      </c>
      <c r="T388" s="2">
        <v>16700</v>
      </c>
      <c r="U388" s="2">
        <v>17000</v>
      </c>
      <c r="V388" s="2">
        <v>16500</v>
      </c>
      <c r="W388" s="2">
        <v>18500</v>
      </c>
      <c r="X388" s="2">
        <v>17600</v>
      </c>
      <c r="Y388" s="2">
        <v>17400</v>
      </c>
      <c r="Z388" s="2">
        <v>18300</v>
      </c>
      <c r="AA388" s="2">
        <v>13200</v>
      </c>
      <c r="AB388" s="2">
        <v>13800</v>
      </c>
      <c r="AC388" s="2"/>
      <c r="AD388" s="2"/>
      <c r="AE388" s="2" t="s">
        <v>10</v>
      </c>
      <c r="AF388" s="2" t="s">
        <v>10</v>
      </c>
      <c r="AG388" s="2"/>
      <c r="AH388" s="2"/>
      <c r="AI388" s="2"/>
      <c r="AJ388" s="2"/>
      <c r="AK388" s="2"/>
      <c r="AL388" s="25"/>
    </row>
    <row r="389" spans="1:42" x14ac:dyDescent="0.3">
      <c r="A389" s="22" t="s">
        <v>270</v>
      </c>
      <c r="B389" s="3" t="s">
        <v>273</v>
      </c>
      <c r="C389" s="3">
        <v>253</v>
      </c>
      <c r="D389" s="3"/>
      <c r="E389" s="3"/>
      <c r="F389" s="3"/>
      <c r="G389" s="3"/>
      <c r="H389" s="3"/>
      <c r="I389" s="3">
        <v>15300</v>
      </c>
      <c r="J389" s="3">
        <v>16300</v>
      </c>
      <c r="K389" s="3">
        <v>16000</v>
      </c>
      <c r="L389" s="3">
        <v>18400</v>
      </c>
      <c r="M389" s="3">
        <v>15100</v>
      </c>
      <c r="N389" s="3">
        <v>16900</v>
      </c>
      <c r="O389" s="3">
        <v>14500</v>
      </c>
      <c r="P389" s="3">
        <v>16300</v>
      </c>
      <c r="Q389" s="3">
        <v>15000</v>
      </c>
      <c r="R389" s="4">
        <v>16800</v>
      </c>
      <c r="S389" s="4">
        <v>11800</v>
      </c>
      <c r="T389" s="4">
        <v>16900</v>
      </c>
      <c r="U389" s="4">
        <v>21800</v>
      </c>
      <c r="V389" s="4">
        <v>22000</v>
      </c>
      <c r="W389" s="4">
        <v>24600</v>
      </c>
      <c r="X389" s="4">
        <v>26300</v>
      </c>
      <c r="Y389" s="4">
        <v>26700</v>
      </c>
      <c r="Z389" s="4">
        <v>23500</v>
      </c>
      <c r="AA389" s="4">
        <v>19900</v>
      </c>
      <c r="AB389" s="4">
        <v>21300</v>
      </c>
      <c r="AC389" s="4"/>
      <c r="AD389" s="4"/>
      <c r="AE389" s="4" t="s">
        <v>10</v>
      </c>
      <c r="AF389" s="4" t="s">
        <v>10</v>
      </c>
      <c r="AG389" s="4"/>
      <c r="AH389" s="4"/>
      <c r="AI389" s="4"/>
      <c r="AJ389" s="4"/>
      <c r="AK389" s="4"/>
      <c r="AL389" s="23"/>
    </row>
    <row r="390" spans="1:42" x14ac:dyDescent="0.3">
      <c r="A390" s="24" t="s">
        <v>270</v>
      </c>
      <c r="B390" s="1" t="s">
        <v>274</v>
      </c>
      <c r="C390" s="1">
        <v>252</v>
      </c>
      <c r="D390" s="1">
        <v>3700</v>
      </c>
      <c r="E390" s="1">
        <v>3500</v>
      </c>
      <c r="F390" s="1">
        <v>5400</v>
      </c>
      <c r="G390" s="1">
        <v>5800</v>
      </c>
      <c r="H390" s="1">
        <v>6700</v>
      </c>
      <c r="I390" s="1">
        <v>6600</v>
      </c>
      <c r="J390" s="1">
        <v>6700</v>
      </c>
      <c r="K390" s="1">
        <v>6700</v>
      </c>
      <c r="L390" s="1">
        <v>6600</v>
      </c>
      <c r="M390" s="1">
        <v>6400</v>
      </c>
      <c r="N390" s="1">
        <v>6400</v>
      </c>
      <c r="O390" s="1">
        <v>6600</v>
      </c>
      <c r="P390" s="1">
        <v>6400</v>
      </c>
      <c r="Q390" s="1">
        <v>7400</v>
      </c>
      <c r="R390" s="2">
        <v>8700</v>
      </c>
      <c r="S390" s="2">
        <v>9300</v>
      </c>
      <c r="T390" s="2">
        <v>12100</v>
      </c>
      <c r="U390" s="2">
        <v>13400</v>
      </c>
      <c r="V390" s="2">
        <v>13000</v>
      </c>
      <c r="W390" s="2">
        <v>14200</v>
      </c>
      <c r="X390" s="2">
        <v>15000</v>
      </c>
      <c r="Y390" s="2">
        <v>16000</v>
      </c>
      <c r="Z390" s="2">
        <v>13200</v>
      </c>
      <c r="AA390" s="2"/>
      <c r="AB390" s="2">
        <v>9600</v>
      </c>
      <c r="AC390" s="2"/>
      <c r="AD390" s="2"/>
      <c r="AE390" s="2" t="s">
        <v>10</v>
      </c>
      <c r="AF390" s="2" t="s">
        <v>10</v>
      </c>
      <c r="AG390" s="2"/>
      <c r="AH390" s="2"/>
      <c r="AI390" s="2"/>
      <c r="AJ390" s="2"/>
      <c r="AK390" s="2"/>
      <c r="AL390" s="25"/>
    </row>
    <row r="391" spans="1:42" x14ac:dyDescent="0.3">
      <c r="A391" s="22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4"/>
      <c r="S391" s="4" t="s">
        <v>8</v>
      </c>
      <c r="T391" s="4" t="s">
        <v>10</v>
      </c>
      <c r="U391" s="4" t="s">
        <v>8</v>
      </c>
      <c r="V391" s="4" t="s">
        <v>10</v>
      </c>
      <c r="W391" s="4"/>
      <c r="X391" s="4"/>
      <c r="Y391" s="4"/>
      <c r="Z391" s="4"/>
      <c r="AA391" s="4"/>
      <c r="AB391" s="4"/>
      <c r="AC391" s="4"/>
      <c r="AD391" s="4"/>
      <c r="AE391" s="4" t="s">
        <v>10</v>
      </c>
      <c r="AF391" s="4" t="s">
        <v>10</v>
      </c>
      <c r="AG391" s="4"/>
      <c r="AH391" s="4"/>
      <c r="AI391" s="4"/>
      <c r="AJ391" s="4"/>
      <c r="AK391" s="4"/>
      <c r="AL391" s="23"/>
    </row>
    <row r="392" spans="1:42" s="11" customFormat="1" x14ac:dyDescent="0.3">
      <c r="A392" s="24" t="s">
        <v>275</v>
      </c>
      <c r="B392" s="1" t="s">
        <v>226</v>
      </c>
      <c r="C392" s="1">
        <v>484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>
        <v>3000</v>
      </c>
      <c r="Q392" s="1">
        <v>3100</v>
      </c>
      <c r="R392" s="2">
        <v>5400</v>
      </c>
      <c r="S392" s="2">
        <v>3900</v>
      </c>
      <c r="T392" s="2">
        <v>3500</v>
      </c>
      <c r="U392" s="2">
        <v>4100</v>
      </c>
      <c r="V392" s="2">
        <v>4200</v>
      </c>
      <c r="W392" s="2">
        <v>2900</v>
      </c>
      <c r="X392" s="2">
        <v>1600</v>
      </c>
      <c r="Y392" s="2">
        <v>4200</v>
      </c>
      <c r="Z392" s="2">
        <v>1700</v>
      </c>
      <c r="AA392" s="2">
        <v>2100</v>
      </c>
      <c r="AB392" s="2">
        <v>1700</v>
      </c>
      <c r="AC392" s="2"/>
      <c r="AD392" s="2"/>
      <c r="AE392" s="2" t="s">
        <v>10</v>
      </c>
      <c r="AF392" s="2" t="s">
        <v>10</v>
      </c>
      <c r="AG392" s="2"/>
      <c r="AH392" s="2"/>
      <c r="AI392" s="2"/>
      <c r="AJ392" s="2"/>
      <c r="AK392" s="2"/>
      <c r="AL392" s="25"/>
      <c r="AM392"/>
      <c r="AN392"/>
      <c r="AO392"/>
      <c r="AP392" s="8"/>
    </row>
    <row r="393" spans="1:42" x14ac:dyDescent="0.3">
      <c r="A393" s="22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4"/>
      <c r="S393" s="4" t="s">
        <v>8</v>
      </c>
      <c r="T393" s="4" t="s">
        <v>10</v>
      </c>
      <c r="U393" s="4" t="s">
        <v>8</v>
      </c>
      <c r="V393" s="4" t="s">
        <v>10</v>
      </c>
      <c r="W393" s="4"/>
      <c r="X393" s="4"/>
      <c r="Y393" s="4"/>
      <c r="Z393" s="4"/>
      <c r="AA393" s="4"/>
      <c r="AB393" s="4"/>
      <c r="AC393" s="4"/>
      <c r="AD393" s="4"/>
      <c r="AE393" s="4" t="s">
        <v>10</v>
      </c>
      <c r="AF393" s="4" t="s">
        <v>10</v>
      </c>
      <c r="AG393" s="4"/>
      <c r="AH393" s="4"/>
      <c r="AI393" s="4"/>
      <c r="AJ393" s="4"/>
      <c r="AK393" s="4"/>
      <c r="AL393" s="23"/>
    </row>
    <row r="394" spans="1:42" x14ac:dyDescent="0.3">
      <c r="A394" s="24"/>
      <c r="B394" s="1"/>
      <c r="C394" s="1"/>
      <c r="D394" s="1"/>
      <c r="E394" s="1"/>
      <c r="F394" s="1"/>
      <c r="G394" s="1"/>
      <c r="H394" s="1"/>
      <c r="I394" s="1" t="s">
        <v>10</v>
      </c>
      <c r="J394" s="1" t="s">
        <v>10</v>
      </c>
      <c r="K394" s="1" t="s">
        <v>10</v>
      </c>
      <c r="L394" s="1"/>
      <c r="M394" s="1"/>
      <c r="N394" s="1"/>
      <c r="O394" s="1"/>
      <c r="P394" s="1"/>
      <c r="Q394" s="1"/>
      <c r="R394" s="2"/>
      <c r="S394" s="2" t="s">
        <v>8</v>
      </c>
      <c r="T394" s="2" t="s">
        <v>10</v>
      </c>
      <c r="U394" s="2" t="s">
        <v>8</v>
      </c>
      <c r="V394" s="2" t="s">
        <v>10</v>
      </c>
      <c r="W394" s="2"/>
      <c r="X394" s="2"/>
      <c r="Y394" s="2"/>
      <c r="Z394" s="2"/>
      <c r="AA394" s="2"/>
      <c r="AB394" s="2"/>
      <c r="AC394" s="2"/>
      <c r="AD394" s="2"/>
      <c r="AE394" s="2" t="s">
        <v>10</v>
      </c>
      <c r="AF394" s="2" t="s">
        <v>10</v>
      </c>
      <c r="AG394" s="2"/>
      <c r="AH394" s="2"/>
      <c r="AI394" s="2"/>
      <c r="AJ394" s="2"/>
      <c r="AK394" s="2"/>
      <c r="AL394" s="25"/>
    </row>
    <row r="395" spans="1:42" x14ac:dyDescent="0.3">
      <c r="A395" s="22" t="s">
        <v>276</v>
      </c>
      <c r="B395" s="3" t="s">
        <v>277</v>
      </c>
      <c r="C395" s="3">
        <v>351</v>
      </c>
      <c r="D395" s="3">
        <v>8000</v>
      </c>
      <c r="E395" s="3">
        <v>9600</v>
      </c>
      <c r="F395" s="3">
        <v>8700</v>
      </c>
      <c r="G395" s="3">
        <v>9600</v>
      </c>
      <c r="H395" s="3">
        <v>9800</v>
      </c>
      <c r="I395" s="3">
        <v>10900</v>
      </c>
      <c r="J395" s="3">
        <v>10500</v>
      </c>
      <c r="K395" s="3">
        <v>12600</v>
      </c>
      <c r="L395" s="3">
        <v>10400</v>
      </c>
      <c r="M395" s="3">
        <v>10000</v>
      </c>
      <c r="N395" s="3">
        <v>9200</v>
      </c>
      <c r="O395" s="3">
        <v>9900</v>
      </c>
      <c r="P395" s="3">
        <v>9500</v>
      </c>
      <c r="Q395" s="3">
        <v>8900</v>
      </c>
      <c r="R395" s="4">
        <v>8600</v>
      </c>
      <c r="S395" s="4">
        <v>7600</v>
      </c>
      <c r="T395" s="4">
        <v>8700</v>
      </c>
      <c r="U395" s="4">
        <v>11600</v>
      </c>
      <c r="V395" s="4">
        <v>9300</v>
      </c>
      <c r="W395" s="4">
        <v>9700</v>
      </c>
      <c r="X395" s="4">
        <v>9700</v>
      </c>
      <c r="Y395" s="4">
        <v>9400</v>
      </c>
      <c r="Z395" s="4">
        <v>8700</v>
      </c>
      <c r="AA395" s="4">
        <v>7700</v>
      </c>
      <c r="AB395" s="4">
        <v>7600</v>
      </c>
      <c r="AC395" s="4"/>
      <c r="AD395" s="4"/>
      <c r="AE395" s="4" t="s">
        <v>10</v>
      </c>
      <c r="AF395" s="4" t="s">
        <v>10</v>
      </c>
      <c r="AG395" s="4"/>
      <c r="AH395" s="4"/>
      <c r="AI395" s="4"/>
      <c r="AJ395" s="4"/>
      <c r="AK395" s="4"/>
      <c r="AL395" s="23"/>
    </row>
    <row r="396" spans="1:42" x14ac:dyDescent="0.3">
      <c r="A396" s="24"/>
      <c r="B396" s="1" t="s">
        <v>278</v>
      </c>
      <c r="C396" s="1">
        <v>350</v>
      </c>
      <c r="D396" s="1">
        <v>5200</v>
      </c>
      <c r="E396" s="1">
        <v>8900</v>
      </c>
      <c r="F396" s="1">
        <v>6400</v>
      </c>
      <c r="G396" s="1">
        <v>7200</v>
      </c>
      <c r="H396" s="1">
        <v>7900</v>
      </c>
      <c r="I396" s="1">
        <v>7500</v>
      </c>
      <c r="J396" s="1">
        <v>7800</v>
      </c>
      <c r="K396" s="1">
        <v>8200</v>
      </c>
      <c r="L396" s="1">
        <v>7800</v>
      </c>
      <c r="M396" s="1">
        <v>7000</v>
      </c>
      <c r="N396" s="1">
        <v>7500</v>
      </c>
      <c r="O396" s="1">
        <v>8900</v>
      </c>
      <c r="P396" s="1">
        <v>8400</v>
      </c>
      <c r="Q396" s="1">
        <v>8100</v>
      </c>
      <c r="R396" s="2">
        <v>8600</v>
      </c>
      <c r="S396" s="2">
        <v>7700</v>
      </c>
      <c r="T396" s="2">
        <v>9400</v>
      </c>
      <c r="U396" s="2">
        <v>9800</v>
      </c>
      <c r="V396" s="2">
        <v>10500</v>
      </c>
      <c r="W396" s="2">
        <v>10700</v>
      </c>
      <c r="X396" s="2">
        <v>10900</v>
      </c>
      <c r="Y396" s="2">
        <v>11100</v>
      </c>
      <c r="Z396" s="2">
        <v>10700</v>
      </c>
      <c r="AA396" s="2">
        <v>9500</v>
      </c>
      <c r="AB396" s="2">
        <v>9600</v>
      </c>
      <c r="AC396" s="2"/>
      <c r="AD396" s="2"/>
      <c r="AE396" s="2" t="s">
        <v>10</v>
      </c>
      <c r="AF396" s="2" t="s">
        <v>10</v>
      </c>
      <c r="AG396" s="2"/>
      <c r="AH396" s="2"/>
      <c r="AI396" s="2"/>
      <c r="AJ396" s="2"/>
      <c r="AK396" s="2"/>
      <c r="AL396" s="25"/>
    </row>
    <row r="397" spans="1:42" x14ac:dyDescent="0.3">
      <c r="A397" s="22"/>
      <c r="B397" s="3"/>
      <c r="C397" s="3"/>
      <c r="D397" s="3"/>
      <c r="E397" s="3"/>
      <c r="F397" s="3"/>
      <c r="G397" s="3"/>
      <c r="H397" s="3"/>
      <c r="I397" s="3" t="s">
        <v>10</v>
      </c>
      <c r="J397" s="3" t="s">
        <v>10</v>
      </c>
      <c r="K397" s="3" t="s">
        <v>10</v>
      </c>
      <c r="L397" s="3"/>
      <c r="M397" s="3"/>
      <c r="N397" s="3"/>
      <c r="O397" s="3"/>
      <c r="P397" s="3"/>
      <c r="Q397" s="3"/>
      <c r="R397" s="4"/>
      <c r="S397" s="4" t="s">
        <v>8</v>
      </c>
      <c r="T397" s="4" t="s">
        <v>10</v>
      </c>
      <c r="U397" s="4" t="s">
        <v>8</v>
      </c>
      <c r="V397" s="4" t="s">
        <v>10</v>
      </c>
      <c r="W397" s="4"/>
      <c r="X397" s="4"/>
      <c r="Y397" s="4"/>
      <c r="Z397" s="4"/>
      <c r="AA397" s="4"/>
      <c r="AB397" s="4"/>
      <c r="AC397" s="4"/>
      <c r="AD397" s="4"/>
      <c r="AE397" s="4" t="s">
        <v>10</v>
      </c>
      <c r="AF397" s="4" t="s">
        <v>10</v>
      </c>
      <c r="AG397" s="4"/>
      <c r="AH397" s="4"/>
      <c r="AI397" s="4"/>
      <c r="AJ397" s="4"/>
      <c r="AK397" s="4"/>
      <c r="AL397" s="23"/>
    </row>
    <row r="398" spans="1:42" x14ac:dyDescent="0.3">
      <c r="A398" s="24" t="s">
        <v>279</v>
      </c>
      <c r="B398" s="1" t="s">
        <v>60</v>
      </c>
      <c r="C398" s="1">
        <v>353</v>
      </c>
      <c r="D398" s="1">
        <v>5700</v>
      </c>
      <c r="E398" s="1">
        <v>5600</v>
      </c>
      <c r="F398" s="1">
        <v>5800</v>
      </c>
      <c r="G398" s="1">
        <v>6600</v>
      </c>
      <c r="H398" s="1">
        <v>5800</v>
      </c>
      <c r="I398" s="1">
        <v>6700</v>
      </c>
      <c r="J398" s="1">
        <v>6700</v>
      </c>
      <c r="K398" s="1">
        <v>6200</v>
      </c>
      <c r="L398" s="1">
        <v>7200</v>
      </c>
      <c r="M398" s="1">
        <v>7200</v>
      </c>
      <c r="N398" s="1">
        <v>7200</v>
      </c>
      <c r="O398" s="1">
        <v>7500</v>
      </c>
      <c r="P398" s="1">
        <v>7400</v>
      </c>
      <c r="Q398" s="1">
        <v>7100</v>
      </c>
      <c r="R398" s="2">
        <v>7200</v>
      </c>
      <c r="S398" s="2">
        <v>6900</v>
      </c>
      <c r="T398" s="2">
        <v>7000</v>
      </c>
      <c r="U398" s="2">
        <v>7800</v>
      </c>
      <c r="V398" s="2">
        <v>7800</v>
      </c>
      <c r="W398" s="2">
        <v>7400</v>
      </c>
      <c r="X398" s="2">
        <v>8100</v>
      </c>
      <c r="Y398" s="2">
        <v>8900</v>
      </c>
      <c r="Z398" s="2">
        <v>8700</v>
      </c>
      <c r="AA398" s="2">
        <v>7800</v>
      </c>
      <c r="AB398" s="2">
        <v>7300</v>
      </c>
      <c r="AC398" s="2">
        <v>8000</v>
      </c>
      <c r="AD398" s="2">
        <v>7700</v>
      </c>
      <c r="AE398" s="2">
        <v>8000</v>
      </c>
      <c r="AF398" s="2">
        <v>7300</v>
      </c>
      <c r="AG398" s="2">
        <v>5800</v>
      </c>
      <c r="AH398" s="2">
        <v>8100</v>
      </c>
      <c r="AI398" s="2">
        <v>8400</v>
      </c>
      <c r="AJ398" s="2">
        <v>8600</v>
      </c>
      <c r="AK398" s="2">
        <f>VLOOKUP(C398,[1]DataDownloadReport_02082019!$A$2:$E$123,5,FALSE)</f>
        <v>8800</v>
      </c>
      <c r="AL398" s="25"/>
    </row>
    <row r="399" spans="1:42" x14ac:dyDescent="0.3">
      <c r="A399" s="22" t="s">
        <v>279</v>
      </c>
      <c r="B399" s="3" t="s">
        <v>280</v>
      </c>
      <c r="C399" s="3">
        <v>352</v>
      </c>
      <c r="D399" s="3">
        <v>4400</v>
      </c>
      <c r="E399" s="3">
        <v>4300</v>
      </c>
      <c r="F399" s="3">
        <v>5300</v>
      </c>
      <c r="G399" s="3">
        <v>4900</v>
      </c>
      <c r="H399" s="3">
        <v>5400</v>
      </c>
      <c r="I399" s="3">
        <v>5200</v>
      </c>
      <c r="J399" s="3">
        <v>4600</v>
      </c>
      <c r="K399" s="3">
        <v>4700</v>
      </c>
      <c r="L399" s="3">
        <v>4100</v>
      </c>
      <c r="M399" s="3">
        <v>4700</v>
      </c>
      <c r="N399" s="3">
        <v>4600</v>
      </c>
      <c r="O399" s="3">
        <v>4500</v>
      </c>
      <c r="P399" s="3">
        <v>4800</v>
      </c>
      <c r="Q399" s="3">
        <v>4900</v>
      </c>
      <c r="R399" s="4">
        <v>5000</v>
      </c>
      <c r="S399" s="4">
        <v>4500</v>
      </c>
      <c r="T399" s="4">
        <v>4400</v>
      </c>
      <c r="U399" s="4">
        <v>5600</v>
      </c>
      <c r="V399" s="4">
        <v>5800</v>
      </c>
      <c r="W399" s="4">
        <v>5900</v>
      </c>
      <c r="X399" s="4">
        <v>7100</v>
      </c>
      <c r="Y399" s="4">
        <v>8300</v>
      </c>
      <c r="Z399" s="4">
        <v>7800</v>
      </c>
      <c r="AA399" s="4">
        <v>7700</v>
      </c>
      <c r="AB399" s="4">
        <v>6400</v>
      </c>
      <c r="AC399" s="4">
        <v>7300</v>
      </c>
      <c r="AD399" s="4"/>
      <c r="AE399" s="4" t="s">
        <v>10</v>
      </c>
      <c r="AF399" s="4" t="s">
        <v>10</v>
      </c>
      <c r="AG399" s="4"/>
      <c r="AH399" s="4"/>
      <c r="AI399" s="4"/>
      <c r="AJ399" s="4"/>
      <c r="AK399" s="4"/>
      <c r="AL399" s="23"/>
    </row>
    <row r="400" spans="1:42" x14ac:dyDescent="0.3">
      <c r="A400" s="24"/>
      <c r="B400" s="1"/>
      <c r="C400" s="1"/>
      <c r="D400" s="1"/>
      <c r="E400" s="1"/>
      <c r="F400" s="1"/>
      <c r="G400" s="1"/>
      <c r="H400" s="1"/>
      <c r="I400" s="1" t="s">
        <v>10</v>
      </c>
      <c r="J400" s="1" t="s">
        <v>10</v>
      </c>
      <c r="K400" s="1" t="s">
        <v>10</v>
      </c>
      <c r="L400" s="1"/>
      <c r="M400" s="1"/>
      <c r="N400" s="1"/>
      <c r="O400" s="1"/>
      <c r="P400" s="1"/>
      <c r="Q400" s="1"/>
      <c r="R400" s="2"/>
      <c r="S400" s="2" t="s">
        <v>8</v>
      </c>
      <c r="T400" s="2" t="s">
        <v>10</v>
      </c>
      <c r="U400" s="2" t="s">
        <v>8</v>
      </c>
      <c r="V400" s="2" t="s">
        <v>10</v>
      </c>
      <c r="W400" s="2"/>
      <c r="X400" s="2"/>
      <c r="Y400" s="2"/>
      <c r="Z400" s="2"/>
      <c r="AA400" s="2"/>
      <c r="AB400" s="2"/>
      <c r="AC400" s="2"/>
      <c r="AD400" s="2"/>
      <c r="AE400" s="2" t="s">
        <v>10</v>
      </c>
      <c r="AF400" s="2" t="s">
        <v>10</v>
      </c>
      <c r="AG400" s="2"/>
      <c r="AH400" s="2"/>
      <c r="AI400" s="2"/>
      <c r="AJ400" s="2"/>
      <c r="AK400" s="2"/>
      <c r="AL400" s="25"/>
    </row>
    <row r="401" spans="1:42" x14ac:dyDescent="0.3">
      <c r="A401" s="22" t="s">
        <v>281</v>
      </c>
      <c r="B401" s="3" t="s">
        <v>37</v>
      </c>
      <c r="C401" s="3">
        <v>462</v>
      </c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>
        <v>1800</v>
      </c>
      <c r="Q401" s="3">
        <v>3000</v>
      </c>
      <c r="R401" s="4">
        <v>3000</v>
      </c>
      <c r="S401" s="4">
        <v>2500</v>
      </c>
      <c r="T401" s="4">
        <v>2900</v>
      </c>
      <c r="U401" s="4">
        <v>2600</v>
      </c>
      <c r="V401" s="4">
        <v>2600</v>
      </c>
      <c r="W401" s="4">
        <v>2300</v>
      </c>
      <c r="X401" s="4">
        <v>2400</v>
      </c>
      <c r="Y401" s="4">
        <v>2800</v>
      </c>
      <c r="Z401" s="4">
        <v>2500</v>
      </c>
      <c r="AA401" s="4">
        <v>2500</v>
      </c>
      <c r="AB401" s="4">
        <v>2600</v>
      </c>
      <c r="AC401" s="4">
        <v>2000</v>
      </c>
      <c r="AD401" s="4"/>
      <c r="AE401" s="4" t="s">
        <v>10</v>
      </c>
      <c r="AF401" s="4" t="s">
        <v>10</v>
      </c>
      <c r="AG401" s="4"/>
      <c r="AH401" s="4"/>
      <c r="AI401" s="4"/>
      <c r="AJ401" s="4"/>
      <c r="AK401" s="4"/>
      <c r="AL401" s="23"/>
    </row>
    <row r="402" spans="1:42" x14ac:dyDescent="0.3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2"/>
      <c r="S402" s="2" t="s">
        <v>8</v>
      </c>
      <c r="T402" s="2" t="s">
        <v>10</v>
      </c>
      <c r="U402" s="2" t="s">
        <v>8</v>
      </c>
      <c r="V402" s="2" t="s">
        <v>10</v>
      </c>
      <c r="W402" s="2"/>
      <c r="X402" s="2"/>
      <c r="Y402" s="2"/>
      <c r="Z402" s="2"/>
      <c r="AA402" s="2"/>
      <c r="AB402" s="2"/>
      <c r="AC402" s="2"/>
      <c r="AD402" s="2"/>
      <c r="AE402" s="2" t="s">
        <v>10</v>
      </c>
      <c r="AF402" s="2" t="s">
        <v>10</v>
      </c>
      <c r="AG402" s="2"/>
      <c r="AH402" s="2"/>
      <c r="AI402" s="2"/>
      <c r="AJ402" s="2"/>
      <c r="AK402" s="2"/>
      <c r="AL402" s="25"/>
    </row>
    <row r="403" spans="1:42" x14ac:dyDescent="0.3">
      <c r="A403" s="22" t="s">
        <v>282</v>
      </c>
      <c r="B403" s="3" t="s">
        <v>148</v>
      </c>
      <c r="C403" s="3">
        <v>354</v>
      </c>
      <c r="D403" s="3">
        <v>6900</v>
      </c>
      <c r="E403" s="3">
        <v>7700</v>
      </c>
      <c r="F403" s="3">
        <v>10200</v>
      </c>
      <c r="G403" s="3">
        <v>9400</v>
      </c>
      <c r="H403" s="3">
        <v>10100</v>
      </c>
      <c r="I403" s="3">
        <v>10200</v>
      </c>
      <c r="J403" s="3">
        <v>8900</v>
      </c>
      <c r="K403" s="3">
        <v>8500</v>
      </c>
      <c r="L403" s="3">
        <v>8300</v>
      </c>
      <c r="M403" s="3">
        <v>9400</v>
      </c>
      <c r="N403" s="3">
        <v>9500</v>
      </c>
      <c r="O403" s="3">
        <v>10900</v>
      </c>
      <c r="P403" s="3">
        <v>11000</v>
      </c>
      <c r="Q403" s="3">
        <v>10400</v>
      </c>
      <c r="R403" s="4">
        <v>11700</v>
      </c>
      <c r="S403" s="4">
        <v>9900</v>
      </c>
      <c r="T403" s="4">
        <v>12800</v>
      </c>
      <c r="U403" s="4">
        <v>13500</v>
      </c>
      <c r="V403" s="4">
        <v>13700</v>
      </c>
      <c r="W403" s="4">
        <v>18100</v>
      </c>
      <c r="X403" s="4">
        <v>18300</v>
      </c>
      <c r="Y403" s="4">
        <v>17600</v>
      </c>
      <c r="Z403" s="4">
        <v>16000</v>
      </c>
      <c r="AA403" s="4">
        <v>12600</v>
      </c>
      <c r="AB403" s="4">
        <v>14200</v>
      </c>
      <c r="AC403" s="4">
        <v>12900</v>
      </c>
      <c r="AD403" s="4"/>
      <c r="AE403" s="4" t="s">
        <v>10</v>
      </c>
      <c r="AF403" s="4">
        <v>16400</v>
      </c>
      <c r="AG403" s="4">
        <v>15000</v>
      </c>
      <c r="AH403" s="4"/>
      <c r="AI403" s="4">
        <v>16300</v>
      </c>
      <c r="AJ403" s="4"/>
      <c r="AK403" s="4">
        <f>VLOOKUP(C403,[1]DataDownloadReport_02082019!$A$2:$E$123,5,FALSE)</f>
        <v>15500</v>
      </c>
      <c r="AL403" s="23"/>
    </row>
    <row r="404" spans="1:42" x14ac:dyDescent="0.3">
      <c r="A404" s="26" t="s">
        <v>282</v>
      </c>
      <c r="B404" s="16" t="s">
        <v>249</v>
      </c>
      <c r="C404" s="16">
        <v>355</v>
      </c>
      <c r="D404" s="16">
        <v>7800</v>
      </c>
      <c r="E404" s="16">
        <v>7900</v>
      </c>
      <c r="F404" s="16">
        <v>10700</v>
      </c>
      <c r="G404" s="16">
        <v>10300</v>
      </c>
      <c r="H404" s="16">
        <v>11000</v>
      </c>
      <c r="I404" s="16">
        <v>10600</v>
      </c>
      <c r="J404" s="16">
        <v>10500</v>
      </c>
      <c r="K404" s="16">
        <v>9600</v>
      </c>
      <c r="L404" s="16">
        <v>9400</v>
      </c>
      <c r="M404" s="16">
        <v>10900</v>
      </c>
      <c r="N404" s="16">
        <v>9400</v>
      </c>
      <c r="O404" s="16">
        <v>11400</v>
      </c>
      <c r="P404" s="16">
        <v>11700</v>
      </c>
      <c r="Q404" s="16">
        <v>11800</v>
      </c>
      <c r="R404" s="17">
        <v>12100</v>
      </c>
      <c r="S404" s="17">
        <v>11700</v>
      </c>
      <c r="T404" s="17">
        <v>13300</v>
      </c>
      <c r="U404" s="17">
        <v>13700</v>
      </c>
      <c r="V404" s="17" t="s">
        <v>9</v>
      </c>
      <c r="W404" s="17">
        <v>15100</v>
      </c>
      <c r="X404" s="17">
        <v>17000</v>
      </c>
      <c r="Y404" s="17">
        <v>17900</v>
      </c>
      <c r="Z404" s="17">
        <v>16800</v>
      </c>
      <c r="AA404" s="17">
        <v>17700</v>
      </c>
      <c r="AB404" s="17">
        <v>11900</v>
      </c>
      <c r="AC404" s="17">
        <v>14600</v>
      </c>
      <c r="AD404" s="17"/>
      <c r="AE404" s="17" t="s">
        <v>10</v>
      </c>
      <c r="AF404" s="17">
        <v>10400</v>
      </c>
      <c r="AG404" s="17">
        <v>14300</v>
      </c>
      <c r="AH404" s="17"/>
      <c r="AI404" s="17">
        <v>20600</v>
      </c>
      <c r="AJ404" s="17"/>
      <c r="AK404" s="17">
        <f>VLOOKUP(C404,[1]DataDownloadReport_02082019!$A$2:$E$123,5,FALSE)</f>
        <v>15200</v>
      </c>
      <c r="AL404" s="25"/>
    </row>
    <row r="405" spans="1:42" x14ac:dyDescent="0.3">
      <c r="A405" s="22" t="s">
        <v>282</v>
      </c>
      <c r="B405" s="3" t="s">
        <v>283</v>
      </c>
      <c r="C405" s="3"/>
      <c r="D405" s="3">
        <v>8000</v>
      </c>
      <c r="E405" s="3">
        <v>8830</v>
      </c>
      <c r="F405" s="3">
        <v>11200</v>
      </c>
      <c r="G405" s="3">
        <v>11900</v>
      </c>
      <c r="H405" s="3">
        <v>14100</v>
      </c>
      <c r="I405" s="3">
        <v>10400</v>
      </c>
      <c r="J405" s="3">
        <v>11700</v>
      </c>
      <c r="K405" s="3">
        <v>11700</v>
      </c>
      <c r="L405" s="3">
        <v>11000</v>
      </c>
      <c r="M405" s="3">
        <v>11700</v>
      </c>
      <c r="N405" s="3">
        <v>11900</v>
      </c>
      <c r="O405" s="3"/>
      <c r="P405" s="3"/>
      <c r="Q405" s="3"/>
      <c r="R405" s="4"/>
      <c r="S405" s="4" t="s">
        <v>8</v>
      </c>
      <c r="T405" s="4" t="s">
        <v>10</v>
      </c>
      <c r="U405" s="4" t="s">
        <v>8</v>
      </c>
      <c r="V405" s="4" t="s">
        <v>10</v>
      </c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23"/>
    </row>
    <row r="406" spans="1:42" s="11" customFormat="1" x14ac:dyDescent="0.3">
      <c r="A406" s="24" t="s">
        <v>282</v>
      </c>
      <c r="B406" s="1" t="s">
        <v>284</v>
      </c>
      <c r="C406" s="1">
        <v>356</v>
      </c>
      <c r="D406" s="1">
        <v>4200</v>
      </c>
      <c r="E406" s="1">
        <v>5100</v>
      </c>
      <c r="F406" s="1">
        <v>5300</v>
      </c>
      <c r="G406" s="1">
        <v>6700</v>
      </c>
      <c r="H406" s="1">
        <v>7300</v>
      </c>
      <c r="I406" s="1">
        <v>6700</v>
      </c>
      <c r="J406" s="1">
        <v>6600</v>
      </c>
      <c r="K406" s="1">
        <v>5900</v>
      </c>
      <c r="L406" s="1">
        <v>6400</v>
      </c>
      <c r="M406" s="1">
        <v>6700</v>
      </c>
      <c r="N406" s="1">
        <v>7200</v>
      </c>
      <c r="O406" s="1">
        <v>7300</v>
      </c>
      <c r="P406" s="1">
        <v>7500</v>
      </c>
      <c r="Q406" s="1">
        <v>8300</v>
      </c>
      <c r="R406" s="2">
        <v>8900</v>
      </c>
      <c r="S406" s="2">
        <v>8400</v>
      </c>
      <c r="T406" s="2">
        <v>8800</v>
      </c>
      <c r="U406" s="2">
        <v>9200</v>
      </c>
      <c r="V406" s="2">
        <v>8400</v>
      </c>
      <c r="W406" s="2">
        <v>9200</v>
      </c>
      <c r="X406" s="2">
        <v>9500</v>
      </c>
      <c r="Y406" s="2">
        <v>10100</v>
      </c>
      <c r="Z406" s="2">
        <v>8600</v>
      </c>
      <c r="AA406" s="2">
        <v>8900</v>
      </c>
      <c r="AB406" s="2">
        <v>6200</v>
      </c>
      <c r="AC406" s="2">
        <v>6900</v>
      </c>
      <c r="AD406" s="2">
        <v>5900</v>
      </c>
      <c r="AE406" s="2">
        <v>6400</v>
      </c>
      <c r="AF406" s="2">
        <v>6400</v>
      </c>
      <c r="AG406" s="2">
        <v>6800</v>
      </c>
      <c r="AH406" s="2">
        <v>6800</v>
      </c>
      <c r="AI406" s="2">
        <v>7400</v>
      </c>
      <c r="AJ406" s="2">
        <v>7000</v>
      </c>
      <c r="AK406" s="2">
        <f>VLOOKUP(C406,[1]DataDownloadReport_02082019!$A$2:$E$123,5,FALSE)</f>
        <v>7100</v>
      </c>
      <c r="AL406" s="25"/>
      <c r="AM406"/>
      <c r="AN406"/>
      <c r="AO406"/>
      <c r="AP406" s="8"/>
    </row>
    <row r="407" spans="1:42" x14ac:dyDescent="0.3">
      <c r="A407" s="22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4"/>
      <c r="S407" s="4" t="s">
        <v>8</v>
      </c>
      <c r="T407" s="4" t="s">
        <v>10</v>
      </c>
      <c r="U407" s="4" t="s">
        <v>8</v>
      </c>
      <c r="V407" s="4" t="s">
        <v>10</v>
      </c>
      <c r="W407" s="4"/>
      <c r="X407" s="4"/>
      <c r="Y407" s="4"/>
      <c r="Z407" s="4"/>
      <c r="AA407" s="4"/>
      <c r="AB407" s="4"/>
      <c r="AC407" s="4"/>
      <c r="AD407" s="4"/>
      <c r="AE407" s="4" t="s">
        <v>10</v>
      </c>
      <c r="AF407" s="4" t="s">
        <v>10</v>
      </c>
      <c r="AG407" s="4"/>
      <c r="AH407" s="4"/>
      <c r="AI407" s="4"/>
      <c r="AJ407" s="4"/>
      <c r="AK407" s="4"/>
      <c r="AL407" s="23"/>
    </row>
    <row r="408" spans="1:42" ht="0.6" hidden="1" customHeight="1" x14ac:dyDescent="0.3">
      <c r="A408" s="24"/>
      <c r="B408" s="1" t="s">
        <v>285</v>
      </c>
      <c r="C408" s="1"/>
      <c r="D408" s="1">
        <v>23400</v>
      </c>
      <c r="E408" s="1">
        <v>18400</v>
      </c>
      <c r="F408" s="1">
        <v>19800</v>
      </c>
      <c r="G408" s="1">
        <v>15800</v>
      </c>
      <c r="H408" s="1">
        <v>20100</v>
      </c>
      <c r="I408" s="1">
        <v>21500</v>
      </c>
      <c r="J408" s="1">
        <v>21300</v>
      </c>
      <c r="K408" s="1" t="s">
        <v>8</v>
      </c>
      <c r="L408" s="1">
        <v>20900</v>
      </c>
      <c r="M408" s="1">
        <v>19200</v>
      </c>
      <c r="N408" s="1">
        <v>18600</v>
      </c>
      <c r="O408" s="1"/>
      <c r="P408" s="1"/>
      <c r="Q408" s="1"/>
      <c r="R408" s="2"/>
      <c r="S408" s="2" t="s">
        <v>8</v>
      </c>
      <c r="T408" s="2" t="s">
        <v>10</v>
      </c>
      <c r="U408" s="2" t="s">
        <v>8</v>
      </c>
      <c r="V408" s="2" t="s">
        <v>10</v>
      </c>
      <c r="W408" s="2"/>
      <c r="X408" s="2"/>
      <c r="Y408" s="2"/>
      <c r="Z408" s="2"/>
      <c r="AA408" s="2" t="e">
        <v>#N/A</v>
      </c>
      <c r="AB408" s="2" t="e">
        <v>#N/A</v>
      </c>
      <c r="AC408" s="2" t="e">
        <v>#N/A</v>
      </c>
      <c r="AD408" s="2"/>
      <c r="AE408" s="2" t="s">
        <v>10</v>
      </c>
      <c r="AF408" s="2" t="s">
        <v>10</v>
      </c>
      <c r="AG408" s="2"/>
      <c r="AH408" s="2"/>
      <c r="AI408" s="2"/>
      <c r="AJ408" s="2"/>
      <c r="AK408" s="2"/>
      <c r="AL408" s="25"/>
    </row>
    <row r="409" spans="1:42" x14ac:dyDescent="0.3">
      <c r="A409" s="22" t="s">
        <v>439</v>
      </c>
      <c r="B409" s="3" t="s">
        <v>286</v>
      </c>
      <c r="C409" s="3">
        <v>452</v>
      </c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>
        <v>23100</v>
      </c>
      <c r="P409" s="3">
        <v>24800</v>
      </c>
      <c r="Q409" s="3">
        <v>25500</v>
      </c>
      <c r="R409" s="4">
        <v>26300</v>
      </c>
      <c r="S409" s="4">
        <v>26400</v>
      </c>
      <c r="T409" s="4">
        <v>27100</v>
      </c>
      <c r="U409" s="4">
        <v>28700</v>
      </c>
      <c r="V409" s="4">
        <v>28700</v>
      </c>
      <c r="W409" s="4">
        <v>27800</v>
      </c>
      <c r="X409" s="4">
        <v>29100</v>
      </c>
      <c r="Y409" s="4">
        <v>30100</v>
      </c>
      <c r="Z409" s="4">
        <v>31400</v>
      </c>
      <c r="AA409" s="4">
        <v>20600</v>
      </c>
      <c r="AB409" s="4">
        <v>17900</v>
      </c>
      <c r="AC409" s="4">
        <v>20600</v>
      </c>
      <c r="AD409" s="4"/>
      <c r="AE409" s="4" t="s">
        <v>10</v>
      </c>
      <c r="AF409" s="4" t="s">
        <v>10</v>
      </c>
      <c r="AG409" s="4"/>
      <c r="AH409" s="4"/>
      <c r="AI409" s="4"/>
      <c r="AJ409" s="4"/>
      <c r="AK409" s="4"/>
      <c r="AL409" s="23"/>
    </row>
    <row r="410" spans="1:42" x14ac:dyDescent="0.3">
      <c r="A410" s="24" t="s">
        <v>439</v>
      </c>
      <c r="B410" s="1" t="s">
        <v>287</v>
      </c>
      <c r="C410" s="1">
        <v>359</v>
      </c>
      <c r="D410" s="1">
        <v>23000</v>
      </c>
      <c r="E410" s="1">
        <v>22100</v>
      </c>
      <c r="F410" s="1">
        <v>23500</v>
      </c>
      <c r="G410" s="1">
        <v>23000</v>
      </c>
      <c r="H410" s="1">
        <v>26500</v>
      </c>
      <c r="I410" s="1">
        <v>21800</v>
      </c>
      <c r="J410" s="1">
        <v>21600</v>
      </c>
      <c r="K410" s="1" t="s">
        <v>8</v>
      </c>
      <c r="L410" s="1">
        <v>19700</v>
      </c>
      <c r="M410" s="1">
        <v>21700</v>
      </c>
      <c r="N410" s="1">
        <v>22300</v>
      </c>
      <c r="O410" s="1">
        <v>24500</v>
      </c>
      <c r="P410" s="1">
        <v>24300</v>
      </c>
      <c r="Q410" s="1">
        <v>26700</v>
      </c>
      <c r="R410" s="2">
        <v>26700</v>
      </c>
      <c r="S410" s="2">
        <v>27000</v>
      </c>
      <c r="T410" s="2">
        <v>25800</v>
      </c>
      <c r="U410" s="2">
        <v>27400</v>
      </c>
      <c r="V410" s="2">
        <v>29200</v>
      </c>
      <c r="W410" s="2">
        <v>27000</v>
      </c>
      <c r="X410" s="2">
        <v>26000</v>
      </c>
      <c r="Y410" s="2">
        <v>28400</v>
      </c>
      <c r="Z410" s="2">
        <v>26800</v>
      </c>
      <c r="AA410" s="2">
        <v>22400</v>
      </c>
      <c r="AB410" s="2">
        <v>19500</v>
      </c>
      <c r="AC410" s="2">
        <v>21700</v>
      </c>
      <c r="AD410" s="2"/>
      <c r="AE410" s="2" t="s">
        <v>10</v>
      </c>
      <c r="AF410" s="2" t="s">
        <v>10</v>
      </c>
      <c r="AG410" s="2"/>
      <c r="AH410" s="2"/>
      <c r="AI410" s="2"/>
      <c r="AJ410" s="2"/>
      <c r="AK410" s="2"/>
      <c r="AL410" s="25"/>
    </row>
    <row r="411" spans="1:42" x14ac:dyDescent="0.3">
      <c r="A411" s="22" t="s">
        <v>439</v>
      </c>
      <c r="B411" s="3" t="s">
        <v>288</v>
      </c>
      <c r="C411" s="55">
        <v>5</v>
      </c>
      <c r="D411" s="3"/>
      <c r="E411" s="3"/>
      <c r="F411" s="3"/>
      <c r="G411" s="3"/>
      <c r="H411" s="3"/>
      <c r="I411" s="3" t="s">
        <v>10</v>
      </c>
      <c r="J411" s="3"/>
      <c r="K411" s="3">
        <v>19500</v>
      </c>
      <c r="L411" s="3">
        <v>18500</v>
      </c>
      <c r="M411" s="3">
        <v>21000</v>
      </c>
      <c r="N411" s="3">
        <v>22200</v>
      </c>
      <c r="O411" s="3">
        <v>22100</v>
      </c>
      <c r="P411" s="3">
        <v>22700</v>
      </c>
      <c r="Q411" s="3">
        <v>23800</v>
      </c>
      <c r="R411" s="4">
        <v>24500</v>
      </c>
      <c r="S411" s="4">
        <v>24900</v>
      </c>
      <c r="T411" s="4">
        <v>25300</v>
      </c>
      <c r="U411" s="4">
        <v>25000</v>
      </c>
      <c r="V411" s="4">
        <v>22800</v>
      </c>
      <c r="W411" s="4">
        <v>25800</v>
      </c>
      <c r="X411" s="4">
        <v>23900</v>
      </c>
      <c r="Y411" s="4">
        <v>28100</v>
      </c>
      <c r="Z411" s="4" t="s">
        <v>9</v>
      </c>
      <c r="AA411" s="4">
        <v>27100</v>
      </c>
      <c r="AB411" s="4">
        <v>25900</v>
      </c>
      <c r="AC411" s="4">
        <v>26900</v>
      </c>
      <c r="AD411" s="4">
        <v>21400</v>
      </c>
      <c r="AE411" s="4">
        <v>26300</v>
      </c>
      <c r="AF411" s="4">
        <v>26400</v>
      </c>
      <c r="AG411" s="4">
        <v>27600</v>
      </c>
      <c r="AH411" s="4">
        <v>30100</v>
      </c>
      <c r="AI411" s="4">
        <v>32900</v>
      </c>
      <c r="AJ411" s="4">
        <v>33700</v>
      </c>
      <c r="AK411" s="4">
        <f>VLOOKUP(C411,[1]DataDownloadReport_02082019!$A$2:$E$123,5,FALSE)</f>
        <v>35200</v>
      </c>
      <c r="AL411" s="23"/>
    </row>
    <row r="412" spans="1:42" x14ac:dyDescent="0.3">
      <c r="A412" s="24" t="s">
        <v>439</v>
      </c>
      <c r="B412" s="1" t="s">
        <v>267</v>
      </c>
      <c r="C412" s="1">
        <v>360</v>
      </c>
      <c r="D412" s="1">
        <v>16300</v>
      </c>
      <c r="E412" s="1">
        <v>17700</v>
      </c>
      <c r="F412" s="1">
        <v>18400</v>
      </c>
      <c r="G412" s="1">
        <v>20500</v>
      </c>
      <c r="H412" s="1">
        <v>21600</v>
      </c>
      <c r="I412" s="1">
        <v>23500</v>
      </c>
      <c r="J412" s="1">
        <v>23100</v>
      </c>
      <c r="K412" s="1">
        <v>22600</v>
      </c>
      <c r="L412" s="1">
        <v>24000</v>
      </c>
      <c r="M412" s="1">
        <v>23600</v>
      </c>
      <c r="N412" s="1">
        <v>24100</v>
      </c>
      <c r="O412" s="1">
        <v>22200</v>
      </c>
      <c r="P412" s="1">
        <v>24700</v>
      </c>
      <c r="Q412" s="1">
        <v>24700</v>
      </c>
      <c r="R412" s="2">
        <v>26000</v>
      </c>
      <c r="S412" s="2">
        <v>25200</v>
      </c>
      <c r="T412" s="2">
        <v>27000</v>
      </c>
      <c r="U412" s="2">
        <v>27900</v>
      </c>
      <c r="V412" s="2">
        <v>27900</v>
      </c>
      <c r="W412" s="2">
        <v>29400</v>
      </c>
      <c r="X412" s="2">
        <v>31700</v>
      </c>
      <c r="Y412" s="2">
        <v>35200</v>
      </c>
      <c r="Z412" s="2">
        <v>34400</v>
      </c>
      <c r="AA412" s="2">
        <v>34200</v>
      </c>
      <c r="AB412" s="2">
        <v>30400</v>
      </c>
      <c r="AC412" s="2"/>
      <c r="AD412" s="2"/>
      <c r="AE412" s="2" t="s">
        <v>10</v>
      </c>
      <c r="AF412" s="2" t="s">
        <v>10</v>
      </c>
      <c r="AG412" s="2"/>
      <c r="AH412" s="2"/>
      <c r="AI412" s="2"/>
      <c r="AJ412" s="2"/>
      <c r="AK412" s="2"/>
      <c r="AL412" s="25"/>
    </row>
    <row r="413" spans="1:42" x14ac:dyDescent="0.3">
      <c r="A413" s="22" t="s">
        <v>439</v>
      </c>
      <c r="B413" s="3" t="s">
        <v>78</v>
      </c>
      <c r="C413" s="3">
        <v>362</v>
      </c>
      <c r="D413" s="3">
        <v>8400</v>
      </c>
      <c r="E413" s="3">
        <v>10200</v>
      </c>
      <c r="F413" s="3">
        <v>11600</v>
      </c>
      <c r="G413" s="3">
        <v>0</v>
      </c>
      <c r="H413" s="3">
        <v>12200</v>
      </c>
      <c r="I413" s="3">
        <v>14200</v>
      </c>
      <c r="J413" s="3">
        <v>14400</v>
      </c>
      <c r="K413" s="3">
        <v>14000</v>
      </c>
      <c r="L413" s="3">
        <v>13600</v>
      </c>
      <c r="M413" s="3">
        <v>12200</v>
      </c>
      <c r="N413" s="3">
        <v>13400</v>
      </c>
      <c r="O413" s="3">
        <v>12600</v>
      </c>
      <c r="P413" s="3">
        <v>13700</v>
      </c>
      <c r="Q413" s="3">
        <v>14200</v>
      </c>
      <c r="R413" s="4">
        <v>15400</v>
      </c>
      <c r="S413" s="4">
        <v>14900</v>
      </c>
      <c r="T413" s="4">
        <v>15800</v>
      </c>
      <c r="U413" s="4">
        <v>16800</v>
      </c>
      <c r="V413" s="4">
        <v>18100</v>
      </c>
      <c r="W413" s="4">
        <v>18900</v>
      </c>
      <c r="X413" s="4">
        <v>21900</v>
      </c>
      <c r="Y413" s="4">
        <v>25700</v>
      </c>
      <c r="Z413" s="4">
        <v>22900</v>
      </c>
      <c r="AA413" s="4">
        <v>16400</v>
      </c>
      <c r="AB413" s="4">
        <v>20900</v>
      </c>
      <c r="AC413" s="4"/>
      <c r="AD413" s="4"/>
      <c r="AE413" s="4" t="s">
        <v>10</v>
      </c>
      <c r="AF413" s="4" t="s">
        <v>10</v>
      </c>
      <c r="AG413" s="4"/>
      <c r="AH413" s="4"/>
      <c r="AI413" s="4"/>
      <c r="AJ413" s="4"/>
      <c r="AK413" s="4"/>
      <c r="AL413" s="23"/>
    </row>
    <row r="414" spans="1:42" x14ac:dyDescent="0.3">
      <c r="A414" s="24" t="s">
        <v>439</v>
      </c>
      <c r="B414" s="1" t="s">
        <v>269</v>
      </c>
      <c r="C414" s="1">
        <v>358</v>
      </c>
      <c r="D414" s="1">
        <v>23400</v>
      </c>
      <c r="E414" s="1">
        <v>18400</v>
      </c>
      <c r="F414" s="1">
        <v>19800</v>
      </c>
      <c r="G414" s="1">
        <v>15800</v>
      </c>
      <c r="H414" s="1">
        <v>20100</v>
      </c>
      <c r="I414" s="1">
        <v>8300</v>
      </c>
      <c r="J414" s="1">
        <v>8300</v>
      </c>
      <c r="K414" s="1">
        <v>8300</v>
      </c>
      <c r="L414" s="1">
        <v>9000</v>
      </c>
      <c r="M414" s="1">
        <v>8700</v>
      </c>
      <c r="N414" s="1">
        <v>8700</v>
      </c>
      <c r="O414" s="1">
        <v>8500</v>
      </c>
      <c r="P414" s="1">
        <v>9200</v>
      </c>
      <c r="Q414" s="1">
        <v>9700</v>
      </c>
      <c r="R414" s="2">
        <v>10500</v>
      </c>
      <c r="S414" s="2">
        <v>9300</v>
      </c>
      <c r="T414" s="2">
        <v>9000</v>
      </c>
      <c r="U414" s="2">
        <v>11200</v>
      </c>
      <c r="V414" s="2">
        <v>12100</v>
      </c>
      <c r="W414" s="2"/>
      <c r="X414" s="2">
        <v>15700</v>
      </c>
      <c r="Y414" s="2">
        <v>17500</v>
      </c>
      <c r="Z414" s="2">
        <v>15100</v>
      </c>
      <c r="AA414" s="2">
        <v>16000</v>
      </c>
      <c r="AB414" s="2">
        <v>12300</v>
      </c>
      <c r="AC414" s="2"/>
      <c r="AD414" s="2"/>
      <c r="AE414" s="2" t="s">
        <v>10</v>
      </c>
      <c r="AF414" s="2" t="s">
        <v>10</v>
      </c>
      <c r="AG414" s="2"/>
      <c r="AH414" s="2"/>
      <c r="AI414" s="2"/>
      <c r="AJ414" s="2"/>
      <c r="AK414" s="2"/>
      <c r="AL414" s="25"/>
    </row>
    <row r="415" spans="1:42" x14ac:dyDescent="0.3">
      <c r="A415" s="22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4"/>
      <c r="S415" s="4" t="s">
        <v>8</v>
      </c>
      <c r="T415" s="4" t="s">
        <v>10</v>
      </c>
      <c r="U415" s="4" t="s">
        <v>8</v>
      </c>
      <c r="V415" s="4" t="s">
        <v>10</v>
      </c>
      <c r="W415" s="4"/>
      <c r="X415" s="4"/>
      <c r="Y415" s="4"/>
      <c r="Z415" s="4"/>
      <c r="AA415" s="4"/>
      <c r="AB415" s="4"/>
      <c r="AC415" s="4"/>
      <c r="AD415" s="4"/>
      <c r="AE415" s="4" t="s">
        <v>10</v>
      </c>
      <c r="AF415" s="4" t="s">
        <v>10</v>
      </c>
      <c r="AG415" s="4"/>
      <c r="AH415" s="4"/>
      <c r="AI415" s="4"/>
      <c r="AJ415" s="4"/>
      <c r="AK415" s="4"/>
      <c r="AL415" s="23"/>
    </row>
    <row r="416" spans="1:42" x14ac:dyDescent="0.3">
      <c r="A416" s="24" t="s">
        <v>289</v>
      </c>
      <c r="B416" s="1" t="s">
        <v>290</v>
      </c>
      <c r="C416" s="1">
        <v>501</v>
      </c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>
        <v>600</v>
      </c>
      <c r="Q416" s="1">
        <v>800</v>
      </c>
      <c r="R416" s="2">
        <v>600</v>
      </c>
      <c r="S416" s="2">
        <v>700</v>
      </c>
      <c r="T416" s="2">
        <v>700</v>
      </c>
      <c r="U416" s="2">
        <v>2100</v>
      </c>
      <c r="V416" s="2"/>
      <c r="W416" s="2"/>
      <c r="X416" s="2">
        <v>5000</v>
      </c>
      <c r="Y416" s="2">
        <v>4500</v>
      </c>
      <c r="Z416" s="2">
        <v>5100</v>
      </c>
      <c r="AA416" s="2">
        <v>3800</v>
      </c>
      <c r="AB416" s="2">
        <v>4600</v>
      </c>
      <c r="AC416" s="2">
        <v>4300</v>
      </c>
      <c r="AD416" s="2"/>
      <c r="AE416" s="2" t="s">
        <v>10</v>
      </c>
      <c r="AF416" s="2" t="s">
        <v>10</v>
      </c>
      <c r="AG416" s="2">
        <v>6700</v>
      </c>
      <c r="AH416" s="2"/>
      <c r="AI416" s="2">
        <v>8200</v>
      </c>
      <c r="AJ416" s="2"/>
      <c r="AK416" s="2">
        <f>VLOOKUP(C416,[1]DataDownloadReport_02082019!$A$2:$E$123,5,FALSE)</f>
        <v>8900</v>
      </c>
      <c r="AL416" s="25"/>
    </row>
    <row r="417" spans="1:38" x14ac:dyDescent="0.3">
      <c r="A417" s="22"/>
      <c r="B417" s="3"/>
      <c r="C417" s="3"/>
      <c r="D417" s="3"/>
      <c r="E417" s="3"/>
      <c r="F417" s="3"/>
      <c r="G417" s="3"/>
      <c r="H417" s="3"/>
      <c r="I417" s="3" t="s">
        <v>10</v>
      </c>
      <c r="J417" s="3" t="s">
        <v>10</v>
      </c>
      <c r="K417" s="3" t="s">
        <v>10</v>
      </c>
      <c r="L417" s="3"/>
      <c r="M417" s="3"/>
      <c r="N417" s="3"/>
      <c r="O417" s="3"/>
      <c r="P417" s="3"/>
      <c r="Q417" s="3"/>
      <c r="R417" s="4"/>
      <c r="S417" s="4" t="s">
        <v>8</v>
      </c>
      <c r="T417" s="4" t="s">
        <v>10</v>
      </c>
      <c r="U417" s="4" t="s">
        <v>8</v>
      </c>
      <c r="V417" s="4" t="s">
        <v>10</v>
      </c>
      <c r="W417" s="4"/>
      <c r="X417" s="4"/>
      <c r="Y417" s="4"/>
      <c r="Z417" s="4"/>
      <c r="AA417" s="4"/>
      <c r="AB417" s="4"/>
      <c r="AC417" s="4"/>
      <c r="AD417" s="4"/>
      <c r="AE417" s="4" t="s">
        <v>10</v>
      </c>
      <c r="AF417" s="4" t="s">
        <v>10</v>
      </c>
      <c r="AG417" s="4"/>
      <c r="AH417" s="4"/>
      <c r="AI417" s="4"/>
      <c r="AJ417" s="4"/>
      <c r="AK417" s="4"/>
      <c r="AL417" s="23"/>
    </row>
    <row r="418" spans="1:38" x14ac:dyDescent="0.3">
      <c r="A418" s="24" t="s">
        <v>291</v>
      </c>
      <c r="B418" s="1" t="s">
        <v>82</v>
      </c>
      <c r="C418" s="1">
        <v>51</v>
      </c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2"/>
      <c r="S418" s="2"/>
      <c r="T418" s="2"/>
      <c r="U418" s="2">
        <v>1600</v>
      </c>
      <c r="V418" s="2">
        <v>1700</v>
      </c>
      <c r="W418" s="2">
        <v>1400</v>
      </c>
      <c r="X418" s="2">
        <v>1000</v>
      </c>
      <c r="Y418" s="2">
        <v>800</v>
      </c>
      <c r="Z418" s="2">
        <v>1300</v>
      </c>
      <c r="AA418" s="2"/>
      <c r="AB418" s="2"/>
      <c r="AC418" s="2">
        <v>1400</v>
      </c>
      <c r="AD418" s="2"/>
      <c r="AE418" s="2">
        <v>2300</v>
      </c>
      <c r="AF418" s="2">
        <v>1600</v>
      </c>
      <c r="AG418" s="2">
        <v>1800</v>
      </c>
      <c r="AH418" s="2"/>
      <c r="AI418" s="2"/>
      <c r="AJ418" s="2"/>
      <c r="AK418" s="2"/>
      <c r="AL418" s="25"/>
    </row>
    <row r="419" spans="1:38" x14ac:dyDescent="0.3">
      <c r="A419" s="22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 t="s">
        <v>10</v>
      </c>
      <c r="AF419" s="4" t="s">
        <v>10</v>
      </c>
      <c r="AG419" s="4"/>
      <c r="AH419" s="4"/>
      <c r="AI419" s="4"/>
      <c r="AJ419" s="4"/>
      <c r="AK419" s="4"/>
      <c r="AL419" s="23"/>
    </row>
    <row r="420" spans="1:38" x14ac:dyDescent="0.3">
      <c r="A420" s="24" t="s">
        <v>292</v>
      </c>
      <c r="B420" s="1" t="s">
        <v>49</v>
      </c>
      <c r="C420" s="1">
        <v>363</v>
      </c>
      <c r="D420" s="1"/>
      <c r="E420" s="1"/>
      <c r="F420" s="1"/>
      <c r="G420" s="1"/>
      <c r="H420" s="1"/>
      <c r="I420" s="1">
        <v>5100</v>
      </c>
      <c r="J420" s="1">
        <v>4800</v>
      </c>
      <c r="K420" s="1">
        <v>4900</v>
      </c>
      <c r="L420" s="1">
        <v>6200</v>
      </c>
      <c r="M420" s="1">
        <v>5200</v>
      </c>
      <c r="N420" s="1">
        <v>4400</v>
      </c>
      <c r="O420" s="1">
        <v>4300</v>
      </c>
      <c r="P420" s="1">
        <v>4500</v>
      </c>
      <c r="Q420" s="1">
        <v>4300</v>
      </c>
      <c r="R420" s="2">
        <v>4200</v>
      </c>
      <c r="S420" s="2">
        <v>4200</v>
      </c>
      <c r="T420" s="2">
        <v>4700</v>
      </c>
      <c r="U420" s="2">
        <v>3900</v>
      </c>
      <c r="V420" s="2">
        <v>3400</v>
      </c>
      <c r="W420" s="2">
        <v>3900</v>
      </c>
      <c r="X420" s="2">
        <v>4000</v>
      </c>
      <c r="Y420" s="2">
        <v>3800</v>
      </c>
      <c r="Z420" s="2">
        <v>3700</v>
      </c>
      <c r="AA420" s="2">
        <v>3500</v>
      </c>
      <c r="AB420" s="2">
        <v>3700</v>
      </c>
      <c r="AC420" s="2">
        <v>3100</v>
      </c>
      <c r="AD420" s="2"/>
      <c r="AE420" s="2" t="s">
        <v>10</v>
      </c>
      <c r="AF420" s="2" t="s">
        <v>10</v>
      </c>
      <c r="AG420" s="2"/>
      <c r="AH420" s="2"/>
      <c r="AI420" s="2"/>
      <c r="AJ420" s="2"/>
      <c r="AK420" s="2"/>
      <c r="AL420" s="25"/>
    </row>
    <row r="421" spans="1:38" x14ac:dyDescent="0.3">
      <c r="A421" s="22"/>
      <c r="B421" s="3"/>
      <c r="C421" s="3"/>
      <c r="D421" s="3"/>
      <c r="E421" s="3"/>
      <c r="F421" s="3"/>
      <c r="G421" s="3"/>
      <c r="H421" s="3"/>
      <c r="I421" s="3" t="s">
        <v>10</v>
      </c>
      <c r="J421" s="3" t="s">
        <v>10</v>
      </c>
      <c r="K421" s="3" t="s">
        <v>10</v>
      </c>
      <c r="L421" s="3"/>
      <c r="M421" s="3"/>
      <c r="N421" s="3"/>
      <c r="O421" s="3"/>
      <c r="P421" s="3"/>
      <c r="Q421" s="3"/>
      <c r="R421" s="4"/>
      <c r="S421" s="4" t="s">
        <v>8</v>
      </c>
      <c r="T421" s="4" t="s">
        <v>10</v>
      </c>
      <c r="U421" s="4" t="s">
        <v>8</v>
      </c>
      <c r="V421" s="4" t="s">
        <v>10</v>
      </c>
      <c r="W421" s="4"/>
      <c r="X421" s="4"/>
      <c r="Y421" s="4"/>
      <c r="Z421" s="4"/>
      <c r="AA421" s="4"/>
      <c r="AB421" s="4"/>
      <c r="AC421" s="4"/>
      <c r="AD421" s="4"/>
      <c r="AE421" s="4" t="s">
        <v>10</v>
      </c>
      <c r="AF421" s="4" t="s">
        <v>10</v>
      </c>
      <c r="AG421" s="4"/>
      <c r="AH421" s="4"/>
      <c r="AI421" s="4"/>
      <c r="AJ421" s="4"/>
      <c r="AK421" s="4"/>
      <c r="AL421" s="23"/>
    </row>
    <row r="422" spans="1:38" x14ac:dyDescent="0.3">
      <c r="A422" s="24" t="s">
        <v>293</v>
      </c>
      <c r="B422" s="1" t="s">
        <v>294</v>
      </c>
      <c r="C422" s="1">
        <v>494</v>
      </c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>
        <v>3900</v>
      </c>
      <c r="Q422" s="1">
        <v>2700</v>
      </c>
      <c r="R422" s="2">
        <v>4000</v>
      </c>
      <c r="S422" s="2">
        <v>3700</v>
      </c>
      <c r="T422" s="2">
        <v>3400</v>
      </c>
      <c r="U422" s="2">
        <v>4100</v>
      </c>
      <c r="V422" s="2">
        <v>4100</v>
      </c>
      <c r="W422" s="2">
        <v>4000</v>
      </c>
      <c r="X422" s="2">
        <v>4900</v>
      </c>
      <c r="Y422" s="2">
        <v>4500</v>
      </c>
      <c r="Z422" s="2">
        <v>4300</v>
      </c>
      <c r="AA422" s="2">
        <v>3000</v>
      </c>
      <c r="AB422" s="2">
        <v>3200</v>
      </c>
      <c r="AC422" s="2"/>
      <c r="AD422" s="2"/>
      <c r="AE422" s="2" t="s">
        <v>10</v>
      </c>
      <c r="AF422" s="2" t="s">
        <v>10</v>
      </c>
      <c r="AG422" s="2"/>
      <c r="AH422" s="2"/>
      <c r="AI422" s="2"/>
      <c r="AJ422" s="2"/>
      <c r="AK422" s="2"/>
      <c r="AL422" s="25"/>
    </row>
    <row r="423" spans="1:38" x14ac:dyDescent="0.3">
      <c r="A423" s="22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4"/>
      <c r="S423" s="4" t="s">
        <v>8</v>
      </c>
      <c r="T423" s="4" t="s">
        <v>10</v>
      </c>
      <c r="U423" s="4" t="s">
        <v>8</v>
      </c>
      <c r="V423" s="4" t="s">
        <v>10</v>
      </c>
      <c r="W423" s="4"/>
      <c r="X423" s="4"/>
      <c r="Y423" s="4"/>
      <c r="Z423" s="4"/>
      <c r="AA423" s="4"/>
      <c r="AB423" s="4"/>
      <c r="AC423" s="4"/>
      <c r="AD423" s="4"/>
      <c r="AE423" s="4" t="s">
        <v>10</v>
      </c>
      <c r="AF423" s="4" t="s">
        <v>10</v>
      </c>
      <c r="AG423" s="4"/>
      <c r="AH423" s="4"/>
      <c r="AI423" s="4"/>
      <c r="AJ423" s="4"/>
      <c r="AK423" s="4"/>
      <c r="AL423" s="23"/>
    </row>
    <row r="424" spans="1:38" x14ac:dyDescent="0.3">
      <c r="A424" s="24" t="s">
        <v>295</v>
      </c>
      <c r="B424" s="1" t="s">
        <v>296</v>
      </c>
      <c r="C424" s="1">
        <v>483</v>
      </c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>
        <v>900</v>
      </c>
      <c r="Q424" s="1">
        <v>1000</v>
      </c>
      <c r="R424" s="2">
        <v>1200</v>
      </c>
      <c r="S424" s="2">
        <v>1100</v>
      </c>
      <c r="T424" s="2">
        <v>1500</v>
      </c>
      <c r="U424" s="2">
        <v>1600</v>
      </c>
      <c r="V424" s="2">
        <v>2100</v>
      </c>
      <c r="W424" s="2">
        <v>2500</v>
      </c>
      <c r="X424" s="2">
        <v>2300</v>
      </c>
      <c r="Y424" s="2">
        <v>2400</v>
      </c>
      <c r="Z424" s="2">
        <v>2300</v>
      </c>
      <c r="AA424" s="2"/>
      <c r="AB424" s="2">
        <v>2300</v>
      </c>
      <c r="AC424" s="2">
        <v>2200</v>
      </c>
      <c r="AD424" s="2"/>
      <c r="AE424" s="2" t="s">
        <v>10</v>
      </c>
      <c r="AF424" s="2" t="s">
        <v>10</v>
      </c>
      <c r="AG424" s="2"/>
      <c r="AH424" s="2"/>
      <c r="AI424" s="2"/>
      <c r="AJ424" s="2"/>
      <c r="AK424" s="2"/>
      <c r="AL424" s="25"/>
    </row>
    <row r="425" spans="1:38" x14ac:dyDescent="0.3">
      <c r="A425" s="22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4"/>
      <c r="S425" s="4" t="s">
        <v>8</v>
      </c>
      <c r="T425" s="4" t="s">
        <v>10</v>
      </c>
      <c r="U425" s="4" t="s">
        <v>8</v>
      </c>
      <c r="V425" s="4" t="s">
        <v>10</v>
      </c>
      <c r="W425" s="4"/>
      <c r="X425" s="4"/>
      <c r="Y425" s="4"/>
      <c r="Z425" s="4"/>
      <c r="AA425" s="4"/>
      <c r="AB425" s="4"/>
      <c r="AC425" s="4"/>
      <c r="AD425" s="4"/>
      <c r="AE425" s="4" t="s">
        <v>10</v>
      </c>
      <c r="AF425" s="4" t="s">
        <v>10</v>
      </c>
      <c r="AG425" s="4"/>
      <c r="AH425" s="4"/>
      <c r="AI425" s="4"/>
      <c r="AJ425" s="4"/>
      <c r="AK425" s="4"/>
      <c r="AL425" s="23"/>
    </row>
    <row r="426" spans="1:38" hidden="1" x14ac:dyDescent="0.3">
      <c r="A426" s="24" t="s">
        <v>297</v>
      </c>
      <c r="B426" s="1" t="s">
        <v>298</v>
      </c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2"/>
      <c r="S426" s="2"/>
      <c r="T426" s="2"/>
      <c r="U426" s="2"/>
      <c r="V426" s="2">
        <v>4800</v>
      </c>
      <c r="W426" s="2"/>
      <c r="X426" s="2"/>
      <c r="Y426" s="2"/>
      <c r="Z426" s="2"/>
      <c r="AA426" s="2"/>
      <c r="AB426" s="2"/>
      <c r="AC426" s="2"/>
      <c r="AD426" s="2"/>
      <c r="AE426" s="2" t="s">
        <v>10</v>
      </c>
      <c r="AF426" s="2" t="s">
        <v>10</v>
      </c>
      <c r="AG426" s="2"/>
      <c r="AH426" s="2"/>
      <c r="AI426" s="2"/>
      <c r="AJ426" s="2"/>
      <c r="AK426" s="2"/>
      <c r="AL426" s="25"/>
    </row>
    <row r="427" spans="1:38" hidden="1" x14ac:dyDescent="0.3">
      <c r="A427" s="22"/>
      <c r="B427" s="3" t="s">
        <v>299</v>
      </c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4"/>
      <c r="S427" s="4"/>
      <c r="T427" s="4"/>
      <c r="U427" s="4"/>
      <c r="V427" s="4">
        <v>17800</v>
      </c>
      <c r="W427" s="4"/>
      <c r="X427" s="4"/>
      <c r="Y427" s="4"/>
      <c r="Z427" s="4"/>
      <c r="AA427" s="4"/>
      <c r="AB427" s="4"/>
      <c r="AC427" s="4"/>
      <c r="AD427" s="4"/>
      <c r="AE427" s="4" t="s">
        <v>10</v>
      </c>
      <c r="AF427" s="4" t="s">
        <v>10</v>
      </c>
      <c r="AG427" s="4"/>
      <c r="AH427" s="4"/>
      <c r="AI427" s="4"/>
      <c r="AJ427" s="4"/>
      <c r="AK427" s="4"/>
      <c r="AL427" s="23"/>
    </row>
    <row r="428" spans="1:38" x14ac:dyDescent="0.3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2"/>
      <c r="S428" s="2"/>
      <c r="T428" s="2"/>
      <c r="U428" s="2"/>
      <c r="V428" s="2" t="s">
        <v>10</v>
      </c>
      <c r="W428" s="2"/>
      <c r="X428" s="2"/>
      <c r="Y428" s="2"/>
      <c r="Z428" s="2"/>
      <c r="AA428" s="2"/>
      <c r="AB428" s="2"/>
      <c r="AC428" s="2"/>
      <c r="AD428" s="2"/>
      <c r="AE428" s="2" t="s">
        <v>10</v>
      </c>
      <c r="AF428" s="2" t="s">
        <v>10</v>
      </c>
      <c r="AG428" s="2"/>
      <c r="AH428" s="2"/>
      <c r="AI428" s="2"/>
      <c r="AJ428" s="2"/>
      <c r="AK428" s="2"/>
      <c r="AL428" s="25"/>
    </row>
    <row r="429" spans="1:38" x14ac:dyDescent="0.3">
      <c r="A429" s="22" t="s">
        <v>300</v>
      </c>
      <c r="B429" s="3" t="s">
        <v>301</v>
      </c>
      <c r="C429" s="55">
        <v>3</v>
      </c>
      <c r="D429" s="3"/>
      <c r="E429" s="3"/>
      <c r="F429" s="3"/>
      <c r="G429" s="3"/>
      <c r="H429" s="3"/>
      <c r="I429" s="3">
        <v>8500</v>
      </c>
      <c r="J429" s="3">
        <v>8900</v>
      </c>
      <c r="K429" s="3">
        <v>8600</v>
      </c>
      <c r="L429" s="3">
        <v>8400</v>
      </c>
      <c r="M429" s="3">
        <v>9000</v>
      </c>
      <c r="N429" s="3">
        <v>9200</v>
      </c>
      <c r="O429" s="3">
        <v>9400</v>
      </c>
      <c r="P429" s="3">
        <v>10000</v>
      </c>
      <c r="Q429" s="3">
        <v>10300</v>
      </c>
      <c r="R429" s="4">
        <v>10400</v>
      </c>
      <c r="S429" s="4">
        <v>10600</v>
      </c>
      <c r="T429" s="4">
        <v>10900</v>
      </c>
      <c r="U429" s="4">
        <v>11200</v>
      </c>
      <c r="V429" s="4">
        <v>11500</v>
      </c>
      <c r="W429" s="4">
        <v>12200</v>
      </c>
      <c r="X429" s="4">
        <v>11900</v>
      </c>
      <c r="Y429" s="4">
        <v>11500</v>
      </c>
      <c r="Z429" s="4">
        <v>10500</v>
      </c>
      <c r="AA429" s="4">
        <v>10300</v>
      </c>
      <c r="AB429" s="4">
        <v>10500</v>
      </c>
      <c r="AC429" s="4">
        <v>10300</v>
      </c>
      <c r="AD429" s="4">
        <v>10100</v>
      </c>
      <c r="AE429" s="4">
        <v>10200</v>
      </c>
      <c r="AF429" s="4">
        <v>10600</v>
      </c>
      <c r="AG429" s="4">
        <v>10800</v>
      </c>
      <c r="AH429" s="4">
        <v>11400</v>
      </c>
      <c r="AI429" s="4">
        <v>11500</v>
      </c>
      <c r="AJ429" s="4">
        <v>11500</v>
      </c>
      <c r="AK429" s="4">
        <f>VLOOKUP(C429,[1]DataDownloadReport_02082019!$A$2:$E$123,5,FALSE)</f>
        <v>11600</v>
      </c>
      <c r="AL429" s="23"/>
    </row>
    <row r="430" spans="1:38" x14ac:dyDescent="0.3">
      <c r="A430" s="24"/>
      <c r="B430" s="1"/>
      <c r="C430" s="1"/>
      <c r="D430" s="1"/>
      <c r="E430" s="1"/>
      <c r="F430" s="1"/>
      <c r="G430" s="1"/>
      <c r="H430" s="1"/>
      <c r="I430" s="1" t="s">
        <v>10</v>
      </c>
      <c r="J430" s="1" t="s">
        <v>10</v>
      </c>
      <c r="K430" s="1" t="s">
        <v>10</v>
      </c>
      <c r="L430" s="1"/>
      <c r="M430" s="1"/>
      <c r="N430" s="1"/>
      <c r="O430" s="1"/>
      <c r="P430" s="1"/>
      <c r="Q430" s="1"/>
      <c r="R430" s="2"/>
      <c r="S430" s="2" t="s">
        <v>8</v>
      </c>
      <c r="T430" s="2" t="s">
        <v>10</v>
      </c>
      <c r="U430" s="2" t="s">
        <v>8</v>
      </c>
      <c r="V430" s="2" t="s">
        <v>10</v>
      </c>
      <c r="W430" s="2"/>
      <c r="X430" s="2"/>
      <c r="Y430" s="2"/>
      <c r="Z430" s="2"/>
      <c r="AA430" s="2"/>
      <c r="AB430" s="2"/>
      <c r="AC430" s="2"/>
      <c r="AD430" s="2"/>
      <c r="AE430" s="2" t="s">
        <v>10</v>
      </c>
      <c r="AF430" s="2" t="s">
        <v>10</v>
      </c>
      <c r="AG430" s="2"/>
      <c r="AH430" s="2"/>
      <c r="AI430" s="2"/>
      <c r="AJ430" s="2"/>
      <c r="AK430" s="2"/>
      <c r="AL430" s="25"/>
    </row>
    <row r="431" spans="1:38" x14ac:dyDescent="0.3">
      <c r="A431" s="22" t="s">
        <v>440</v>
      </c>
      <c r="B431" s="3" t="s">
        <v>302</v>
      </c>
      <c r="C431" s="3">
        <v>366</v>
      </c>
      <c r="D431" s="3">
        <v>8100</v>
      </c>
      <c r="E431" s="3">
        <v>12800</v>
      </c>
      <c r="F431" s="3">
        <v>10900</v>
      </c>
      <c r="G431" s="3">
        <v>11400</v>
      </c>
      <c r="H431" s="3">
        <v>15900</v>
      </c>
      <c r="I431" s="3">
        <v>15900</v>
      </c>
      <c r="J431" s="3">
        <v>15400</v>
      </c>
      <c r="K431" s="3">
        <v>16400</v>
      </c>
      <c r="L431" s="3">
        <v>18700</v>
      </c>
      <c r="M431" s="3">
        <v>15100</v>
      </c>
      <c r="N431" s="3">
        <v>17300</v>
      </c>
      <c r="O431" s="3">
        <v>14700</v>
      </c>
      <c r="P431" s="3">
        <v>18600</v>
      </c>
      <c r="Q431" s="3">
        <v>19700</v>
      </c>
      <c r="R431" s="4">
        <v>23500</v>
      </c>
      <c r="S431" s="4">
        <v>20100</v>
      </c>
      <c r="T431" s="4">
        <v>23700</v>
      </c>
      <c r="U431" s="4">
        <v>27700</v>
      </c>
      <c r="V431" s="4">
        <v>28900</v>
      </c>
      <c r="W431" s="4">
        <v>31400</v>
      </c>
      <c r="X431" s="4">
        <v>35400</v>
      </c>
      <c r="Y431" s="4">
        <v>39900</v>
      </c>
      <c r="Z431" s="4">
        <v>38300</v>
      </c>
      <c r="AA431" s="4">
        <v>37200</v>
      </c>
      <c r="AB431" s="4">
        <v>36600</v>
      </c>
      <c r="AC431" s="4"/>
      <c r="AD431" s="4"/>
      <c r="AE431" s="4" t="s">
        <v>10</v>
      </c>
      <c r="AF431" s="4" t="s">
        <v>10</v>
      </c>
      <c r="AG431" s="4"/>
      <c r="AH431" s="4"/>
      <c r="AI431" s="4"/>
      <c r="AJ431" s="4"/>
      <c r="AK431" s="4"/>
      <c r="AL431" s="23"/>
    </row>
    <row r="432" spans="1:38" x14ac:dyDescent="0.3">
      <c r="A432" s="24" t="s">
        <v>440</v>
      </c>
      <c r="B432" s="1" t="s">
        <v>303</v>
      </c>
      <c r="C432" s="54">
        <v>49</v>
      </c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>
        <v>13500</v>
      </c>
      <c r="P432" s="1">
        <v>15900</v>
      </c>
      <c r="Q432" s="1">
        <v>16100</v>
      </c>
      <c r="R432" s="2">
        <v>17600</v>
      </c>
      <c r="S432" s="2">
        <v>18900</v>
      </c>
      <c r="T432" s="2">
        <v>19300</v>
      </c>
      <c r="U432" s="2">
        <v>20900</v>
      </c>
      <c r="V432" s="2">
        <v>22100</v>
      </c>
      <c r="W432" s="2">
        <v>24700</v>
      </c>
      <c r="X432" s="2">
        <v>25900</v>
      </c>
      <c r="Y432" s="2">
        <v>26000</v>
      </c>
      <c r="Z432" s="2">
        <v>26200</v>
      </c>
      <c r="AA432" s="2">
        <v>25800</v>
      </c>
      <c r="AB432" s="2">
        <v>25100</v>
      </c>
      <c r="AC432" s="2">
        <v>22800</v>
      </c>
      <c r="AD432" s="2">
        <v>23000</v>
      </c>
      <c r="AE432" s="2">
        <v>22800</v>
      </c>
      <c r="AF432" s="2">
        <v>23100</v>
      </c>
      <c r="AG432" s="2">
        <v>25000</v>
      </c>
      <c r="AH432" s="2">
        <v>26800</v>
      </c>
      <c r="AI432" s="2">
        <v>28000</v>
      </c>
      <c r="AJ432" s="2">
        <v>29100</v>
      </c>
      <c r="AK432" s="2">
        <f>VLOOKUP(C432,[1]DataDownloadReport_02082019!$A$2:$E$123,5,FALSE)</f>
        <v>29900</v>
      </c>
      <c r="AL432" s="25"/>
    </row>
    <row r="433" spans="1:38" x14ac:dyDescent="0.3">
      <c r="A433" s="22" t="s">
        <v>440</v>
      </c>
      <c r="B433" s="3" t="s">
        <v>49</v>
      </c>
      <c r="C433" s="3"/>
      <c r="D433" s="3">
        <v>10300</v>
      </c>
      <c r="E433" s="3">
        <v>12300</v>
      </c>
      <c r="F433" s="3">
        <v>13800</v>
      </c>
      <c r="G433" s="3">
        <v>16700</v>
      </c>
      <c r="H433" s="3">
        <v>19700</v>
      </c>
      <c r="I433" s="3">
        <v>15500</v>
      </c>
      <c r="J433" s="3">
        <v>15900</v>
      </c>
      <c r="K433" s="3">
        <v>17900</v>
      </c>
      <c r="L433" s="3">
        <v>18300</v>
      </c>
      <c r="M433" s="3">
        <v>21400</v>
      </c>
      <c r="N433" s="3">
        <v>17800</v>
      </c>
      <c r="O433" s="3">
        <v>18700</v>
      </c>
      <c r="P433" s="3"/>
      <c r="Q433" s="3"/>
      <c r="R433" s="4"/>
      <c r="S433" s="4" t="s">
        <v>8</v>
      </c>
      <c r="T433" s="4" t="s">
        <v>10</v>
      </c>
      <c r="U433" s="4" t="s">
        <v>8</v>
      </c>
      <c r="V433" s="4" t="s">
        <v>10</v>
      </c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23"/>
    </row>
    <row r="434" spans="1:38" x14ac:dyDescent="0.3">
      <c r="A434" s="24" t="s">
        <v>440</v>
      </c>
      <c r="B434" s="1" t="s">
        <v>219</v>
      </c>
      <c r="C434" s="1">
        <v>365</v>
      </c>
      <c r="D434" s="1">
        <v>14000</v>
      </c>
      <c r="E434" s="1">
        <v>15500</v>
      </c>
      <c r="F434" s="1">
        <v>16100</v>
      </c>
      <c r="G434" s="1">
        <v>25900</v>
      </c>
      <c r="H434" s="1">
        <v>19600</v>
      </c>
      <c r="I434" s="1">
        <v>22600</v>
      </c>
      <c r="J434" s="1">
        <v>19200</v>
      </c>
      <c r="K434" s="1">
        <v>20800</v>
      </c>
      <c r="L434" s="1">
        <v>13700</v>
      </c>
      <c r="M434" s="1">
        <v>22100</v>
      </c>
      <c r="N434" s="1">
        <v>21100</v>
      </c>
      <c r="O434" s="1">
        <v>20000</v>
      </c>
      <c r="P434" s="1">
        <v>24300</v>
      </c>
      <c r="Q434" s="1">
        <v>20600</v>
      </c>
      <c r="R434" s="2">
        <v>21400</v>
      </c>
      <c r="S434" s="2">
        <v>24800</v>
      </c>
      <c r="T434" s="2">
        <v>25600</v>
      </c>
      <c r="U434" s="2">
        <v>26900</v>
      </c>
      <c r="V434" s="2">
        <v>28300</v>
      </c>
      <c r="W434" s="2">
        <v>30800</v>
      </c>
      <c r="X434" s="2">
        <v>30200</v>
      </c>
      <c r="Y434" s="2">
        <v>31800</v>
      </c>
      <c r="Z434" s="2">
        <v>29500</v>
      </c>
      <c r="AA434" s="2">
        <v>26800</v>
      </c>
      <c r="AB434" s="2">
        <v>26200</v>
      </c>
      <c r="AC434" s="2"/>
      <c r="AD434" s="2"/>
      <c r="AE434" s="2" t="s">
        <v>10</v>
      </c>
      <c r="AF434" s="2" t="s">
        <v>10</v>
      </c>
      <c r="AG434" s="2"/>
      <c r="AH434" s="2"/>
      <c r="AI434" s="2"/>
      <c r="AJ434" s="2"/>
      <c r="AK434" s="2"/>
      <c r="AL434" s="25"/>
    </row>
    <row r="435" spans="1:38" x14ac:dyDescent="0.3">
      <c r="A435" s="22" t="s">
        <v>440</v>
      </c>
      <c r="B435" s="3" t="s">
        <v>446</v>
      </c>
      <c r="C435" s="3">
        <v>108</v>
      </c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>
        <v>26100</v>
      </c>
      <c r="AI435" s="4">
        <v>28500</v>
      </c>
      <c r="AJ435" s="4">
        <v>30400</v>
      </c>
      <c r="AK435" s="4">
        <f>VLOOKUP(C435,[1]DataDownloadReport_02082019!$A$2:$E$123,5,FALSE)</f>
        <v>30100</v>
      </c>
      <c r="AL435" s="23"/>
    </row>
    <row r="436" spans="1:38" x14ac:dyDescent="0.3">
      <c r="A436" s="24" t="s">
        <v>440</v>
      </c>
      <c r="B436" s="1" t="s">
        <v>304</v>
      </c>
      <c r="C436" s="54">
        <v>57</v>
      </c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2"/>
      <c r="S436" s="2"/>
      <c r="T436" s="2"/>
      <c r="U436" s="2"/>
      <c r="V436" s="2">
        <v>10900</v>
      </c>
      <c r="W436" s="2">
        <v>11500</v>
      </c>
      <c r="X436" s="2">
        <v>10700</v>
      </c>
      <c r="Y436" s="2">
        <v>12100</v>
      </c>
      <c r="Z436" s="2">
        <v>9500</v>
      </c>
      <c r="AA436" s="2">
        <v>11600</v>
      </c>
      <c r="AB436" s="2">
        <v>9900</v>
      </c>
      <c r="AC436" s="2">
        <v>12000</v>
      </c>
      <c r="AD436" s="2"/>
      <c r="AE436" s="2" t="s">
        <v>10</v>
      </c>
      <c r="AF436" s="2" t="s">
        <v>10</v>
      </c>
      <c r="AG436" s="2"/>
      <c r="AH436" s="2">
        <v>13300</v>
      </c>
      <c r="AI436" s="2">
        <v>13700</v>
      </c>
      <c r="AJ436" s="2">
        <v>14400</v>
      </c>
      <c r="AK436" s="2">
        <f>VLOOKUP(C436,[1]DataDownloadReport_02082019!$A$2:$E$123,5,FALSE)</f>
        <v>14200</v>
      </c>
      <c r="AL436" s="25"/>
    </row>
    <row r="437" spans="1:38" x14ac:dyDescent="0.3">
      <c r="A437" s="22"/>
      <c r="B437" s="3"/>
      <c r="C437" s="3"/>
      <c r="D437" s="3"/>
      <c r="E437" s="3"/>
      <c r="F437" s="3"/>
      <c r="G437" s="3"/>
      <c r="H437" s="3"/>
      <c r="I437" s="3" t="s">
        <v>10</v>
      </c>
      <c r="J437" s="3" t="s">
        <v>10</v>
      </c>
      <c r="K437" s="3" t="s">
        <v>10</v>
      </c>
      <c r="L437" s="3"/>
      <c r="M437" s="3"/>
      <c r="N437" s="3"/>
      <c r="O437" s="3"/>
      <c r="P437" s="3"/>
      <c r="Q437" s="3"/>
      <c r="R437" s="4"/>
      <c r="S437" s="4" t="s">
        <v>8</v>
      </c>
      <c r="T437" s="4" t="s">
        <v>10</v>
      </c>
      <c r="U437" s="4" t="s">
        <v>8</v>
      </c>
      <c r="V437" s="4" t="s">
        <v>10</v>
      </c>
      <c r="W437" s="4"/>
      <c r="X437" s="4"/>
      <c r="Y437" s="4"/>
      <c r="Z437" s="4"/>
      <c r="AA437" s="4"/>
      <c r="AB437" s="4"/>
      <c r="AC437" s="4"/>
      <c r="AD437" s="4"/>
      <c r="AE437" s="4" t="s">
        <v>10</v>
      </c>
      <c r="AF437" s="4" t="s">
        <v>10</v>
      </c>
      <c r="AG437" s="4"/>
      <c r="AH437" s="4"/>
      <c r="AI437" s="4"/>
      <c r="AJ437" s="4"/>
      <c r="AK437" s="4"/>
      <c r="AL437" s="23"/>
    </row>
    <row r="438" spans="1:38" x14ac:dyDescent="0.3">
      <c r="A438" s="24" t="s">
        <v>305</v>
      </c>
      <c r="B438" s="1" t="s">
        <v>201</v>
      </c>
      <c r="C438" s="1">
        <v>369</v>
      </c>
      <c r="D438" s="1"/>
      <c r="E438" s="1"/>
      <c r="F438" s="1"/>
      <c r="G438" s="1"/>
      <c r="H438" s="1"/>
      <c r="I438" s="1">
        <v>6800</v>
      </c>
      <c r="J438" s="1">
        <v>8300</v>
      </c>
      <c r="K438" s="1">
        <v>8900</v>
      </c>
      <c r="L438" s="1">
        <v>8500</v>
      </c>
      <c r="M438" s="1">
        <v>7700</v>
      </c>
      <c r="N438" s="1">
        <v>7800</v>
      </c>
      <c r="O438" s="1">
        <v>8600</v>
      </c>
      <c r="P438" s="1">
        <v>8400</v>
      </c>
      <c r="Q438" s="1">
        <v>8700</v>
      </c>
      <c r="R438" s="2">
        <v>11300</v>
      </c>
      <c r="S438" s="2">
        <v>10100</v>
      </c>
      <c r="T438" s="2">
        <v>10900</v>
      </c>
      <c r="U438" s="2">
        <v>10200</v>
      </c>
      <c r="V438" s="2">
        <v>10300</v>
      </c>
      <c r="W438" s="2">
        <v>12000</v>
      </c>
      <c r="X438" s="2">
        <v>10600</v>
      </c>
      <c r="Y438" s="2">
        <v>10500</v>
      </c>
      <c r="Z438" s="2">
        <v>10100</v>
      </c>
      <c r="AA438" s="2">
        <v>10400</v>
      </c>
      <c r="AB438" s="2">
        <v>9700</v>
      </c>
      <c r="AC438" s="2">
        <v>9500</v>
      </c>
      <c r="AD438" s="2"/>
      <c r="AE438" s="2" t="s">
        <v>10</v>
      </c>
      <c r="AF438" s="2" t="s">
        <v>10</v>
      </c>
      <c r="AG438" s="2"/>
      <c r="AH438" s="2"/>
      <c r="AI438" s="2"/>
      <c r="AJ438" s="2"/>
      <c r="AK438" s="2"/>
      <c r="AL438" s="25"/>
    </row>
    <row r="439" spans="1:38" x14ac:dyDescent="0.3">
      <c r="A439" s="22" t="s">
        <v>305</v>
      </c>
      <c r="B439" s="3" t="s">
        <v>32</v>
      </c>
      <c r="C439" s="3">
        <v>368</v>
      </c>
      <c r="D439" s="3"/>
      <c r="E439" s="3"/>
      <c r="F439" s="3"/>
      <c r="G439" s="3"/>
      <c r="H439" s="3"/>
      <c r="I439" s="3">
        <v>1800</v>
      </c>
      <c r="J439" s="3">
        <v>2300</v>
      </c>
      <c r="K439" s="3">
        <v>2800</v>
      </c>
      <c r="L439" s="3">
        <v>2400</v>
      </c>
      <c r="M439" s="3">
        <v>2900</v>
      </c>
      <c r="N439" s="3">
        <v>3000</v>
      </c>
      <c r="O439" s="3">
        <v>2900</v>
      </c>
      <c r="P439" s="3">
        <v>3400</v>
      </c>
      <c r="Q439" s="3">
        <v>3300</v>
      </c>
      <c r="R439" s="4">
        <v>5600</v>
      </c>
      <c r="S439" s="4">
        <v>4900</v>
      </c>
      <c r="T439" s="4">
        <v>5800</v>
      </c>
      <c r="U439" s="4">
        <v>4800</v>
      </c>
      <c r="V439" s="4">
        <v>4900</v>
      </c>
      <c r="W439" s="4">
        <v>6100</v>
      </c>
      <c r="X439" s="4">
        <v>5400</v>
      </c>
      <c r="Y439" s="4">
        <v>5600</v>
      </c>
      <c r="Z439" s="4">
        <v>5500</v>
      </c>
      <c r="AA439" s="4">
        <v>4700</v>
      </c>
      <c r="AB439" s="4">
        <v>5600</v>
      </c>
      <c r="AC439" s="4">
        <v>5200</v>
      </c>
      <c r="AD439" s="4">
        <v>4300</v>
      </c>
      <c r="AE439" s="4" t="s">
        <v>10</v>
      </c>
      <c r="AF439" s="4">
        <v>5000</v>
      </c>
      <c r="AG439" s="4"/>
      <c r="AH439" s="4">
        <v>5600</v>
      </c>
      <c r="AI439" s="4"/>
      <c r="AJ439" s="4">
        <v>5600</v>
      </c>
      <c r="AK439" s="4"/>
      <c r="AL439" s="23"/>
    </row>
    <row r="440" spans="1:38" x14ac:dyDescent="0.3">
      <c r="A440" s="24" t="s">
        <v>305</v>
      </c>
      <c r="B440" s="1" t="s">
        <v>306</v>
      </c>
      <c r="C440" s="1">
        <v>367</v>
      </c>
      <c r="D440" s="1"/>
      <c r="E440" s="1"/>
      <c r="F440" s="1"/>
      <c r="G440" s="1"/>
      <c r="H440" s="1"/>
      <c r="I440" s="1">
        <v>1300</v>
      </c>
      <c r="J440" s="1">
        <v>1600</v>
      </c>
      <c r="K440" s="1">
        <v>1800</v>
      </c>
      <c r="L440" s="1">
        <v>1800</v>
      </c>
      <c r="M440" s="1">
        <v>2200</v>
      </c>
      <c r="N440" s="1">
        <v>2700</v>
      </c>
      <c r="O440" s="1">
        <v>2400</v>
      </c>
      <c r="P440" s="1">
        <v>3000</v>
      </c>
      <c r="Q440" s="1">
        <v>3300</v>
      </c>
      <c r="R440" s="2">
        <v>4700</v>
      </c>
      <c r="S440" s="2">
        <v>3200</v>
      </c>
      <c r="T440" s="2">
        <v>4800</v>
      </c>
      <c r="U440" s="2">
        <v>4200</v>
      </c>
      <c r="V440" s="2">
        <v>4900</v>
      </c>
      <c r="W440" s="2">
        <v>6200</v>
      </c>
      <c r="X440" s="2">
        <v>5600</v>
      </c>
      <c r="Y440" s="2">
        <v>6300</v>
      </c>
      <c r="Z440" s="2">
        <v>6000</v>
      </c>
      <c r="AA440" s="2">
        <v>5400</v>
      </c>
      <c r="AB440" s="2">
        <v>5900</v>
      </c>
      <c r="AC440" s="2">
        <v>5700</v>
      </c>
      <c r="AD440" s="2">
        <v>5500</v>
      </c>
      <c r="AE440" s="2">
        <v>5700</v>
      </c>
      <c r="AF440" s="2">
        <v>5600</v>
      </c>
      <c r="AG440" s="2">
        <v>4600</v>
      </c>
      <c r="AH440" s="2">
        <v>5500</v>
      </c>
      <c r="AI440" s="2">
        <v>5600</v>
      </c>
      <c r="AJ440" s="2">
        <v>5200</v>
      </c>
      <c r="AK440" s="2">
        <f>VLOOKUP(C440,[1]DataDownloadReport_02082019!$A$2:$E$123,5,FALSE)</f>
        <v>5300</v>
      </c>
      <c r="AL440" s="25"/>
    </row>
    <row r="441" spans="1:38" x14ac:dyDescent="0.3">
      <c r="A441" s="22"/>
      <c r="B441" s="3"/>
      <c r="C441" s="3"/>
      <c r="D441" s="3"/>
      <c r="E441" s="3"/>
      <c r="F441" s="3"/>
      <c r="G441" s="3"/>
      <c r="H441" s="3"/>
      <c r="I441" s="3" t="s">
        <v>10</v>
      </c>
      <c r="J441" s="3" t="s">
        <v>10</v>
      </c>
      <c r="K441" s="3" t="s">
        <v>10</v>
      </c>
      <c r="L441" s="3"/>
      <c r="M441" s="3"/>
      <c r="N441" s="3"/>
      <c r="O441" s="3"/>
      <c r="P441" s="3"/>
      <c r="Q441" s="3"/>
      <c r="R441" s="4"/>
      <c r="S441" s="4" t="s">
        <v>8</v>
      </c>
      <c r="T441" s="4" t="s">
        <v>10</v>
      </c>
      <c r="U441" s="4" t="s">
        <v>8</v>
      </c>
      <c r="V441" s="4" t="s">
        <v>10</v>
      </c>
      <c r="W441" s="4"/>
      <c r="X441" s="4"/>
      <c r="Y441" s="4"/>
      <c r="Z441" s="4"/>
      <c r="AA441" s="4"/>
      <c r="AB441" s="4"/>
      <c r="AC441" s="4"/>
      <c r="AD441" s="4"/>
      <c r="AE441" s="4" t="s">
        <v>10</v>
      </c>
      <c r="AF441" s="4" t="s">
        <v>10</v>
      </c>
      <c r="AG441" s="4"/>
      <c r="AH441" s="4"/>
      <c r="AI441" s="4"/>
      <c r="AJ441" s="4"/>
      <c r="AK441" s="4"/>
      <c r="AL441" s="23"/>
    </row>
    <row r="442" spans="1:38" x14ac:dyDescent="0.3">
      <c r="A442" s="24" t="s">
        <v>307</v>
      </c>
      <c r="B442" s="1" t="s">
        <v>237</v>
      </c>
      <c r="C442" s="1">
        <v>328</v>
      </c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>
        <v>4400</v>
      </c>
      <c r="AC442" s="2">
        <v>5800</v>
      </c>
      <c r="AD442" s="2">
        <v>8000</v>
      </c>
      <c r="AE442" s="2" t="s">
        <v>10</v>
      </c>
      <c r="AF442" s="2">
        <v>11500</v>
      </c>
      <c r="AG442" s="2"/>
      <c r="AH442" s="2">
        <v>11000</v>
      </c>
      <c r="AI442" s="2">
        <v>14300</v>
      </c>
      <c r="AJ442" s="2">
        <v>13100</v>
      </c>
      <c r="AK442" s="2">
        <f>VLOOKUP(C442,[1]DataDownloadReport_02082019!$A$2:$E$123,5,FALSE)</f>
        <v>12700</v>
      </c>
      <c r="AL442" s="25"/>
    </row>
    <row r="443" spans="1:38" x14ac:dyDescent="0.3">
      <c r="A443" s="22" t="s">
        <v>307</v>
      </c>
      <c r="B443" s="3" t="s">
        <v>242</v>
      </c>
      <c r="C443" s="3">
        <v>370</v>
      </c>
      <c r="D443" s="3"/>
      <c r="E443" s="3"/>
      <c r="F443" s="3"/>
      <c r="G443" s="3"/>
      <c r="H443" s="3"/>
      <c r="I443" s="3">
        <v>2600</v>
      </c>
      <c r="J443" s="3">
        <v>2800</v>
      </c>
      <c r="K443" s="3">
        <v>2700</v>
      </c>
      <c r="L443" s="3">
        <v>2800</v>
      </c>
      <c r="M443" s="3">
        <v>2900</v>
      </c>
      <c r="N443" s="3">
        <v>3100</v>
      </c>
      <c r="O443" s="3">
        <v>3200</v>
      </c>
      <c r="P443" s="3">
        <v>4100</v>
      </c>
      <c r="Q443" s="3">
        <v>6100</v>
      </c>
      <c r="R443" s="4">
        <v>6400</v>
      </c>
      <c r="S443" s="4">
        <v>6500</v>
      </c>
      <c r="T443" s="4">
        <v>6200</v>
      </c>
      <c r="U443" s="4">
        <v>8000</v>
      </c>
      <c r="V443" s="4">
        <v>7400</v>
      </c>
      <c r="W443" s="4">
        <v>8000</v>
      </c>
      <c r="X443" s="4">
        <v>8700</v>
      </c>
      <c r="Y443" s="4"/>
      <c r="Z443" s="4">
        <v>6700</v>
      </c>
      <c r="AA443" s="4">
        <v>9500</v>
      </c>
      <c r="AB443" s="4">
        <v>9800</v>
      </c>
      <c r="AC443" s="4">
        <v>11600</v>
      </c>
      <c r="AD443" s="4"/>
      <c r="AE443" s="4" t="s">
        <v>10</v>
      </c>
      <c r="AF443" s="4" t="s">
        <v>10</v>
      </c>
      <c r="AG443" s="4">
        <v>12400</v>
      </c>
      <c r="AH443" s="4"/>
      <c r="AI443" s="4">
        <v>14200</v>
      </c>
      <c r="AJ443" s="4"/>
      <c r="AK443" s="4">
        <f>VLOOKUP(C443,[1]DataDownloadReport_02082019!$A$2:$E$123,5,FALSE)</f>
        <v>11900</v>
      </c>
      <c r="AL443" s="23"/>
    </row>
    <row r="444" spans="1:38" x14ac:dyDescent="0.3">
      <c r="A444" s="24" t="s">
        <v>307</v>
      </c>
      <c r="B444" s="1" t="s">
        <v>308</v>
      </c>
      <c r="C444" s="1">
        <v>521</v>
      </c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2"/>
      <c r="S444" s="2">
        <v>1300</v>
      </c>
      <c r="T444" s="2">
        <v>1600</v>
      </c>
      <c r="U444" s="2">
        <v>2100</v>
      </c>
      <c r="V444" s="2">
        <v>2100</v>
      </c>
      <c r="W444" s="2">
        <v>2700</v>
      </c>
      <c r="X444" s="2">
        <v>3200</v>
      </c>
      <c r="Y444" s="2">
        <v>3500</v>
      </c>
      <c r="Z444" s="2">
        <v>4200</v>
      </c>
      <c r="AA444" s="2">
        <v>3600</v>
      </c>
      <c r="AB444" s="2">
        <v>4000</v>
      </c>
      <c r="AC444" s="2">
        <v>4700</v>
      </c>
      <c r="AD444" s="2"/>
      <c r="AE444" s="2" t="s">
        <v>10</v>
      </c>
      <c r="AF444" s="2" t="s">
        <v>10</v>
      </c>
      <c r="AG444" s="2">
        <v>5500</v>
      </c>
      <c r="AH444" s="2"/>
      <c r="AI444" s="2">
        <v>6400</v>
      </c>
      <c r="AJ444" s="2"/>
      <c r="AK444" s="2">
        <f>VLOOKUP(C444,[1]DataDownloadReport_02082019!$A$2:$E$123,5,FALSE)</f>
        <v>5100</v>
      </c>
      <c r="AL444" s="25"/>
    </row>
    <row r="445" spans="1:38" x14ac:dyDescent="0.3">
      <c r="A445" s="22"/>
      <c r="B445" s="3"/>
      <c r="C445" s="3"/>
      <c r="D445" s="3"/>
      <c r="E445" s="3"/>
      <c r="F445" s="3"/>
      <c r="G445" s="3"/>
      <c r="H445" s="3"/>
      <c r="I445" s="3" t="s">
        <v>10</v>
      </c>
      <c r="J445" s="3" t="s">
        <v>10</v>
      </c>
      <c r="K445" s="3" t="s">
        <v>10</v>
      </c>
      <c r="L445" s="3"/>
      <c r="M445" s="3"/>
      <c r="N445" s="3"/>
      <c r="O445" s="3"/>
      <c r="P445" s="3"/>
      <c r="Q445" s="3"/>
      <c r="R445" s="4"/>
      <c r="S445" s="4" t="s">
        <v>8</v>
      </c>
      <c r="T445" s="4" t="s">
        <v>10</v>
      </c>
      <c r="U445" s="4" t="s">
        <v>8</v>
      </c>
      <c r="V445" s="4" t="s">
        <v>10</v>
      </c>
      <c r="W445" s="4"/>
      <c r="X445" s="4"/>
      <c r="Y445" s="4"/>
      <c r="Z445" s="4"/>
      <c r="AA445" s="4"/>
      <c r="AB445" s="4"/>
      <c r="AC445" s="4"/>
      <c r="AD445" s="4"/>
      <c r="AE445" s="4" t="s">
        <v>10</v>
      </c>
      <c r="AF445" s="4" t="s">
        <v>10</v>
      </c>
      <c r="AG445" s="4"/>
      <c r="AH445" s="4"/>
      <c r="AI445" s="4"/>
      <c r="AJ445" s="4"/>
      <c r="AK445" s="4"/>
      <c r="AL445" s="23"/>
    </row>
    <row r="446" spans="1:38" x14ac:dyDescent="0.3">
      <c r="A446" s="24" t="s">
        <v>309</v>
      </c>
      <c r="B446" s="1" t="s">
        <v>310</v>
      </c>
      <c r="C446" s="1">
        <v>373</v>
      </c>
      <c r="D446" s="1">
        <v>5500</v>
      </c>
      <c r="E446" s="1">
        <v>8600</v>
      </c>
      <c r="F446" s="1">
        <v>6400</v>
      </c>
      <c r="G446" s="1">
        <v>7300</v>
      </c>
      <c r="H446" s="1">
        <v>7500</v>
      </c>
      <c r="I446" s="1">
        <v>7800</v>
      </c>
      <c r="J446" s="1">
        <v>7500</v>
      </c>
      <c r="K446" s="1">
        <v>7900</v>
      </c>
      <c r="L446" s="1">
        <v>7000</v>
      </c>
      <c r="M446" s="1">
        <v>4700</v>
      </c>
      <c r="N446" s="1">
        <v>6800</v>
      </c>
      <c r="O446" s="1">
        <v>8100</v>
      </c>
      <c r="P446" s="1">
        <v>8400</v>
      </c>
      <c r="Q446" s="1">
        <v>7900</v>
      </c>
      <c r="R446" s="2">
        <v>8600</v>
      </c>
      <c r="S446" s="2">
        <v>8300</v>
      </c>
      <c r="T446" s="2">
        <v>10000</v>
      </c>
      <c r="U446" s="2">
        <v>10800</v>
      </c>
      <c r="V446" s="2">
        <v>10900</v>
      </c>
      <c r="W446" s="2">
        <v>12700</v>
      </c>
      <c r="X446" s="2">
        <v>15300</v>
      </c>
      <c r="Y446" s="2">
        <v>16600</v>
      </c>
      <c r="Z446" s="2">
        <v>12300</v>
      </c>
      <c r="AA446" s="2">
        <v>14100</v>
      </c>
      <c r="AB446" s="2">
        <v>13800</v>
      </c>
      <c r="AC446" s="2">
        <v>14400</v>
      </c>
      <c r="AD446" s="2"/>
      <c r="AE446" s="2" t="s">
        <v>10</v>
      </c>
      <c r="AF446" s="2" t="s">
        <v>10</v>
      </c>
      <c r="AG446" s="2"/>
      <c r="AH446" s="2">
        <v>12000</v>
      </c>
      <c r="AI446" s="2"/>
      <c r="AJ446" s="2">
        <v>14900</v>
      </c>
      <c r="AK446" s="2"/>
      <c r="AL446" s="25"/>
    </row>
    <row r="447" spans="1:38" x14ac:dyDescent="0.3">
      <c r="A447" s="22" t="s">
        <v>309</v>
      </c>
      <c r="B447" s="3" t="s">
        <v>311</v>
      </c>
      <c r="C447" s="3"/>
      <c r="D447" s="3">
        <v>8800</v>
      </c>
      <c r="E447" s="3">
        <v>9200</v>
      </c>
      <c r="F447" s="3">
        <v>8900</v>
      </c>
      <c r="G447" s="3">
        <v>10200</v>
      </c>
      <c r="H447" s="3">
        <v>10800</v>
      </c>
      <c r="I447" s="3">
        <v>11000</v>
      </c>
      <c r="J447" s="3">
        <v>10900</v>
      </c>
      <c r="K447" s="3">
        <v>11500</v>
      </c>
      <c r="L447" s="3">
        <v>11900</v>
      </c>
      <c r="M447" s="3">
        <v>10300</v>
      </c>
      <c r="N447" s="3">
        <v>16400</v>
      </c>
      <c r="O447" s="3"/>
      <c r="P447" s="3"/>
      <c r="Q447" s="3"/>
      <c r="R447" s="4"/>
      <c r="S447" s="4" t="s">
        <v>8</v>
      </c>
      <c r="T447" s="4" t="s">
        <v>10</v>
      </c>
      <c r="U447" s="4" t="s">
        <v>8</v>
      </c>
      <c r="V447" s="4" t="s">
        <v>10</v>
      </c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23"/>
    </row>
    <row r="448" spans="1:38" x14ac:dyDescent="0.3">
      <c r="A448" s="24" t="s">
        <v>309</v>
      </c>
      <c r="B448" s="1" t="s">
        <v>312</v>
      </c>
      <c r="C448" s="54">
        <v>34</v>
      </c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>
        <v>15400</v>
      </c>
      <c r="O448" s="1">
        <v>16700</v>
      </c>
      <c r="P448" s="1">
        <v>17200</v>
      </c>
      <c r="Q448" s="1">
        <v>16100</v>
      </c>
      <c r="R448" s="2">
        <v>15100</v>
      </c>
      <c r="S448" s="2">
        <v>15800</v>
      </c>
      <c r="T448" s="2">
        <v>16400</v>
      </c>
      <c r="U448" s="2">
        <v>17100</v>
      </c>
      <c r="V448" s="2">
        <v>17200</v>
      </c>
      <c r="W448" s="2">
        <v>20200</v>
      </c>
      <c r="X448" s="2">
        <v>22600</v>
      </c>
      <c r="Y448" s="2">
        <v>24300</v>
      </c>
      <c r="Z448" s="2">
        <v>21900</v>
      </c>
      <c r="AA448" s="2">
        <v>19800</v>
      </c>
      <c r="AB448" s="2">
        <v>18200</v>
      </c>
      <c r="AC448" s="2">
        <v>18000</v>
      </c>
      <c r="AD448" s="2">
        <v>17800</v>
      </c>
      <c r="AE448" s="2">
        <v>17700</v>
      </c>
      <c r="AF448" s="2">
        <v>18000</v>
      </c>
      <c r="AG448" s="2">
        <v>19000</v>
      </c>
      <c r="AH448" s="2">
        <v>20000</v>
      </c>
      <c r="AI448" s="2">
        <v>21000</v>
      </c>
      <c r="AJ448" s="2">
        <v>21300</v>
      </c>
      <c r="AK448" s="2">
        <f>VLOOKUP(C448,[1]DataDownloadReport_02082019!$A$2:$E$123,5,FALSE)</f>
        <v>21600</v>
      </c>
      <c r="AL448" s="25"/>
    </row>
    <row r="449" spans="1:42" ht="15" customHeight="1" x14ac:dyDescent="0.3">
      <c r="A449" s="22" t="s">
        <v>309</v>
      </c>
      <c r="B449" s="3" t="s">
        <v>219</v>
      </c>
      <c r="C449" s="3">
        <v>374</v>
      </c>
      <c r="D449" s="3">
        <v>15300</v>
      </c>
      <c r="E449" s="3">
        <v>16600</v>
      </c>
      <c r="F449" s="3">
        <v>17200</v>
      </c>
      <c r="G449" s="3">
        <v>19900</v>
      </c>
      <c r="H449" s="3">
        <v>19700</v>
      </c>
      <c r="I449" s="3">
        <v>16400</v>
      </c>
      <c r="J449" s="3">
        <v>16300</v>
      </c>
      <c r="K449" s="3">
        <v>15900</v>
      </c>
      <c r="L449" s="3">
        <v>16000</v>
      </c>
      <c r="M449" s="3">
        <v>9100</v>
      </c>
      <c r="N449" s="3">
        <v>14500</v>
      </c>
      <c r="O449" s="3">
        <v>16000</v>
      </c>
      <c r="P449" s="3">
        <v>15900</v>
      </c>
      <c r="Q449" s="3">
        <v>15500</v>
      </c>
      <c r="R449" s="4">
        <v>16500</v>
      </c>
      <c r="S449" s="4">
        <v>14700</v>
      </c>
      <c r="T449" s="4">
        <v>16700</v>
      </c>
      <c r="U449" s="4">
        <v>17200</v>
      </c>
      <c r="V449" s="4">
        <v>18200</v>
      </c>
      <c r="W449" s="4">
        <v>19400</v>
      </c>
      <c r="X449" s="4">
        <v>20000</v>
      </c>
      <c r="Y449" s="4">
        <v>21300</v>
      </c>
      <c r="Z449" s="4">
        <v>18700</v>
      </c>
      <c r="AA449" s="4">
        <v>15700</v>
      </c>
      <c r="AB449" s="4">
        <v>17700</v>
      </c>
      <c r="AC449" s="4">
        <v>19000</v>
      </c>
      <c r="AD449" s="4">
        <v>17500</v>
      </c>
      <c r="AE449" s="4" t="s">
        <v>10</v>
      </c>
      <c r="AF449" s="4">
        <v>17100</v>
      </c>
      <c r="AG449" s="4">
        <v>17100</v>
      </c>
      <c r="AH449" s="4"/>
      <c r="AI449" s="4">
        <v>19800</v>
      </c>
      <c r="AJ449" s="4"/>
      <c r="AK449" s="4"/>
      <c r="AL449" s="23"/>
    </row>
    <row r="450" spans="1:42" hidden="1" x14ac:dyDescent="0.3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2"/>
      <c r="S450" s="2"/>
      <c r="T450" s="2"/>
      <c r="U450" s="2"/>
      <c r="V450" s="2" t="s">
        <v>10</v>
      </c>
      <c r="W450" s="2"/>
      <c r="X450" s="2"/>
      <c r="Y450" s="2"/>
      <c r="Z450" s="2"/>
      <c r="AA450" s="2"/>
      <c r="AB450" s="2"/>
      <c r="AC450" s="2"/>
      <c r="AD450" s="2"/>
      <c r="AE450" s="2" t="s">
        <v>10</v>
      </c>
      <c r="AF450" s="2" t="s">
        <v>10</v>
      </c>
      <c r="AG450" s="2"/>
      <c r="AH450" s="2"/>
      <c r="AI450" s="2"/>
      <c r="AJ450" s="2"/>
      <c r="AK450" s="2"/>
      <c r="AL450" s="25"/>
    </row>
    <row r="451" spans="1:42" hidden="1" x14ac:dyDescent="0.3">
      <c r="A451" s="22" t="s">
        <v>313</v>
      </c>
      <c r="B451" s="3" t="s">
        <v>119</v>
      </c>
      <c r="C451" s="3">
        <v>531</v>
      </c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4"/>
      <c r="S451" s="4"/>
      <c r="T451" s="4"/>
      <c r="U451" s="4"/>
      <c r="V451" s="4">
        <v>2600</v>
      </c>
      <c r="W451" s="4"/>
      <c r="X451" s="4"/>
      <c r="Y451" s="4"/>
      <c r="Z451" s="4"/>
      <c r="AA451" s="4"/>
      <c r="AB451" s="4"/>
      <c r="AC451" s="4"/>
      <c r="AD451" s="4"/>
      <c r="AE451" s="4" t="s">
        <v>10</v>
      </c>
      <c r="AF451" s="4" t="s">
        <v>10</v>
      </c>
      <c r="AG451" s="4"/>
      <c r="AH451" s="4"/>
      <c r="AI451" s="4"/>
      <c r="AJ451" s="4"/>
      <c r="AK451" s="4"/>
      <c r="AL451" s="23"/>
    </row>
    <row r="452" spans="1:42" x14ac:dyDescent="0.3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2"/>
      <c r="S452" s="2" t="s">
        <v>8</v>
      </c>
      <c r="T452" s="2" t="s">
        <v>10</v>
      </c>
      <c r="U452" s="2" t="s">
        <v>8</v>
      </c>
      <c r="V452" s="2" t="s">
        <v>10</v>
      </c>
      <c r="W452" s="2"/>
      <c r="X452" s="2"/>
      <c r="Y452" s="2"/>
      <c r="Z452" s="2"/>
      <c r="AA452" s="2"/>
      <c r="AB452" s="2"/>
      <c r="AC452" s="2"/>
      <c r="AD452" s="2"/>
      <c r="AE452" s="2" t="s">
        <v>10</v>
      </c>
      <c r="AF452" s="2" t="s">
        <v>10</v>
      </c>
      <c r="AG452" s="2"/>
      <c r="AH452" s="2"/>
      <c r="AI452" s="2"/>
      <c r="AJ452" s="2"/>
      <c r="AK452" s="2"/>
      <c r="AL452" s="25"/>
    </row>
    <row r="453" spans="1:42" x14ac:dyDescent="0.3">
      <c r="A453" s="22" t="s">
        <v>314</v>
      </c>
      <c r="B453" s="3" t="s">
        <v>260</v>
      </c>
      <c r="C453" s="3">
        <v>488</v>
      </c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>
        <v>1300</v>
      </c>
      <c r="Q453" s="3">
        <v>1500</v>
      </c>
      <c r="R453" s="4">
        <v>1400</v>
      </c>
      <c r="S453" s="4">
        <v>1400</v>
      </c>
      <c r="T453" s="4">
        <v>1200</v>
      </c>
      <c r="U453" s="4">
        <v>1700</v>
      </c>
      <c r="V453" s="4">
        <v>1700</v>
      </c>
      <c r="W453" s="4"/>
      <c r="X453" s="4">
        <v>2000</v>
      </c>
      <c r="Y453" s="4">
        <v>2300</v>
      </c>
      <c r="Z453" s="4">
        <v>2000</v>
      </c>
      <c r="AA453" s="4">
        <v>1700</v>
      </c>
      <c r="AB453" s="4">
        <v>1500</v>
      </c>
      <c r="AC453" s="4"/>
      <c r="AD453" s="4"/>
      <c r="AE453" s="4" t="s">
        <v>10</v>
      </c>
      <c r="AF453" s="4" t="s">
        <v>10</v>
      </c>
      <c r="AG453" s="4"/>
      <c r="AH453" s="4"/>
      <c r="AI453" s="4"/>
      <c r="AJ453" s="4"/>
      <c r="AK453" s="4"/>
      <c r="AL453" s="23"/>
    </row>
    <row r="454" spans="1:42" x14ac:dyDescent="0.3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2"/>
      <c r="S454" s="2" t="s">
        <v>8</v>
      </c>
      <c r="T454" s="2" t="s">
        <v>10</v>
      </c>
      <c r="U454" s="2" t="s">
        <v>8</v>
      </c>
      <c r="V454" s="2" t="s">
        <v>10</v>
      </c>
      <c r="W454" s="2"/>
      <c r="X454" s="2"/>
      <c r="Y454" s="2"/>
      <c r="Z454" s="2"/>
      <c r="AA454" s="2"/>
      <c r="AB454" s="2"/>
      <c r="AC454" s="2"/>
      <c r="AD454" s="2"/>
      <c r="AE454" s="2" t="s">
        <v>10</v>
      </c>
      <c r="AF454" s="2" t="s">
        <v>10</v>
      </c>
      <c r="AG454" s="2"/>
      <c r="AH454" s="2"/>
      <c r="AI454" s="2"/>
      <c r="AJ454" s="2"/>
      <c r="AK454" s="2"/>
      <c r="AL454" s="25"/>
    </row>
    <row r="455" spans="1:42" x14ac:dyDescent="0.3">
      <c r="A455" s="22" t="s">
        <v>315</v>
      </c>
      <c r="B455" s="3" t="s">
        <v>316</v>
      </c>
      <c r="C455" s="3">
        <v>482</v>
      </c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>
        <v>900</v>
      </c>
      <c r="Q455" s="3">
        <v>1100</v>
      </c>
      <c r="R455" s="4">
        <v>1100</v>
      </c>
      <c r="S455" s="4">
        <v>1500</v>
      </c>
      <c r="T455" s="4">
        <v>1500</v>
      </c>
      <c r="U455" s="4">
        <v>1300</v>
      </c>
      <c r="V455" s="4">
        <v>1400</v>
      </c>
      <c r="W455" s="4">
        <v>1900</v>
      </c>
      <c r="X455" s="4"/>
      <c r="Y455" s="4">
        <v>1400</v>
      </c>
      <c r="Z455" s="4">
        <v>2000</v>
      </c>
      <c r="AA455" s="4">
        <v>1400</v>
      </c>
      <c r="AB455" s="4">
        <v>1700</v>
      </c>
      <c r="AC455" s="4">
        <v>1500</v>
      </c>
      <c r="AD455" s="4"/>
      <c r="AE455" s="4" t="s">
        <v>10</v>
      </c>
      <c r="AF455" s="4" t="s">
        <v>10</v>
      </c>
      <c r="AG455" s="4"/>
      <c r="AH455" s="4"/>
      <c r="AI455" s="4"/>
      <c r="AJ455" s="4"/>
      <c r="AK455" s="4"/>
      <c r="AL455" s="23"/>
    </row>
    <row r="456" spans="1:42" x14ac:dyDescent="0.3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2"/>
      <c r="S456" s="2" t="s">
        <v>8</v>
      </c>
      <c r="T456" s="2" t="s">
        <v>10</v>
      </c>
      <c r="U456" s="2" t="s">
        <v>8</v>
      </c>
      <c r="V456" s="2" t="s">
        <v>10</v>
      </c>
      <c r="W456" s="2"/>
      <c r="X456" s="2"/>
      <c r="Y456" s="2"/>
      <c r="Z456" s="2"/>
      <c r="AA456" s="2"/>
      <c r="AB456" s="2"/>
      <c r="AC456" s="2"/>
      <c r="AD456" s="2"/>
      <c r="AE456" s="2" t="s">
        <v>10</v>
      </c>
      <c r="AF456" s="2" t="s">
        <v>10</v>
      </c>
      <c r="AG456" s="2"/>
      <c r="AH456" s="2"/>
      <c r="AI456" s="2"/>
      <c r="AJ456" s="2"/>
      <c r="AK456" s="2"/>
      <c r="AL456" s="25"/>
    </row>
    <row r="457" spans="1:42" x14ac:dyDescent="0.3">
      <c r="A457" s="22" t="s">
        <v>317</v>
      </c>
      <c r="B457" s="3" t="s">
        <v>318</v>
      </c>
      <c r="C457" s="3">
        <v>489</v>
      </c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>
        <v>600</v>
      </c>
      <c r="Q457" s="3">
        <v>800</v>
      </c>
      <c r="R457" s="4">
        <v>800</v>
      </c>
      <c r="S457" s="4">
        <v>800</v>
      </c>
      <c r="T457" s="4">
        <v>1000</v>
      </c>
      <c r="U457" s="4">
        <v>1300</v>
      </c>
      <c r="V457" s="4">
        <v>1200</v>
      </c>
      <c r="W457" s="4">
        <v>1200</v>
      </c>
      <c r="X457" s="4">
        <v>1300</v>
      </c>
      <c r="Y457" s="4">
        <v>1800</v>
      </c>
      <c r="Z457" s="4">
        <v>1200</v>
      </c>
      <c r="AA457" s="4">
        <v>1000</v>
      </c>
      <c r="AB457" s="4">
        <v>900</v>
      </c>
      <c r="AC457" s="4"/>
      <c r="AD457" s="4"/>
      <c r="AE457" s="4" t="s">
        <v>10</v>
      </c>
      <c r="AF457" s="4" t="s">
        <v>10</v>
      </c>
      <c r="AG457" s="4"/>
      <c r="AH457" s="4"/>
      <c r="AI457" s="4"/>
      <c r="AJ457" s="4"/>
      <c r="AK457" s="4"/>
      <c r="AL457" s="23"/>
    </row>
    <row r="458" spans="1:42" x14ac:dyDescent="0.3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2"/>
      <c r="S458" s="2" t="s">
        <v>8</v>
      </c>
      <c r="T458" s="2" t="s">
        <v>10</v>
      </c>
      <c r="U458" s="2" t="s">
        <v>8</v>
      </c>
      <c r="V458" s="2" t="s">
        <v>10</v>
      </c>
      <c r="W458" s="2"/>
      <c r="X458" s="2"/>
      <c r="Y458" s="2"/>
      <c r="Z458" s="2"/>
      <c r="AA458" s="2"/>
      <c r="AB458" s="2"/>
      <c r="AC458" s="2"/>
      <c r="AD458" s="2"/>
      <c r="AE458" s="2" t="s">
        <v>10</v>
      </c>
      <c r="AF458" s="2" t="s">
        <v>10</v>
      </c>
      <c r="AG458" s="2"/>
      <c r="AH458" s="2"/>
      <c r="AI458" s="2"/>
      <c r="AJ458" s="2"/>
      <c r="AK458" s="2"/>
      <c r="AL458" s="25"/>
    </row>
    <row r="459" spans="1:42" x14ac:dyDescent="0.3">
      <c r="A459" s="22" t="s">
        <v>319</v>
      </c>
      <c r="B459" s="3" t="s">
        <v>320</v>
      </c>
      <c r="C459" s="3">
        <v>377</v>
      </c>
      <c r="D459" s="3"/>
      <c r="E459" s="3"/>
      <c r="F459" s="3"/>
      <c r="G459" s="3"/>
      <c r="H459" s="3"/>
      <c r="I459" s="3">
        <v>1600</v>
      </c>
      <c r="J459" s="3">
        <v>1600</v>
      </c>
      <c r="K459" s="3">
        <v>1500</v>
      </c>
      <c r="L459" s="3">
        <v>1200</v>
      </c>
      <c r="M459" s="3">
        <v>1200</v>
      </c>
      <c r="N459" s="3">
        <v>1000</v>
      </c>
      <c r="O459" s="3">
        <v>900</v>
      </c>
      <c r="P459" s="3">
        <v>1000</v>
      </c>
      <c r="Q459" s="3">
        <v>1000</v>
      </c>
      <c r="R459" s="4">
        <v>1100</v>
      </c>
      <c r="S459" s="4" t="s">
        <v>8</v>
      </c>
      <c r="T459" s="4">
        <v>1000</v>
      </c>
      <c r="U459" s="4">
        <v>1200</v>
      </c>
      <c r="V459" s="4">
        <v>1200</v>
      </c>
      <c r="W459" s="4">
        <v>1200</v>
      </c>
      <c r="X459" s="4">
        <v>1400</v>
      </c>
      <c r="Y459" s="4">
        <v>1900</v>
      </c>
      <c r="Z459" s="4">
        <v>1800</v>
      </c>
      <c r="AA459" s="4">
        <v>1600</v>
      </c>
      <c r="AB459" s="4">
        <v>1500</v>
      </c>
      <c r="AC459" s="4">
        <v>1500</v>
      </c>
      <c r="AD459" s="4"/>
      <c r="AE459" s="4" t="s">
        <v>10</v>
      </c>
      <c r="AF459" s="4" t="s">
        <v>10</v>
      </c>
      <c r="AG459" s="4"/>
      <c r="AH459" s="4"/>
      <c r="AI459" s="4"/>
      <c r="AJ459" s="4"/>
      <c r="AK459" s="4"/>
      <c r="AL459" s="23"/>
    </row>
    <row r="460" spans="1:42" x14ac:dyDescent="0.3">
      <c r="A460" s="24" t="s">
        <v>319</v>
      </c>
      <c r="B460" s="1" t="s">
        <v>321</v>
      </c>
      <c r="C460" s="1">
        <v>375</v>
      </c>
      <c r="D460" s="1"/>
      <c r="E460" s="1"/>
      <c r="F460" s="1"/>
      <c r="G460" s="1"/>
      <c r="H460" s="1"/>
      <c r="I460" s="1">
        <v>400</v>
      </c>
      <c r="J460" s="1">
        <v>400</v>
      </c>
      <c r="K460" s="1">
        <v>350</v>
      </c>
      <c r="L460" s="1">
        <v>400</v>
      </c>
      <c r="M460" s="1">
        <v>350</v>
      </c>
      <c r="N460" s="1">
        <v>700</v>
      </c>
      <c r="O460" s="1">
        <v>700</v>
      </c>
      <c r="P460" s="1">
        <v>600</v>
      </c>
      <c r="Q460" s="1">
        <v>600</v>
      </c>
      <c r="R460" s="2">
        <v>700</v>
      </c>
      <c r="S460" s="2">
        <v>600</v>
      </c>
      <c r="T460" s="2">
        <v>600</v>
      </c>
      <c r="U460" s="2">
        <v>800</v>
      </c>
      <c r="V460" s="2">
        <v>800</v>
      </c>
      <c r="W460" s="2">
        <v>900</v>
      </c>
      <c r="X460" s="2">
        <v>1100</v>
      </c>
      <c r="Y460" s="2">
        <v>1300</v>
      </c>
      <c r="Z460" s="2">
        <v>1300</v>
      </c>
      <c r="AA460" s="2">
        <v>1200</v>
      </c>
      <c r="AB460" s="2">
        <v>1200</v>
      </c>
      <c r="AC460" s="2">
        <v>1200</v>
      </c>
      <c r="AD460" s="2"/>
      <c r="AE460" s="2" t="s">
        <v>10</v>
      </c>
      <c r="AF460" s="2" t="s">
        <v>10</v>
      </c>
      <c r="AG460" s="2"/>
      <c r="AH460" s="2"/>
      <c r="AI460" s="2"/>
      <c r="AJ460" s="2"/>
      <c r="AK460" s="2"/>
      <c r="AL460" s="25"/>
    </row>
    <row r="461" spans="1:42" x14ac:dyDescent="0.3">
      <c r="A461" s="22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 t="s">
        <v>10</v>
      </c>
      <c r="AF461" s="4" t="s">
        <v>10</v>
      </c>
      <c r="AG461" s="4"/>
      <c r="AH461" s="4"/>
      <c r="AI461" s="4"/>
      <c r="AJ461" s="4"/>
      <c r="AK461" s="4"/>
      <c r="AL461" s="23"/>
    </row>
    <row r="462" spans="1:42" s="11" customFormat="1" x14ac:dyDescent="0.3">
      <c r="A462" s="24" t="s">
        <v>322</v>
      </c>
      <c r="B462" s="1" t="s">
        <v>323</v>
      </c>
      <c r="C462" s="1">
        <v>466</v>
      </c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>
        <v>2200</v>
      </c>
      <c r="Q462" s="1">
        <v>2400</v>
      </c>
      <c r="R462" s="2">
        <v>1900</v>
      </c>
      <c r="S462" s="2">
        <v>3000</v>
      </c>
      <c r="T462" s="2">
        <v>3700</v>
      </c>
      <c r="U462" s="2">
        <v>1800</v>
      </c>
      <c r="V462" s="2">
        <v>2000</v>
      </c>
      <c r="W462" s="2">
        <v>1700</v>
      </c>
      <c r="X462" s="2">
        <v>1600</v>
      </c>
      <c r="Y462" s="2">
        <v>2500</v>
      </c>
      <c r="Z462" s="2">
        <v>3000</v>
      </c>
      <c r="AA462" s="2">
        <v>2700</v>
      </c>
      <c r="AB462" s="2">
        <v>2000</v>
      </c>
      <c r="AC462" s="2">
        <v>2000</v>
      </c>
      <c r="AD462" s="2"/>
      <c r="AE462" s="2" t="s">
        <v>10</v>
      </c>
      <c r="AF462" s="2" t="s">
        <v>10</v>
      </c>
      <c r="AG462" s="2"/>
      <c r="AH462" s="2"/>
      <c r="AI462" s="2"/>
      <c r="AJ462" s="2"/>
      <c r="AK462" s="2"/>
      <c r="AL462" s="25"/>
      <c r="AM462"/>
      <c r="AN462"/>
      <c r="AO462"/>
      <c r="AP462" s="8"/>
    </row>
    <row r="463" spans="1:42" ht="13.95" customHeight="1" x14ac:dyDescent="0.3">
      <c r="A463" s="22"/>
      <c r="B463" s="3"/>
      <c r="C463" s="3"/>
      <c r="D463" s="3"/>
      <c r="E463" s="3"/>
      <c r="F463" s="3"/>
      <c r="G463" s="3"/>
      <c r="H463" s="3"/>
      <c r="I463" s="3" t="s">
        <v>10</v>
      </c>
      <c r="J463" s="3" t="s">
        <v>10</v>
      </c>
      <c r="K463" s="3" t="s">
        <v>10</v>
      </c>
      <c r="L463" s="3"/>
      <c r="M463" s="3"/>
      <c r="N463" s="3"/>
      <c r="O463" s="3"/>
      <c r="P463" s="3"/>
      <c r="Q463" s="3"/>
      <c r="R463" s="4"/>
      <c r="S463" s="4" t="s">
        <v>8</v>
      </c>
      <c r="T463" s="4" t="s">
        <v>10</v>
      </c>
      <c r="U463" s="4" t="s">
        <v>8</v>
      </c>
      <c r="V463" s="4" t="s">
        <v>10</v>
      </c>
      <c r="W463" s="4"/>
      <c r="X463" s="4"/>
      <c r="Y463" s="4"/>
      <c r="Z463" s="4"/>
      <c r="AA463" s="4"/>
      <c r="AB463" s="4"/>
      <c r="AC463" s="4"/>
      <c r="AD463" s="4"/>
      <c r="AE463" s="4" t="s">
        <v>10</v>
      </c>
      <c r="AF463" s="4" t="s">
        <v>10</v>
      </c>
      <c r="AG463" s="4"/>
      <c r="AH463" s="4"/>
      <c r="AI463" s="4"/>
      <c r="AJ463" s="4"/>
      <c r="AK463" s="4"/>
      <c r="AL463" s="23"/>
    </row>
    <row r="464" spans="1:42" hidden="1" x14ac:dyDescent="0.3">
      <c r="A464" s="24" t="s">
        <v>325</v>
      </c>
      <c r="B464" s="1" t="s">
        <v>324</v>
      </c>
      <c r="C464" s="1"/>
      <c r="D464" s="1">
        <v>27000</v>
      </c>
      <c r="E464" s="1">
        <v>36200</v>
      </c>
      <c r="F464" s="1">
        <v>15600</v>
      </c>
      <c r="G464" s="1">
        <v>21600</v>
      </c>
      <c r="H464" s="1">
        <v>21400</v>
      </c>
      <c r="I464" s="1">
        <v>23200</v>
      </c>
      <c r="J464" s="1">
        <v>22700</v>
      </c>
      <c r="K464" s="1">
        <v>23500</v>
      </c>
      <c r="L464" s="1">
        <v>21800</v>
      </c>
      <c r="M464" s="1">
        <v>22500</v>
      </c>
      <c r="N464" s="1">
        <v>15600</v>
      </c>
      <c r="O464" s="1">
        <v>20700</v>
      </c>
      <c r="P464" s="1">
        <v>23100</v>
      </c>
      <c r="Q464" s="1"/>
      <c r="R464" s="2"/>
      <c r="S464" s="2" t="s">
        <v>8</v>
      </c>
      <c r="T464" s="2" t="s">
        <v>10</v>
      </c>
      <c r="U464" s="2" t="s">
        <v>8</v>
      </c>
      <c r="V464" s="2" t="s">
        <v>10</v>
      </c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5"/>
    </row>
    <row r="465" spans="1:38" hidden="1" x14ac:dyDescent="0.3">
      <c r="A465" s="22" t="s">
        <v>325</v>
      </c>
      <c r="B465" s="3" t="s">
        <v>326</v>
      </c>
      <c r="C465" s="3"/>
      <c r="D465" s="3"/>
      <c r="E465" s="3"/>
      <c r="F465" s="3"/>
      <c r="G465" s="3"/>
      <c r="H465" s="3"/>
      <c r="I465" s="3">
        <v>25500</v>
      </c>
      <c r="J465" s="3">
        <v>25900</v>
      </c>
      <c r="K465" s="3">
        <v>26400</v>
      </c>
      <c r="L465" s="3">
        <v>25300</v>
      </c>
      <c r="M465" s="3">
        <v>27000</v>
      </c>
      <c r="N465" s="3">
        <v>27400</v>
      </c>
      <c r="O465" s="3"/>
      <c r="P465" s="3"/>
      <c r="Q465" s="3"/>
      <c r="R465" s="4"/>
      <c r="S465" s="4" t="s">
        <v>8</v>
      </c>
      <c r="T465" s="4" t="s">
        <v>10</v>
      </c>
      <c r="U465" s="4" t="s">
        <v>8</v>
      </c>
      <c r="V465" s="4" t="s">
        <v>10</v>
      </c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23"/>
    </row>
    <row r="466" spans="1:38" x14ac:dyDescent="0.3">
      <c r="A466" s="24" t="s">
        <v>325</v>
      </c>
      <c r="B466" s="1" t="s">
        <v>327</v>
      </c>
      <c r="C466" s="54">
        <v>8</v>
      </c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>
        <v>20200</v>
      </c>
      <c r="Q466" s="1">
        <v>23900</v>
      </c>
      <c r="R466" s="2">
        <v>24400</v>
      </c>
      <c r="S466" s="2">
        <v>24400</v>
      </c>
      <c r="T466" s="2">
        <v>24700</v>
      </c>
      <c r="U466" s="2">
        <v>25100</v>
      </c>
      <c r="V466" s="2">
        <v>24900</v>
      </c>
      <c r="W466" s="2">
        <v>22900</v>
      </c>
      <c r="X466" s="2">
        <v>27000</v>
      </c>
      <c r="Y466" s="2">
        <v>26200</v>
      </c>
      <c r="Z466" s="2">
        <v>23500</v>
      </c>
      <c r="AA466" s="2">
        <v>25000</v>
      </c>
      <c r="AB466" s="2">
        <v>22500</v>
      </c>
      <c r="AC466" s="2">
        <v>21600</v>
      </c>
      <c r="AD466" s="2">
        <v>22300</v>
      </c>
      <c r="AE466" s="2">
        <v>22200</v>
      </c>
      <c r="AF466" s="2">
        <v>22500</v>
      </c>
      <c r="AG466" s="2">
        <v>22800</v>
      </c>
      <c r="AH466" s="2">
        <v>22400</v>
      </c>
      <c r="AI466" s="2">
        <v>22400</v>
      </c>
      <c r="AJ466" s="2">
        <v>22800</v>
      </c>
      <c r="AK466" s="2">
        <f>VLOOKUP(C466,[1]DataDownloadReport_02082019!$A$2:$E$123,5,FALSE)</f>
        <v>22000</v>
      </c>
      <c r="AL466" s="25"/>
    </row>
    <row r="467" spans="1:38" x14ac:dyDescent="0.3">
      <c r="A467" s="22" t="s">
        <v>325</v>
      </c>
      <c r="B467" s="3" t="s">
        <v>32</v>
      </c>
      <c r="C467" s="3">
        <v>379</v>
      </c>
      <c r="D467" s="3">
        <v>13400</v>
      </c>
      <c r="E467" s="3">
        <v>15000</v>
      </c>
      <c r="F467" s="3">
        <v>16000</v>
      </c>
      <c r="G467" s="3">
        <v>14000</v>
      </c>
      <c r="H467" s="3">
        <v>16500</v>
      </c>
      <c r="I467" s="3">
        <v>15600</v>
      </c>
      <c r="J467" s="3">
        <v>14800</v>
      </c>
      <c r="K467" s="3">
        <v>15100</v>
      </c>
      <c r="L467" s="3">
        <v>14800</v>
      </c>
      <c r="M467" s="3">
        <v>14700</v>
      </c>
      <c r="N467" s="3">
        <v>15000</v>
      </c>
      <c r="O467" s="3">
        <v>14900</v>
      </c>
      <c r="P467" s="3">
        <v>17000</v>
      </c>
      <c r="Q467" s="3">
        <v>14900</v>
      </c>
      <c r="R467" s="4">
        <v>14300</v>
      </c>
      <c r="S467" s="4">
        <v>13000</v>
      </c>
      <c r="T467" s="4">
        <v>14800</v>
      </c>
      <c r="U467" s="4">
        <v>12600</v>
      </c>
      <c r="V467" s="4">
        <v>16000</v>
      </c>
      <c r="W467" s="4">
        <v>15900</v>
      </c>
      <c r="X467" s="4">
        <v>17200</v>
      </c>
      <c r="Y467" s="4">
        <v>16400</v>
      </c>
      <c r="Z467" s="4">
        <v>15300</v>
      </c>
      <c r="AA467" s="4">
        <v>14500</v>
      </c>
      <c r="AB467" s="4">
        <v>15300</v>
      </c>
      <c r="AC467" s="4">
        <v>13700</v>
      </c>
      <c r="AD467" s="4"/>
      <c r="AE467" s="4" t="s">
        <v>10</v>
      </c>
      <c r="AF467" s="4" t="s">
        <v>10</v>
      </c>
      <c r="AG467" s="4"/>
      <c r="AH467" s="4"/>
      <c r="AI467" s="4"/>
      <c r="AJ467" s="4"/>
      <c r="AK467" s="4"/>
      <c r="AL467" s="23"/>
    </row>
    <row r="468" spans="1:38" x14ac:dyDescent="0.3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2"/>
      <c r="S468" s="2" t="s">
        <v>8</v>
      </c>
      <c r="T468" s="2" t="s">
        <v>10</v>
      </c>
      <c r="U468" s="2" t="s">
        <v>8</v>
      </c>
      <c r="V468" s="2" t="s">
        <v>10</v>
      </c>
      <c r="W468" s="2"/>
      <c r="X468" s="2"/>
      <c r="Y468" s="2"/>
      <c r="Z468" s="2"/>
      <c r="AA468" s="2"/>
      <c r="AB468" s="2"/>
      <c r="AC468" s="2"/>
      <c r="AD468" s="2"/>
      <c r="AE468" s="2" t="s">
        <v>10</v>
      </c>
      <c r="AF468" s="2" t="s">
        <v>10</v>
      </c>
      <c r="AG468" s="2"/>
      <c r="AH468" s="2"/>
      <c r="AI468" s="2"/>
      <c r="AJ468" s="2"/>
      <c r="AK468" s="2"/>
      <c r="AL468" s="25"/>
    </row>
    <row r="469" spans="1:38" x14ac:dyDescent="0.3">
      <c r="A469" s="22" t="s">
        <v>441</v>
      </c>
      <c r="B469" s="3" t="s">
        <v>17</v>
      </c>
      <c r="C469" s="3">
        <v>423</v>
      </c>
      <c r="D469" s="3"/>
      <c r="E469" s="3"/>
      <c r="F469" s="3"/>
      <c r="G469" s="3"/>
      <c r="H469" s="3"/>
      <c r="I469" s="3" t="s">
        <v>10</v>
      </c>
      <c r="J469" s="3" t="s">
        <v>10</v>
      </c>
      <c r="K469" s="3" t="s">
        <v>10</v>
      </c>
      <c r="L469" s="3"/>
      <c r="M469" s="3"/>
      <c r="N469" s="3">
        <v>5400</v>
      </c>
      <c r="O469" s="3">
        <v>5500</v>
      </c>
      <c r="P469" s="3">
        <v>4800</v>
      </c>
      <c r="Q469" s="3">
        <v>5100</v>
      </c>
      <c r="R469" s="4">
        <v>4700</v>
      </c>
      <c r="S469" s="4">
        <v>5200</v>
      </c>
      <c r="T469" s="4">
        <v>5600</v>
      </c>
      <c r="U469" s="4">
        <v>4900</v>
      </c>
      <c r="V469" s="4">
        <v>5000</v>
      </c>
      <c r="W469" s="4">
        <v>5500</v>
      </c>
      <c r="X469" s="4">
        <v>5300</v>
      </c>
      <c r="Y469" s="4">
        <v>5100</v>
      </c>
      <c r="Z469" s="4">
        <v>5000</v>
      </c>
      <c r="AA469" s="4">
        <v>4500</v>
      </c>
      <c r="AB469" s="4">
        <v>4400</v>
      </c>
      <c r="AC469" s="4">
        <v>3700</v>
      </c>
      <c r="AD469" s="4"/>
      <c r="AE469" s="4" t="s">
        <v>10</v>
      </c>
      <c r="AF469" s="4" t="s">
        <v>10</v>
      </c>
      <c r="AG469" s="4"/>
      <c r="AH469" s="4"/>
      <c r="AI469" s="4"/>
      <c r="AJ469" s="4"/>
      <c r="AK469" s="4"/>
      <c r="AL469" s="23"/>
    </row>
    <row r="470" spans="1:38" x14ac:dyDescent="0.3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 t="s">
        <v>10</v>
      </c>
      <c r="AF470" s="2" t="s">
        <v>10</v>
      </c>
      <c r="AG470" s="2"/>
      <c r="AH470" s="2"/>
      <c r="AI470" s="2"/>
      <c r="AJ470" s="2"/>
      <c r="AK470" s="2"/>
      <c r="AL470" s="25"/>
    </row>
    <row r="471" spans="1:38" ht="15" customHeight="1" x14ac:dyDescent="0.3">
      <c r="A471" s="22" t="s">
        <v>328</v>
      </c>
      <c r="B471" s="3" t="s">
        <v>329</v>
      </c>
      <c r="C471" s="3">
        <v>383</v>
      </c>
      <c r="D471" s="3"/>
      <c r="E471" s="3"/>
      <c r="F471" s="3"/>
      <c r="G471" s="3"/>
      <c r="H471" s="3"/>
      <c r="I471" s="3">
        <v>10000</v>
      </c>
      <c r="J471" s="3">
        <v>9800</v>
      </c>
      <c r="K471" s="3">
        <v>10800</v>
      </c>
      <c r="L471" s="3">
        <v>10400</v>
      </c>
      <c r="M471" s="3">
        <v>10600</v>
      </c>
      <c r="N471" s="3">
        <v>11800</v>
      </c>
      <c r="O471" s="3">
        <v>10700</v>
      </c>
      <c r="P471" s="3">
        <v>10400</v>
      </c>
      <c r="Q471" s="3">
        <v>10400</v>
      </c>
      <c r="R471" s="4">
        <v>10500</v>
      </c>
      <c r="S471" s="4">
        <v>10000</v>
      </c>
      <c r="T471" s="4">
        <v>10300</v>
      </c>
      <c r="U471" s="4">
        <v>9600</v>
      </c>
      <c r="V471" s="4">
        <v>10400</v>
      </c>
      <c r="W471" s="4">
        <v>9300</v>
      </c>
      <c r="X471" s="4">
        <v>9200</v>
      </c>
      <c r="Y471" s="4">
        <v>8000</v>
      </c>
      <c r="Z471" s="4">
        <v>9800</v>
      </c>
      <c r="AA471" s="4">
        <v>5200</v>
      </c>
      <c r="AB471" s="4">
        <v>9000</v>
      </c>
      <c r="AC471" s="4">
        <v>8900</v>
      </c>
      <c r="AD471" s="4"/>
      <c r="AE471" s="4" t="s">
        <v>10</v>
      </c>
      <c r="AF471" s="4" t="s">
        <v>10</v>
      </c>
      <c r="AG471" s="4"/>
      <c r="AH471" s="4"/>
      <c r="AI471" s="4"/>
      <c r="AJ471" s="4"/>
      <c r="AK471" s="4"/>
      <c r="AL471" s="23"/>
    </row>
    <row r="472" spans="1:38" hidden="1" x14ac:dyDescent="0.3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 t="s">
        <v>10</v>
      </c>
      <c r="AF472" s="2" t="s">
        <v>10</v>
      </c>
      <c r="AG472" s="2"/>
      <c r="AH472" s="2"/>
      <c r="AI472" s="2"/>
      <c r="AJ472" s="2"/>
      <c r="AK472" s="2"/>
      <c r="AL472" s="25"/>
    </row>
    <row r="473" spans="1:38" hidden="1" x14ac:dyDescent="0.3">
      <c r="A473" s="22" t="s">
        <v>330</v>
      </c>
      <c r="B473" s="3" t="s">
        <v>331</v>
      </c>
      <c r="C473" s="3">
        <v>102</v>
      </c>
      <c r="D473" s="3"/>
      <c r="E473" s="3"/>
      <c r="F473" s="3"/>
      <c r="G473" s="3"/>
      <c r="H473" s="3"/>
      <c r="I473" s="3">
        <v>17400</v>
      </c>
      <c r="J473" s="3">
        <v>17700</v>
      </c>
      <c r="K473" s="3">
        <v>17900</v>
      </c>
      <c r="L473" s="3">
        <v>18300</v>
      </c>
      <c r="M473" s="3">
        <v>18000</v>
      </c>
      <c r="N473" s="3"/>
      <c r="O473" s="3"/>
      <c r="P473" s="3"/>
      <c r="Q473" s="3"/>
      <c r="R473" s="4"/>
      <c r="S473" s="4" t="s">
        <v>8</v>
      </c>
      <c r="T473" s="4" t="s">
        <v>10</v>
      </c>
      <c r="U473" s="4" t="s">
        <v>8</v>
      </c>
      <c r="V473" s="4" t="s">
        <v>10</v>
      </c>
      <c r="W473" s="4">
        <v>16300</v>
      </c>
      <c r="X473" s="4">
        <v>15600</v>
      </c>
      <c r="Y473" s="4">
        <v>15700</v>
      </c>
      <c r="Z473" s="4"/>
      <c r="AA473" s="4"/>
      <c r="AB473" s="4"/>
      <c r="AC473" s="4"/>
      <c r="AD473" s="4"/>
      <c r="AE473" s="4" t="s">
        <v>10</v>
      </c>
      <c r="AF473" s="4" t="s">
        <v>10</v>
      </c>
      <c r="AG473" s="4"/>
      <c r="AH473" s="4"/>
      <c r="AI473" s="4"/>
      <c r="AJ473" s="4"/>
      <c r="AK473" s="4"/>
      <c r="AL473" s="23"/>
    </row>
    <row r="474" spans="1:38" x14ac:dyDescent="0.3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2"/>
      <c r="S474" s="2" t="s">
        <v>8</v>
      </c>
      <c r="T474" s="2" t="s">
        <v>10</v>
      </c>
      <c r="U474" s="2" t="s">
        <v>8</v>
      </c>
      <c r="V474" s="2" t="s">
        <v>10</v>
      </c>
      <c r="W474" s="2"/>
      <c r="X474" s="2"/>
      <c r="Y474" s="2"/>
      <c r="Z474" s="2"/>
      <c r="AA474" s="2"/>
      <c r="AB474" s="2"/>
      <c r="AC474" s="2"/>
      <c r="AD474" s="2"/>
      <c r="AE474" s="2" t="s">
        <v>10</v>
      </c>
      <c r="AF474" s="2" t="s">
        <v>10</v>
      </c>
      <c r="AG474" s="2"/>
      <c r="AH474" s="2"/>
      <c r="AI474" s="2"/>
      <c r="AJ474" s="2"/>
      <c r="AK474" s="2"/>
      <c r="AL474" s="25"/>
    </row>
    <row r="475" spans="1:38" x14ac:dyDescent="0.3">
      <c r="A475" s="22" t="s">
        <v>332</v>
      </c>
      <c r="B475" s="3" t="s">
        <v>17</v>
      </c>
      <c r="C475" s="3">
        <v>467</v>
      </c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>
        <v>8800</v>
      </c>
      <c r="Q475" s="3">
        <v>9000</v>
      </c>
      <c r="R475" s="4">
        <v>7700</v>
      </c>
      <c r="S475" s="4">
        <v>7400</v>
      </c>
      <c r="T475" s="4">
        <v>9400</v>
      </c>
      <c r="U475" s="4" t="s">
        <v>23</v>
      </c>
      <c r="V475" s="4">
        <v>9200</v>
      </c>
      <c r="W475" s="4">
        <v>9700</v>
      </c>
      <c r="X475" s="4">
        <v>11000</v>
      </c>
      <c r="Y475" s="4">
        <v>12000</v>
      </c>
      <c r="Z475" s="4">
        <v>9500</v>
      </c>
      <c r="AA475" s="4">
        <v>10000</v>
      </c>
      <c r="AB475" s="4">
        <v>9300</v>
      </c>
      <c r="AC475" s="4">
        <v>7800</v>
      </c>
      <c r="AD475" s="4"/>
      <c r="AE475" s="4" t="s">
        <v>10</v>
      </c>
      <c r="AF475" s="4" t="s">
        <v>10</v>
      </c>
      <c r="AG475" s="4">
        <v>7300</v>
      </c>
      <c r="AH475" s="4"/>
      <c r="AI475" s="4">
        <v>8900</v>
      </c>
      <c r="AJ475" s="4"/>
      <c r="AK475" s="4">
        <f>VLOOKUP(C475,[1]DataDownloadReport_02082019!$A$2:$E$123,5,FALSE)</f>
        <v>9400</v>
      </c>
      <c r="AL475" s="23"/>
    </row>
    <row r="476" spans="1:38" x14ac:dyDescent="0.3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2"/>
      <c r="S476" s="2"/>
      <c r="T476" s="2"/>
      <c r="U476" s="2"/>
      <c r="V476" s="2" t="s">
        <v>10</v>
      </c>
      <c r="W476" s="2"/>
      <c r="X476" s="2"/>
      <c r="Y476" s="2"/>
      <c r="Z476" s="2"/>
      <c r="AA476" s="2"/>
      <c r="AB476" s="2"/>
      <c r="AC476" s="2"/>
      <c r="AD476" s="2"/>
      <c r="AE476" s="2" t="s">
        <v>10</v>
      </c>
      <c r="AF476" s="2" t="s">
        <v>10</v>
      </c>
      <c r="AG476" s="2"/>
      <c r="AH476" s="2"/>
      <c r="AI476" s="2"/>
      <c r="AJ476" s="2"/>
      <c r="AK476" s="2"/>
      <c r="AL476" s="25"/>
    </row>
    <row r="477" spans="1:38" x14ac:dyDescent="0.3">
      <c r="A477" s="22" t="s">
        <v>333</v>
      </c>
      <c r="B477" s="3" t="s">
        <v>334</v>
      </c>
      <c r="C477" s="55">
        <v>54</v>
      </c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4"/>
      <c r="S477" s="4"/>
      <c r="T477" s="4"/>
      <c r="U477" s="4">
        <v>21800</v>
      </c>
      <c r="V477" s="4">
        <v>23500</v>
      </c>
      <c r="W477" s="4">
        <v>27300</v>
      </c>
      <c r="X477" s="4">
        <v>29500</v>
      </c>
      <c r="Y477" s="4">
        <v>25100</v>
      </c>
      <c r="Z477" s="4">
        <v>27700</v>
      </c>
      <c r="AA477" s="4">
        <v>26500</v>
      </c>
      <c r="AB477" s="4">
        <v>21700</v>
      </c>
      <c r="AC477" s="4">
        <v>21700</v>
      </c>
      <c r="AD477" s="4">
        <v>20700</v>
      </c>
      <c r="AE477" s="4">
        <v>22200</v>
      </c>
      <c r="AF477" s="4">
        <v>21800</v>
      </c>
      <c r="AG477" s="4">
        <v>22800</v>
      </c>
      <c r="AH477" s="4">
        <v>24900</v>
      </c>
      <c r="AI477" s="4">
        <v>25000</v>
      </c>
      <c r="AJ477" s="4">
        <v>24400</v>
      </c>
      <c r="AK477" s="4">
        <f>VLOOKUP(C477,[1]DataDownloadReport_02082019!$A$2:$E$123,5,FALSE)</f>
        <v>23900</v>
      </c>
      <c r="AL477" s="23"/>
    </row>
    <row r="478" spans="1:38" x14ac:dyDescent="0.3">
      <c r="A478" s="24" t="s">
        <v>333</v>
      </c>
      <c r="B478" s="1" t="s">
        <v>335</v>
      </c>
      <c r="C478" s="54">
        <v>55</v>
      </c>
      <c r="D478" s="1"/>
      <c r="E478" s="1"/>
      <c r="F478" s="1"/>
      <c r="G478" s="1"/>
      <c r="H478" s="1"/>
      <c r="I478" s="1" t="s">
        <v>10</v>
      </c>
      <c r="J478" s="1" t="s">
        <v>10</v>
      </c>
      <c r="K478" s="1" t="s">
        <v>10</v>
      </c>
      <c r="L478" s="1"/>
      <c r="M478" s="1"/>
      <c r="N478" s="1"/>
      <c r="O478" s="1"/>
      <c r="P478" s="1"/>
      <c r="Q478" s="1"/>
      <c r="R478" s="2"/>
      <c r="S478" s="2" t="s">
        <v>8</v>
      </c>
      <c r="T478" s="2" t="s">
        <v>10</v>
      </c>
      <c r="U478" s="2">
        <v>21500</v>
      </c>
      <c r="V478" s="2">
        <v>23000</v>
      </c>
      <c r="W478" s="2">
        <v>26200</v>
      </c>
      <c r="X478" s="2">
        <v>23000</v>
      </c>
      <c r="Y478" s="2">
        <v>27900</v>
      </c>
      <c r="Z478" s="2">
        <v>27700</v>
      </c>
      <c r="AA478" s="2">
        <v>25800</v>
      </c>
      <c r="AB478" s="2"/>
      <c r="AC478" s="2">
        <v>26700</v>
      </c>
      <c r="AD478" s="2">
        <v>21300</v>
      </c>
      <c r="AE478" s="2">
        <v>22200</v>
      </c>
      <c r="AF478" s="2">
        <v>22600</v>
      </c>
      <c r="AG478" s="2">
        <v>23400</v>
      </c>
      <c r="AH478" s="2">
        <v>24800</v>
      </c>
      <c r="AI478" s="2">
        <v>25200</v>
      </c>
      <c r="AJ478" s="2">
        <v>25700</v>
      </c>
      <c r="AK478" s="2">
        <f>VLOOKUP(C478,[1]DataDownloadReport_02082019!$A$2:$E$123,5,FALSE)</f>
        <v>26100</v>
      </c>
      <c r="AL478" s="25"/>
    </row>
    <row r="479" spans="1:38" x14ac:dyDescent="0.3">
      <c r="A479" s="22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4"/>
      <c r="S479" s="4"/>
      <c r="T479" s="4"/>
      <c r="U479" s="4"/>
      <c r="V479" s="4" t="s">
        <v>10</v>
      </c>
      <c r="W479" s="4"/>
      <c r="X479" s="4"/>
      <c r="Y479" s="4"/>
      <c r="Z479" s="4"/>
      <c r="AA479" s="4"/>
      <c r="AB479" s="4"/>
      <c r="AC479" s="4"/>
      <c r="AD479" s="4"/>
      <c r="AE479" s="4" t="s">
        <v>10</v>
      </c>
      <c r="AF479" s="4" t="s">
        <v>10</v>
      </c>
      <c r="AG479" s="4"/>
      <c r="AH479" s="4"/>
      <c r="AI479" s="4"/>
      <c r="AJ479" s="4"/>
      <c r="AK479" s="4"/>
      <c r="AL479" s="23"/>
    </row>
    <row r="480" spans="1:38" x14ac:dyDescent="0.3">
      <c r="A480" s="24" t="s">
        <v>336</v>
      </c>
      <c r="B480" s="1" t="s">
        <v>337</v>
      </c>
      <c r="C480" s="1">
        <v>385</v>
      </c>
      <c r="D480" s="1">
        <v>3000</v>
      </c>
      <c r="E480" s="1">
        <v>3500</v>
      </c>
      <c r="F480" s="1">
        <v>4100</v>
      </c>
      <c r="G480" s="1">
        <v>5800</v>
      </c>
      <c r="H480" s="1">
        <v>2500</v>
      </c>
      <c r="I480" s="1">
        <v>2600</v>
      </c>
      <c r="J480" s="1">
        <v>2800</v>
      </c>
      <c r="K480" s="1">
        <v>3000</v>
      </c>
      <c r="L480" s="1">
        <v>2700</v>
      </c>
      <c r="M480" s="1">
        <v>2700</v>
      </c>
      <c r="N480" s="1"/>
      <c r="O480" s="1"/>
      <c r="P480" s="1">
        <v>3100</v>
      </c>
      <c r="Q480" s="1">
        <v>2800</v>
      </c>
      <c r="R480" s="2">
        <v>3500</v>
      </c>
      <c r="S480" s="2">
        <v>4300</v>
      </c>
      <c r="T480" s="2">
        <v>4100</v>
      </c>
      <c r="U480" s="2">
        <v>4300</v>
      </c>
      <c r="V480" s="2">
        <v>4100</v>
      </c>
      <c r="W480" s="2">
        <v>4200</v>
      </c>
      <c r="X480" s="2">
        <v>4400</v>
      </c>
      <c r="Y480" s="2">
        <v>4600</v>
      </c>
      <c r="Z480" s="2">
        <v>5400</v>
      </c>
      <c r="AA480" s="2">
        <v>3300</v>
      </c>
      <c r="AB480" s="2">
        <v>4600</v>
      </c>
      <c r="AC480" s="2">
        <v>4600</v>
      </c>
      <c r="AD480" s="2"/>
      <c r="AE480" s="2" t="s">
        <v>10</v>
      </c>
      <c r="AF480" s="2" t="s">
        <v>10</v>
      </c>
      <c r="AG480" s="2"/>
      <c r="AH480" s="2"/>
      <c r="AI480" s="2"/>
      <c r="AJ480" s="2"/>
      <c r="AK480" s="2"/>
      <c r="AL480" s="25"/>
    </row>
    <row r="481" spans="1:38" x14ac:dyDescent="0.3">
      <c r="A481" s="22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4"/>
      <c r="S481" s="4" t="s">
        <v>8</v>
      </c>
      <c r="T481" s="4" t="s">
        <v>10</v>
      </c>
      <c r="U481" s="4" t="s">
        <v>8</v>
      </c>
      <c r="V481" s="4" t="s">
        <v>10</v>
      </c>
      <c r="W481" s="4"/>
      <c r="X481" s="4"/>
      <c r="Y481" s="4"/>
      <c r="Z481" s="4"/>
      <c r="AA481" s="4"/>
      <c r="AB481" s="4"/>
      <c r="AC481" s="4"/>
      <c r="AD481" s="4"/>
      <c r="AE481" s="4" t="s">
        <v>10</v>
      </c>
      <c r="AF481" s="4" t="s">
        <v>10</v>
      </c>
      <c r="AG481" s="4"/>
      <c r="AH481" s="4"/>
      <c r="AI481" s="4"/>
      <c r="AJ481" s="4"/>
      <c r="AK481" s="4"/>
      <c r="AL481" s="23"/>
    </row>
    <row r="482" spans="1:38" x14ac:dyDescent="0.3">
      <c r="A482" s="24" t="s">
        <v>338</v>
      </c>
      <c r="B482" s="1" t="s">
        <v>339</v>
      </c>
      <c r="C482" s="1">
        <v>478</v>
      </c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>
        <v>100</v>
      </c>
      <c r="Q482" s="1">
        <v>100</v>
      </c>
      <c r="R482" s="2">
        <v>100</v>
      </c>
      <c r="S482" s="2">
        <v>100</v>
      </c>
      <c r="T482" s="2">
        <v>400</v>
      </c>
      <c r="U482" s="2">
        <v>500</v>
      </c>
      <c r="V482" s="2">
        <v>600</v>
      </c>
      <c r="W482" s="2">
        <v>700</v>
      </c>
      <c r="X482" s="2"/>
      <c r="Y482" s="2">
        <v>1700</v>
      </c>
      <c r="Z482" s="2">
        <v>1600</v>
      </c>
      <c r="AA482" s="2">
        <v>1200</v>
      </c>
      <c r="AB482" s="2">
        <v>1000</v>
      </c>
      <c r="AC482" s="2">
        <v>1200</v>
      </c>
      <c r="AD482" s="2"/>
      <c r="AE482" s="2" t="s">
        <v>10</v>
      </c>
      <c r="AF482" s="2" t="s">
        <v>10</v>
      </c>
      <c r="AG482" s="2"/>
      <c r="AH482" s="2"/>
      <c r="AI482" s="2"/>
      <c r="AJ482" s="2"/>
      <c r="AK482" s="2"/>
      <c r="AL482" s="25"/>
    </row>
    <row r="483" spans="1:38" x14ac:dyDescent="0.3">
      <c r="A483" s="22"/>
      <c r="B483" s="3"/>
      <c r="C483" s="3"/>
      <c r="D483" s="3"/>
      <c r="E483" s="3"/>
      <c r="F483" s="3"/>
      <c r="G483" s="3"/>
      <c r="H483" s="3"/>
      <c r="I483" s="3" t="s">
        <v>10</v>
      </c>
      <c r="J483" s="3" t="s">
        <v>10</v>
      </c>
      <c r="K483" s="3" t="s">
        <v>10</v>
      </c>
      <c r="L483" s="3"/>
      <c r="M483" s="3"/>
      <c r="N483" s="3"/>
      <c r="O483" s="3"/>
      <c r="P483" s="3"/>
      <c r="Q483" s="3"/>
      <c r="R483" s="4"/>
      <c r="S483" s="4" t="s">
        <v>8</v>
      </c>
      <c r="T483" s="4" t="s">
        <v>10</v>
      </c>
      <c r="U483" s="4" t="s">
        <v>8</v>
      </c>
      <c r="V483" s="4" t="s">
        <v>10</v>
      </c>
      <c r="W483" s="4"/>
      <c r="X483" s="4"/>
      <c r="Y483" s="4"/>
      <c r="Z483" s="4"/>
      <c r="AA483" s="4"/>
      <c r="AB483" s="4"/>
      <c r="AC483" s="4"/>
      <c r="AD483" s="4"/>
      <c r="AE483" s="4" t="s">
        <v>10</v>
      </c>
      <c r="AF483" s="4" t="s">
        <v>10</v>
      </c>
      <c r="AG483" s="4"/>
      <c r="AH483" s="4"/>
      <c r="AI483" s="4"/>
      <c r="AJ483" s="4"/>
      <c r="AK483" s="4"/>
      <c r="AL483" s="23"/>
    </row>
    <row r="484" spans="1:38" x14ac:dyDescent="0.3">
      <c r="A484" s="24" t="s">
        <v>340</v>
      </c>
      <c r="B484" s="1" t="s">
        <v>341</v>
      </c>
      <c r="C484" s="1">
        <v>605</v>
      </c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2"/>
      <c r="S484" s="2">
        <v>4600</v>
      </c>
      <c r="T484" s="2">
        <v>4700</v>
      </c>
      <c r="U484" s="2">
        <v>4700</v>
      </c>
      <c r="V484" s="2">
        <v>4900</v>
      </c>
      <c r="W484" s="2">
        <v>5500</v>
      </c>
      <c r="X484" s="2">
        <v>5600</v>
      </c>
      <c r="Y484" s="2">
        <v>5600</v>
      </c>
      <c r="Z484" s="2">
        <v>6800</v>
      </c>
      <c r="AA484" s="2">
        <v>5500</v>
      </c>
      <c r="AB484" s="2">
        <v>4900</v>
      </c>
      <c r="AC484" s="2"/>
      <c r="AD484" s="2"/>
      <c r="AE484" s="2" t="s">
        <v>10</v>
      </c>
      <c r="AF484" s="2" t="s">
        <v>10</v>
      </c>
      <c r="AG484" s="2"/>
      <c r="AH484" s="2"/>
      <c r="AI484" s="2"/>
      <c r="AJ484" s="2"/>
      <c r="AK484" s="2"/>
      <c r="AL484" s="25"/>
    </row>
    <row r="485" spans="1:38" x14ac:dyDescent="0.3">
      <c r="A485" s="22" t="s">
        <v>340</v>
      </c>
      <c r="B485" s="3" t="s">
        <v>249</v>
      </c>
      <c r="C485" s="3">
        <v>606</v>
      </c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4"/>
      <c r="S485" s="4">
        <v>7800</v>
      </c>
      <c r="T485" s="4">
        <v>8300</v>
      </c>
      <c r="U485" s="4">
        <v>8900</v>
      </c>
      <c r="V485" s="4">
        <v>9400</v>
      </c>
      <c r="W485" s="4">
        <v>9100</v>
      </c>
      <c r="X485" s="4">
        <v>8100</v>
      </c>
      <c r="Y485" s="4" t="s">
        <v>9</v>
      </c>
      <c r="Z485" s="4">
        <v>10100</v>
      </c>
      <c r="AA485" s="4">
        <v>9000</v>
      </c>
      <c r="AB485" s="4">
        <v>8100</v>
      </c>
      <c r="AC485" s="4"/>
      <c r="AD485" s="4"/>
      <c r="AE485" s="4" t="s">
        <v>10</v>
      </c>
      <c r="AF485" s="4" t="s">
        <v>10</v>
      </c>
      <c r="AG485" s="4"/>
      <c r="AH485" s="4"/>
      <c r="AI485" s="4"/>
      <c r="AJ485" s="4"/>
      <c r="AK485" s="4"/>
      <c r="AL485" s="23"/>
    </row>
    <row r="486" spans="1:38" x14ac:dyDescent="0.3">
      <c r="A486" s="24" t="s">
        <v>340</v>
      </c>
      <c r="B486" s="1" t="s">
        <v>148</v>
      </c>
      <c r="C486" s="1">
        <v>607</v>
      </c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2"/>
      <c r="S486" s="2">
        <v>1100</v>
      </c>
      <c r="T486" s="2">
        <v>800</v>
      </c>
      <c r="U486" s="2">
        <v>1000</v>
      </c>
      <c r="V486" s="2">
        <v>900</v>
      </c>
      <c r="W486" s="2">
        <v>1000</v>
      </c>
      <c r="X486" s="2">
        <v>1500</v>
      </c>
      <c r="Y486" s="2">
        <v>2600</v>
      </c>
      <c r="Z486" s="2">
        <v>6600</v>
      </c>
      <c r="AA486" s="2">
        <v>6000</v>
      </c>
      <c r="AB486" s="2">
        <v>5400</v>
      </c>
      <c r="AC486" s="2"/>
      <c r="AD486" s="2"/>
      <c r="AE486" s="2" t="s">
        <v>10</v>
      </c>
      <c r="AF486" s="2" t="s">
        <v>10</v>
      </c>
      <c r="AG486" s="2"/>
      <c r="AH486" s="2"/>
      <c r="AI486" s="2"/>
      <c r="AJ486" s="2"/>
      <c r="AK486" s="2"/>
      <c r="AL486" s="25"/>
    </row>
    <row r="487" spans="1:38" x14ac:dyDescent="0.3">
      <c r="A487" s="22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 t="s">
        <v>10</v>
      </c>
      <c r="AF487" s="4" t="s">
        <v>10</v>
      </c>
      <c r="AG487" s="4"/>
      <c r="AH487" s="4"/>
      <c r="AI487" s="4"/>
      <c r="AJ487" s="4"/>
      <c r="AK487" s="4"/>
      <c r="AL487" s="23"/>
    </row>
    <row r="488" spans="1:38" x14ac:dyDescent="0.3">
      <c r="A488" s="24" t="s">
        <v>442</v>
      </c>
      <c r="B488" s="1" t="s">
        <v>17</v>
      </c>
      <c r="C488" s="1">
        <v>386</v>
      </c>
      <c r="D488" s="1">
        <v>5000</v>
      </c>
      <c r="E488" s="1">
        <v>7300</v>
      </c>
      <c r="F488" s="1">
        <v>8600</v>
      </c>
      <c r="G488" s="1">
        <v>14600</v>
      </c>
      <c r="H488" s="1">
        <v>15700</v>
      </c>
      <c r="I488" s="1">
        <v>15100</v>
      </c>
      <c r="J488" s="1">
        <v>17400</v>
      </c>
      <c r="K488" s="1">
        <v>17700</v>
      </c>
      <c r="L488" s="1">
        <v>22900</v>
      </c>
      <c r="M488" s="1">
        <v>17800</v>
      </c>
      <c r="N488" s="1">
        <v>19600</v>
      </c>
      <c r="O488" s="1">
        <v>24600</v>
      </c>
      <c r="P488" s="1">
        <v>26900</v>
      </c>
      <c r="Q488" s="1">
        <v>26700</v>
      </c>
      <c r="R488" s="2">
        <v>29800</v>
      </c>
      <c r="S488" s="2">
        <v>30300</v>
      </c>
      <c r="T488" s="2">
        <v>33800</v>
      </c>
      <c r="U488" s="2">
        <v>33100</v>
      </c>
      <c r="V488" s="2">
        <v>35400</v>
      </c>
      <c r="W488" s="2">
        <v>36900</v>
      </c>
      <c r="X488" s="2">
        <v>35200</v>
      </c>
      <c r="Y488" s="2">
        <v>33600</v>
      </c>
      <c r="Z488" s="2">
        <v>31800</v>
      </c>
      <c r="AA488" s="2">
        <v>29200</v>
      </c>
      <c r="AB488" s="2">
        <v>29400</v>
      </c>
      <c r="AC488" s="2">
        <v>28300</v>
      </c>
      <c r="AD488" s="2"/>
      <c r="AE488" s="2" t="s">
        <v>10</v>
      </c>
      <c r="AF488" s="2">
        <v>29300</v>
      </c>
      <c r="AG488" s="2"/>
      <c r="AH488" s="2"/>
      <c r="AI488" s="2"/>
      <c r="AJ488" s="2"/>
      <c r="AK488" s="2"/>
      <c r="AL488" s="25"/>
    </row>
    <row r="489" spans="1:38" x14ac:dyDescent="0.3">
      <c r="A489" s="22" t="s">
        <v>442</v>
      </c>
      <c r="B489" s="3" t="s">
        <v>95</v>
      </c>
      <c r="C489" s="3">
        <v>387</v>
      </c>
      <c r="D489" s="3"/>
      <c r="E489" s="3"/>
      <c r="F489" s="3"/>
      <c r="G489" s="3"/>
      <c r="H489" s="3"/>
      <c r="I489" s="3">
        <v>9600</v>
      </c>
      <c r="J489" s="3">
        <v>10200</v>
      </c>
      <c r="K489" s="3">
        <v>10100</v>
      </c>
      <c r="L489" s="3">
        <v>11500</v>
      </c>
      <c r="M489" s="3">
        <v>9300</v>
      </c>
      <c r="N489" s="3">
        <v>10800</v>
      </c>
      <c r="O489" s="3">
        <v>11700</v>
      </c>
      <c r="P489" s="3">
        <v>14000</v>
      </c>
      <c r="Q489" s="3">
        <v>14600</v>
      </c>
      <c r="R489" s="4">
        <v>16100</v>
      </c>
      <c r="S489" s="4">
        <v>17800</v>
      </c>
      <c r="T489" s="4">
        <v>19700</v>
      </c>
      <c r="U489" s="4">
        <v>20300</v>
      </c>
      <c r="V489" s="4">
        <v>23600</v>
      </c>
      <c r="W489" s="4">
        <v>25400</v>
      </c>
      <c r="X489" s="4">
        <v>26400</v>
      </c>
      <c r="Y489" s="4">
        <v>23600</v>
      </c>
      <c r="Z489" s="4">
        <v>25200</v>
      </c>
      <c r="AA489" s="4">
        <v>22900</v>
      </c>
      <c r="AB489" s="4">
        <v>21600</v>
      </c>
      <c r="AC489" s="4">
        <v>23400</v>
      </c>
      <c r="AD489" s="4"/>
      <c r="AE489" s="4" t="s">
        <v>10</v>
      </c>
      <c r="AF489" s="4">
        <v>26900</v>
      </c>
      <c r="AG489" s="4">
        <v>26700</v>
      </c>
      <c r="AH489" s="4"/>
      <c r="AI489" s="4">
        <v>30600</v>
      </c>
      <c r="AJ489" s="4"/>
      <c r="AK489" s="4">
        <f>VLOOKUP(C489,[1]DataDownloadReport_02082019!$A$2:$E$123,5,FALSE)</f>
        <v>32700</v>
      </c>
      <c r="AL489" s="23"/>
    </row>
    <row r="490" spans="1:38" x14ac:dyDescent="0.3">
      <c r="A490" s="24" t="s">
        <v>442</v>
      </c>
      <c r="B490" s="1" t="s">
        <v>242</v>
      </c>
      <c r="C490" s="1">
        <v>388</v>
      </c>
      <c r="D490" s="1">
        <v>3800</v>
      </c>
      <c r="E490" s="1">
        <v>4400</v>
      </c>
      <c r="F490" s="1">
        <v>6900</v>
      </c>
      <c r="G490" s="1">
        <v>6200</v>
      </c>
      <c r="H490" s="1">
        <v>6400</v>
      </c>
      <c r="I490" s="1">
        <v>7000</v>
      </c>
      <c r="J490" s="1">
        <v>6800</v>
      </c>
      <c r="K490" s="1">
        <v>6500</v>
      </c>
      <c r="L490" s="1">
        <v>8800</v>
      </c>
      <c r="M490" s="1">
        <v>7900</v>
      </c>
      <c r="N490" s="1">
        <v>9900</v>
      </c>
      <c r="O490" s="1">
        <v>9800</v>
      </c>
      <c r="P490" s="1">
        <v>10000</v>
      </c>
      <c r="Q490" s="1">
        <v>9800</v>
      </c>
      <c r="R490" s="2">
        <v>11900</v>
      </c>
      <c r="S490" s="2">
        <v>11100</v>
      </c>
      <c r="T490" s="2">
        <v>13000</v>
      </c>
      <c r="U490" s="2">
        <v>14600</v>
      </c>
      <c r="V490" s="2">
        <v>15200</v>
      </c>
      <c r="W490" s="2">
        <v>19900</v>
      </c>
      <c r="X490" s="2">
        <v>19800</v>
      </c>
      <c r="Y490" s="2">
        <v>19200</v>
      </c>
      <c r="Z490" s="2">
        <v>20100</v>
      </c>
      <c r="AA490" s="2">
        <v>16200</v>
      </c>
      <c r="AB490" s="2">
        <v>17800</v>
      </c>
      <c r="AC490" s="2">
        <v>17900</v>
      </c>
      <c r="AD490" s="2">
        <v>13500</v>
      </c>
      <c r="AE490" s="2" t="s">
        <v>10</v>
      </c>
      <c r="AF490" s="2">
        <v>15400</v>
      </c>
      <c r="AG490" s="2">
        <v>17000</v>
      </c>
      <c r="AH490" s="2">
        <v>18200</v>
      </c>
      <c r="AI490" s="2">
        <v>20200</v>
      </c>
      <c r="AJ490" s="2">
        <v>20500</v>
      </c>
      <c r="AK490" s="2">
        <f>VLOOKUP(C490,[1]DataDownloadReport_02082019!$A$2:$E$123,5,FALSE)</f>
        <v>21900</v>
      </c>
      <c r="AL490" s="25"/>
    </row>
    <row r="491" spans="1:38" x14ac:dyDescent="0.3">
      <c r="A491" s="22" t="s">
        <v>442</v>
      </c>
      <c r="B491" s="3" t="s">
        <v>245</v>
      </c>
      <c r="C491" s="55">
        <v>18</v>
      </c>
      <c r="D491" s="3"/>
      <c r="E491" s="3"/>
      <c r="F491" s="3"/>
      <c r="G491" s="3"/>
      <c r="H491" s="3"/>
      <c r="I491" s="3" t="s">
        <v>10</v>
      </c>
      <c r="J491" s="3" t="s">
        <v>10</v>
      </c>
      <c r="K491" s="3" t="s">
        <v>10</v>
      </c>
      <c r="L491" s="3">
        <v>6800</v>
      </c>
      <c r="M491" s="3">
        <v>7800</v>
      </c>
      <c r="N491" s="3" t="s">
        <v>342</v>
      </c>
      <c r="O491" s="3">
        <v>8300</v>
      </c>
      <c r="P491" s="3">
        <v>8500</v>
      </c>
      <c r="Q491" s="3">
        <v>8300</v>
      </c>
      <c r="R491" s="4">
        <v>9100</v>
      </c>
      <c r="S491" s="4">
        <v>9900</v>
      </c>
      <c r="T491" s="4">
        <v>10400</v>
      </c>
      <c r="U491" s="4">
        <v>10000</v>
      </c>
      <c r="V491" s="4">
        <v>11000</v>
      </c>
      <c r="W491" s="4">
        <v>13900</v>
      </c>
      <c r="X491" s="4">
        <v>15500</v>
      </c>
      <c r="Y491" s="4">
        <v>15700</v>
      </c>
      <c r="Z491" s="4">
        <v>16000</v>
      </c>
      <c r="AA491" s="4">
        <v>14000</v>
      </c>
      <c r="AB491" s="4">
        <v>13400</v>
      </c>
      <c r="AC491" s="4">
        <v>13500</v>
      </c>
      <c r="AD491" s="4">
        <v>11800</v>
      </c>
      <c r="AE491" s="4">
        <v>11500</v>
      </c>
      <c r="AF491" s="4">
        <v>14000</v>
      </c>
      <c r="AG491" s="4">
        <v>15200</v>
      </c>
      <c r="AH491" s="4">
        <v>18000</v>
      </c>
      <c r="AI491" s="4">
        <v>17800</v>
      </c>
      <c r="AJ491" s="4">
        <v>18300</v>
      </c>
      <c r="AK491" s="4">
        <f>VLOOKUP(C491,[1]DataDownloadReport_02082019!$A$2:$E$123,5,FALSE)</f>
        <v>19300</v>
      </c>
      <c r="AL491" s="23"/>
    </row>
    <row r="492" spans="1:38" x14ac:dyDescent="0.3">
      <c r="A492" s="24"/>
      <c r="B492" s="1"/>
      <c r="C492" s="1"/>
      <c r="D492" s="1"/>
      <c r="E492" s="1"/>
      <c r="F492" s="1"/>
      <c r="G492" s="1"/>
      <c r="H492" s="1"/>
      <c r="I492" s="1" t="s">
        <v>10</v>
      </c>
      <c r="J492" s="1" t="s">
        <v>10</v>
      </c>
      <c r="K492" s="1" t="s">
        <v>10</v>
      </c>
      <c r="L492" s="1"/>
      <c r="M492" s="1"/>
      <c r="N492" s="1"/>
      <c r="O492" s="1"/>
      <c r="P492" s="1"/>
      <c r="Q492" s="1"/>
      <c r="R492" s="2"/>
      <c r="S492" s="2" t="s">
        <v>8</v>
      </c>
      <c r="T492" s="2" t="s">
        <v>10</v>
      </c>
      <c r="U492" s="2" t="s">
        <v>8</v>
      </c>
      <c r="V492" s="2" t="s">
        <v>10</v>
      </c>
      <c r="W492" s="2"/>
      <c r="X492" s="2"/>
      <c r="Y492" s="2"/>
      <c r="Z492" s="2"/>
      <c r="AA492" s="2"/>
      <c r="AB492" s="2"/>
      <c r="AC492" s="2"/>
      <c r="AD492" s="2"/>
      <c r="AE492" s="2" t="s">
        <v>10</v>
      </c>
      <c r="AF492" s="2" t="s">
        <v>10</v>
      </c>
      <c r="AG492" s="2"/>
      <c r="AH492" s="2"/>
      <c r="AI492" s="2"/>
      <c r="AJ492" s="2"/>
      <c r="AK492" s="2"/>
      <c r="AL492" s="25"/>
    </row>
    <row r="493" spans="1:38" x14ac:dyDescent="0.3">
      <c r="A493" s="22" t="s">
        <v>343</v>
      </c>
      <c r="B493" s="3" t="s">
        <v>175</v>
      </c>
      <c r="C493" s="3">
        <v>389</v>
      </c>
      <c r="D493" s="3">
        <v>5700</v>
      </c>
      <c r="E493" s="3">
        <v>4700</v>
      </c>
      <c r="F493" s="3">
        <v>5500</v>
      </c>
      <c r="G493" s="3">
        <v>5600</v>
      </c>
      <c r="H493" s="3">
        <v>5700</v>
      </c>
      <c r="I493" s="3">
        <v>6100</v>
      </c>
      <c r="J493" s="3">
        <v>5900</v>
      </c>
      <c r="K493" s="3">
        <v>5800</v>
      </c>
      <c r="L493" s="3">
        <v>5900</v>
      </c>
      <c r="M493" s="3">
        <v>5800</v>
      </c>
      <c r="N493" s="3">
        <v>5900</v>
      </c>
      <c r="O493" s="3">
        <v>6000</v>
      </c>
      <c r="P493" s="3">
        <v>5800</v>
      </c>
      <c r="Q493" s="3">
        <v>6400</v>
      </c>
      <c r="R493" s="4">
        <v>5700</v>
      </c>
      <c r="S493" s="4">
        <v>5700</v>
      </c>
      <c r="T493" s="4">
        <v>5600</v>
      </c>
      <c r="U493" s="4">
        <v>6300</v>
      </c>
      <c r="V493" s="4">
        <v>6400</v>
      </c>
      <c r="W493" s="4">
        <v>6200</v>
      </c>
      <c r="X493" s="4">
        <v>6700</v>
      </c>
      <c r="Y493" s="4">
        <v>6500</v>
      </c>
      <c r="Z493" s="4">
        <v>6500</v>
      </c>
      <c r="AA493" s="4">
        <v>6100</v>
      </c>
      <c r="AB493" s="4">
        <v>6200</v>
      </c>
      <c r="AC493" s="4">
        <v>6400</v>
      </c>
      <c r="AD493" s="4">
        <v>6500</v>
      </c>
      <c r="AE493" s="4" t="s">
        <v>10</v>
      </c>
      <c r="AF493" s="4">
        <v>6600</v>
      </c>
      <c r="AG493" s="4"/>
      <c r="AH493" s="4">
        <v>7600</v>
      </c>
      <c r="AI493" s="4"/>
      <c r="AJ493" s="4">
        <v>7600</v>
      </c>
      <c r="AK493" s="4"/>
      <c r="AL493" s="23"/>
    </row>
    <row r="494" spans="1:38" x14ac:dyDescent="0.3">
      <c r="A494" s="24"/>
      <c r="B494" s="1"/>
      <c r="C494" s="1"/>
      <c r="D494" s="1"/>
      <c r="E494" s="1"/>
      <c r="F494" s="1"/>
      <c r="G494" s="1"/>
      <c r="H494" s="1"/>
      <c r="I494" s="1" t="s">
        <v>10</v>
      </c>
      <c r="J494" s="1" t="s">
        <v>10</v>
      </c>
      <c r="K494" s="1" t="s">
        <v>10</v>
      </c>
      <c r="L494" s="1"/>
      <c r="M494" s="1"/>
      <c r="N494" s="1"/>
      <c r="O494" s="1"/>
      <c r="P494" s="1"/>
      <c r="Q494" s="1"/>
      <c r="R494" s="2"/>
      <c r="S494" s="2" t="s">
        <v>8</v>
      </c>
      <c r="T494" s="2" t="s">
        <v>10</v>
      </c>
      <c r="U494" s="2" t="s">
        <v>8</v>
      </c>
      <c r="V494" s="2" t="s">
        <v>10</v>
      </c>
      <c r="W494" s="2"/>
      <c r="X494" s="2"/>
      <c r="Y494" s="2"/>
      <c r="Z494" s="2"/>
      <c r="AA494" s="2"/>
      <c r="AB494" s="2"/>
      <c r="AC494" s="2"/>
      <c r="AD494" s="2"/>
      <c r="AE494" s="2" t="s">
        <v>10</v>
      </c>
      <c r="AF494" s="2" t="s">
        <v>10</v>
      </c>
      <c r="AG494" s="2"/>
      <c r="AH494" s="2"/>
      <c r="AI494" s="2"/>
      <c r="AJ494" s="2"/>
      <c r="AK494" s="2"/>
      <c r="AL494" s="25"/>
    </row>
    <row r="495" spans="1:38" x14ac:dyDescent="0.3">
      <c r="A495" s="22" t="s">
        <v>344</v>
      </c>
      <c r="B495" s="3" t="s">
        <v>345</v>
      </c>
      <c r="C495" s="3">
        <v>390</v>
      </c>
      <c r="D495" s="3"/>
      <c r="E495" s="3"/>
      <c r="F495" s="3"/>
      <c r="G495" s="3"/>
      <c r="H495" s="3"/>
      <c r="I495" s="3">
        <v>6900</v>
      </c>
      <c r="J495" s="3">
        <v>7000</v>
      </c>
      <c r="K495" s="3">
        <v>7900</v>
      </c>
      <c r="L495" s="3">
        <v>9800</v>
      </c>
      <c r="M495" s="3">
        <v>8500</v>
      </c>
      <c r="N495" s="3">
        <v>9700</v>
      </c>
      <c r="O495" s="3">
        <v>10100</v>
      </c>
      <c r="P495" s="3">
        <v>9800</v>
      </c>
      <c r="Q495" s="3">
        <v>9900</v>
      </c>
      <c r="R495" s="4">
        <v>9800</v>
      </c>
      <c r="S495" s="4">
        <v>9700</v>
      </c>
      <c r="T495" s="4">
        <v>9600</v>
      </c>
      <c r="U495" s="4">
        <v>9800</v>
      </c>
      <c r="V495" s="4">
        <v>10200</v>
      </c>
      <c r="W495" s="4">
        <v>11600</v>
      </c>
      <c r="X495" s="4">
        <v>11400</v>
      </c>
      <c r="Y495" s="4">
        <v>10100</v>
      </c>
      <c r="Z495" s="4">
        <v>9500</v>
      </c>
      <c r="AA495" s="4">
        <v>9100</v>
      </c>
      <c r="AB495" s="4">
        <v>9500</v>
      </c>
      <c r="AC495" s="4">
        <v>10900</v>
      </c>
      <c r="AD495" s="4"/>
      <c r="AE495" s="4" t="s">
        <v>10</v>
      </c>
      <c r="AF495" s="4" t="s">
        <v>10</v>
      </c>
      <c r="AG495" s="4"/>
      <c r="AH495" s="4"/>
      <c r="AI495" s="4"/>
      <c r="AJ495" s="4"/>
      <c r="AK495" s="4"/>
      <c r="AL495" s="23"/>
    </row>
    <row r="496" spans="1:38" x14ac:dyDescent="0.3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 t="s">
        <v>10</v>
      </c>
      <c r="AF496" s="2" t="s">
        <v>10</v>
      </c>
      <c r="AG496" s="2"/>
      <c r="AH496" s="2"/>
      <c r="AI496" s="2"/>
      <c r="AJ496" s="2"/>
      <c r="AK496" s="2"/>
      <c r="AL496" s="25"/>
    </row>
    <row r="497" spans="1:38" x14ac:dyDescent="0.3">
      <c r="A497" s="22" t="s">
        <v>346</v>
      </c>
      <c r="B497" s="3" t="s">
        <v>148</v>
      </c>
      <c r="C497" s="3">
        <v>623</v>
      </c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4"/>
      <c r="S497" s="4">
        <v>7400</v>
      </c>
      <c r="T497" s="4">
        <v>8100</v>
      </c>
      <c r="U497" s="4">
        <v>8100</v>
      </c>
      <c r="V497" s="4">
        <v>8200</v>
      </c>
      <c r="W497" s="4">
        <v>10400</v>
      </c>
      <c r="X497" s="4">
        <v>8100</v>
      </c>
      <c r="Y497" s="4">
        <v>7800</v>
      </c>
      <c r="Z497" s="4">
        <v>7400</v>
      </c>
      <c r="AA497" s="4">
        <v>6700</v>
      </c>
      <c r="AB497" s="4">
        <v>7200</v>
      </c>
      <c r="AC497" s="4"/>
      <c r="AD497" s="4"/>
      <c r="AE497" s="4" t="s">
        <v>10</v>
      </c>
      <c r="AF497" s="4" t="s">
        <v>10</v>
      </c>
      <c r="AG497" s="4"/>
      <c r="AH497" s="4"/>
      <c r="AI497" s="4"/>
      <c r="AJ497" s="4"/>
      <c r="AK497" s="4"/>
      <c r="AL497" s="23"/>
    </row>
    <row r="498" spans="1:38" x14ac:dyDescent="0.3">
      <c r="A498" s="24" t="s">
        <v>346</v>
      </c>
      <c r="B498" s="1" t="s">
        <v>245</v>
      </c>
      <c r="C498" s="1">
        <v>622</v>
      </c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2"/>
      <c r="S498" s="2"/>
      <c r="T498" s="2"/>
      <c r="U498" s="2"/>
      <c r="V498" s="2">
        <v>4600</v>
      </c>
      <c r="W498" s="2">
        <v>7000</v>
      </c>
      <c r="X498" s="2">
        <v>5100</v>
      </c>
      <c r="Y498" s="2">
        <v>4700</v>
      </c>
      <c r="Z498" s="2">
        <v>4900</v>
      </c>
      <c r="AA498" s="2">
        <v>5200</v>
      </c>
      <c r="AB498" s="2">
        <v>4800</v>
      </c>
      <c r="AC498" s="2"/>
      <c r="AD498" s="2"/>
      <c r="AE498" s="2" t="s">
        <v>10</v>
      </c>
      <c r="AF498" s="2" t="s">
        <v>10</v>
      </c>
      <c r="AG498" s="2"/>
      <c r="AH498" s="2"/>
      <c r="AI498" s="2"/>
      <c r="AJ498" s="2"/>
      <c r="AK498" s="2"/>
      <c r="AL498" s="25"/>
    </row>
    <row r="499" spans="1:38" x14ac:dyDescent="0.3">
      <c r="A499" s="22"/>
      <c r="B499" s="3"/>
      <c r="C499" s="3"/>
      <c r="D499" s="3"/>
      <c r="E499" s="3"/>
      <c r="F499" s="3"/>
      <c r="G499" s="3"/>
      <c r="H499" s="3"/>
      <c r="I499" s="3" t="s">
        <v>10</v>
      </c>
      <c r="J499" s="3" t="s">
        <v>10</v>
      </c>
      <c r="K499" s="3" t="s">
        <v>10</v>
      </c>
      <c r="L499" s="3"/>
      <c r="M499" s="3"/>
      <c r="N499" s="3"/>
      <c r="O499" s="3"/>
      <c r="P499" s="3"/>
      <c r="Q499" s="3"/>
      <c r="R499" s="4"/>
      <c r="S499" s="4" t="s">
        <v>8</v>
      </c>
      <c r="T499" s="4" t="s">
        <v>10</v>
      </c>
      <c r="U499" s="4" t="s">
        <v>8</v>
      </c>
      <c r="V499" s="4" t="s">
        <v>10</v>
      </c>
      <c r="W499" s="4"/>
      <c r="X499" s="4"/>
      <c r="Y499" s="4"/>
      <c r="Z499" s="4"/>
      <c r="AA499" s="4"/>
      <c r="AB499" s="4"/>
      <c r="AC499" s="4"/>
      <c r="AD499" s="4"/>
      <c r="AE499" s="4" t="s">
        <v>10</v>
      </c>
      <c r="AF499" s="4" t="s">
        <v>10</v>
      </c>
      <c r="AG499" s="4"/>
      <c r="AH499" s="4"/>
      <c r="AI499" s="4"/>
      <c r="AJ499" s="4"/>
      <c r="AK499" s="4"/>
      <c r="AL499" s="23"/>
    </row>
    <row r="500" spans="1:38" x14ac:dyDescent="0.3">
      <c r="A500" s="24" t="s">
        <v>347</v>
      </c>
      <c r="B500" s="1" t="s">
        <v>226</v>
      </c>
      <c r="C500" s="1">
        <v>391</v>
      </c>
      <c r="D500" s="1">
        <v>4100</v>
      </c>
      <c r="E500" s="1">
        <v>4600</v>
      </c>
      <c r="F500" s="1">
        <v>6000</v>
      </c>
      <c r="G500" s="1">
        <v>6100</v>
      </c>
      <c r="H500" s="1">
        <v>7100</v>
      </c>
      <c r="I500" s="1">
        <v>5800</v>
      </c>
      <c r="J500" s="1">
        <v>5800</v>
      </c>
      <c r="K500" s="1">
        <v>6100</v>
      </c>
      <c r="L500" s="1">
        <v>6800</v>
      </c>
      <c r="M500" s="1">
        <v>6300</v>
      </c>
      <c r="N500" s="1">
        <v>6800</v>
      </c>
      <c r="O500" s="1">
        <v>6900</v>
      </c>
      <c r="P500" s="1">
        <v>7100</v>
      </c>
      <c r="Q500" s="1">
        <v>7200</v>
      </c>
      <c r="R500" s="2">
        <v>7200</v>
      </c>
      <c r="S500" s="2">
        <v>6600</v>
      </c>
      <c r="T500" s="2">
        <v>8600</v>
      </c>
      <c r="U500" s="2">
        <v>8500</v>
      </c>
      <c r="V500" s="2">
        <v>9500</v>
      </c>
      <c r="W500" s="2">
        <v>10100</v>
      </c>
      <c r="X500" s="2">
        <v>11100</v>
      </c>
      <c r="Y500" s="2">
        <v>12200</v>
      </c>
      <c r="Z500" s="2">
        <v>9900</v>
      </c>
      <c r="AA500" s="2">
        <v>7500</v>
      </c>
      <c r="AB500" s="2">
        <v>7700</v>
      </c>
      <c r="AC500" s="2"/>
      <c r="AD500" s="2"/>
      <c r="AE500" s="2" t="s">
        <v>10</v>
      </c>
      <c r="AF500" s="2" t="s">
        <v>10</v>
      </c>
      <c r="AG500" s="2"/>
      <c r="AH500" s="2"/>
      <c r="AI500" s="2"/>
      <c r="AJ500" s="2"/>
      <c r="AK500" s="2"/>
      <c r="AL500" s="25"/>
    </row>
    <row r="501" spans="1:38" x14ac:dyDescent="0.3">
      <c r="A501" s="22" t="s">
        <v>347</v>
      </c>
      <c r="B501" s="3" t="s">
        <v>348</v>
      </c>
      <c r="C501" s="3">
        <v>392</v>
      </c>
      <c r="D501" s="3"/>
      <c r="E501" s="3">
        <v>4200</v>
      </c>
      <c r="F501" s="3">
        <v>4300</v>
      </c>
      <c r="G501" s="3"/>
      <c r="H501" s="3"/>
      <c r="I501" s="3">
        <v>3800</v>
      </c>
      <c r="J501" s="3">
        <v>3100</v>
      </c>
      <c r="K501" s="3">
        <v>3300</v>
      </c>
      <c r="L501" s="3">
        <v>3500</v>
      </c>
      <c r="M501" s="3">
        <v>3700</v>
      </c>
      <c r="N501" s="3">
        <v>3600</v>
      </c>
      <c r="O501" s="3">
        <v>3500</v>
      </c>
      <c r="P501" s="3">
        <v>3300</v>
      </c>
      <c r="Q501" s="3">
        <v>4000</v>
      </c>
      <c r="R501" s="4">
        <v>4100</v>
      </c>
      <c r="S501" s="4">
        <v>4300</v>
      </c>
      <c r="T501" s="4">
        <v>4500</v>
      </c>
      <c r="U501" s="4">
        <v>5300</v>
      </c>
      <c r="V501" s="4">
        <v>5800</v>
      </c>
      <c r="W501" s="4">
        <v>7200</v>
      </c>
      <c r="X501" s="4">
        <v>7900</v>
      </c>
      <c r="Y501" s="4">
        <v>9000</v>
      </c>
      <c r="Z501" s="4">
        <v>6900</v>
      </c>
      <c r="AA501" s="4">
        <v>5200</v>
      </c>
      <c r="AB501" s="4">
        <v>4600</v>
      </c>
      <c r="AC501" s="4"/>
      <c r="AD501" s="4"/>
      <c r="AE501" s="4" t="s">
        <v>10</v>
      </c>
      <c r="AF501" s="4" t="s">
        <v>10</v>
      </c>
      <c r="AG501" s="4"/>
      <c r="AH501" s="4"/>
      <c r="AI501" s="4"/>
      <c r="AJ501" s="4"/>
      <c r="AK501" s="4"/>
      <c r="AL501" s="23"/>
    </row>
    <row r="502" spans="1:38" x14ac:dyDescent="0.3">
      <c r="A502" s="24"/>
      <c r="B502" s="1"/>
      <c r="C502" s="1"/>
      <c r="D502" s="1"/>
      <c r="E502" s="1"/>
      <c r="F502" s="1"/>
      <c r="G502" s="1"/>
      <c r="H502" s="1"/>
      <c r="I502" s="1" t="s">
        <v>10</v>
      </c>
      <c r="J502" s="1" t="s">
        <v>10</v>
      </c>
      <c r="K502" s="1" t="s">
        <v>10</v>
      </c>
      <c r="L502" s="1"/>
      <c r="M502" s="1"/>
      <c r="N502" s="1"/>
      <c r="O502" s="1"/>
      <c r="P502" s="1"/>
      <c r="Q502" s="1"/>
      <c r="R502" s="2"/>
      <c r="S502" s="2" t="s">
        <v>8</v>
      </c>
      <c r="T502" s="2" t="s">
        <v>10</v>
      </c>
      <c r="U502" s="2" t="s">
        <v>8</v>
      </c>
      <c r="V502" s="2" t="s">
        <v>10</v>
      </c>
      <c r="W502" s="2"/>
      <c r="X502" s="2"/>
      <c r="Y502" s="2"/>
      <c r="Z502" s="2"/>
      <c r="AA502" s="2"/>
      <c r="AB502" s="2"/>
      <c r="AC502" s="2"/>
      <c r="AD502" s="2"/>
      <c r="AE502" s="2" t="s">
        <v>10</v>
      </c>
      <c r="AF502" s="2" t="s">
        <v>10</v>
      </c>
      <c r="AG502" s="2"/>
      <c r="AH502" s="2"/>
      <c r="AI502" s="2"/>
      <c r="AJ502" s="2"/>
      <c r="AK502" s="2"/>
      <c r="AL502" s="25"/>
    </row>
    <row r="503" spans="1:38" x14ac:dyDescent="0.3">
      <c r="A503" s="22" t="s">
        <v>349</v>
      </c>
      <c r="B503" s="3" t="s">
        <v>264</v>
      </c>
      <c r="C503" s="3">
        <v>398</v>
      </c>
      <c r="D503" s="3"/>
      <c r="E503" s="3"/>
      <c r="F503" s="3"/>
      <c r="G503" s="3"/>
      <c r="H503" s="3"/>
      <c r="I503" s="3">
        <v>2800</v>
      </c>
      <c r="J503" s="3">
        <v>3000</v>
      </c>
      <c r="K503" s="3">
        <v>3000</v>
      </c>
      <c r="L503" s="3">
        <v>2200</v>
      </c>
      <c r="M503" s="3">
        <v>2500</v>
      </c>
      <c r="N503" s="3">
        <v>2200</v>
      </c>
      <c r="O503" s="3">
        <v>2100</v>
      </c>
      <c r="P503" s="3">
        <v>2200</v>
      </c>
      <c r="Q503" s="3">
        <v>2400</v>
      </c>
      <c r="R503" s="4">
        <v>2400</v>
      </c>
      <c r="S503" s="4">
        <v>2400</v>
      </c>
      <c r="T503" s="4">
        <v>2300</v>
      </c>
      <c r="U503" s="4">
        <v>2500</v>
      </c>
      <c r="V503" s="4">
        <v>2600</v>
      </c>
      <c r="W503" s="4">
        <v>2600</v>
      </c>
      <c r="X503" s="4">
        <v>2900</v>
      </c>
      <c r="Y503" s="4">
        <v>3700</v>
      </c>
      <c r="Z503" s="4">
        <v>4300</v>
      </c>
      <c r="AA503" s="4">
        <v>4100</v>
      </c>
      <c r="AB503" s="4">
        <v>3000</v>
      </c>
      <c r="AC503" s="4">
        <v>3300</v>
      </c>
      <c r="AD503" s="4">
        <v>3700</v>
      </c>
      <c r="AE503" s="4" t="s">
        <v>10</v>
      </c>
      <c r="AF503" s="4">
        <v>3400</v>
      </c>
      <c r="AG503" s="4"/>
      <c r="AH503" s="4">
        <v>2600</v>
      </c>
      <c r="AI503" s="4"/>
      <c r="AJ503" s="4">
        <v>3900</v>
      </c>
      <c r="AK503" s="4"/>
      <c r="AL503" s="23"/>
    </row>
    <row r="504" spans="1:38" x14ac:dyDescent="0.3">
      <c r="A504" s="24"/>
      <c r="B504" s="1"/>
      <c r="C504" s="1"/>
      <c r="D504" s="1"/>
      <c r="E504" s="1"/>
      <c r="F504" s="1"/>
      <c r="G504" s="1"/>
      <c r="H504" s="1"/>
      <c r="I504" s="1" t="s">
        <v>10</v>
      </c>
      <c r="J504" s="1" t="s">
        <v>10</v>
      </c>
      <c r="K504" s="1" t="s">
        <v>10</v>
      </c>
      <c r="L504" s="1"/>
      <c r="M504" s="1"/>
      <c r="N504" s="1"/>
      <c r="O504" s="1"/>
      <c r="P504" s="1"/>
      <c r="Q504" s="1"/>
      <c r="R504" s="2"/>
      <c r="S504" s="2" t="s">
        <v>8</v>
      </c>
      <c r="T504" s="2" t="s">
        <v>10</v>
      </c>
      <c r="U504" s="2" t="s">
        <v>8</v>
      </c>
      <c r="V504" s="2" t="s">
        <v>10</v>
      </c>
      <c r="W504" s="2"/>
      <c r="X504" s="2"/>
      <c r="Y504" s="2"/>
      <c r="Z504" s="2"/>
      <c r="AA504" s="2"/>
      <c r="AB504" s="2"/>
      <c r="AC504" s="2"/>
      <c r="AD504" s="2"/>
      <c r="AE504" s="2" t="s">
        <v>10</v>
      </c>
      <c r="AF504" s="2" t="s">
        <v>10</v>
      </c>
      <c r="AG504" s="2"/>
      <c r="AH504" s="2"/>
      <c r="AI504" s="2"/>
      <c r="AJ504" s="2"/>
      <c r="AK504" s="2"/>
      <c r="AL504" s="25"/>
    </row>
    <row r="505" spans="1:38" x14ac:dyDescent="0.3">
      <c r="A505" s="22" t="s">
        <v>350</v>
      </c>
      <c r="B505" s="3" t="s">
        <v>351</v>
      </c>
      <c r="C505" s="55">
        <v>27</v>
      </c>
      <c r="D505" s="3"/>
      <c r="E505" s="3"/>
      <c r="F505" s="3"/>
      <c r="G505" s="3"/>
      <c r="H505" s="3"/>
      <c r="I505" s="3">
        <v>4100</v>
      </c>
      <c r="J505" s="3">
        <v>3800</v>
      </c>
      <c r="K505" s="3">
        <v>3500</v>
      </c>
      <c r="L505" s="3">
        <v>3700</v>
      </c>
      <c r="M505" s="3">
        <v>3800</v>
      </c>
      <c r="N505" s="3">
        <v>4100</v>
      </c>
      <c r="O505" s="3">
        <v>4200</v>
      </c>
      <c r="P505" s="3">
        <v>4300</v>
      </c>
      <c r="Q505" s="3">
        <v>4400</v>
      </c>
      <c r="R505" s="4">
        <v>4600</v>
      </c>
      <c r="S505" s="4">
        <v>4400</v>
      </c>
      <c r="T505" s="4">
        <v>4500</v>
      </c>
      <c r="U505" s="4">
        <v>4800</v>
      </c>
      <c r="V505" s="4">
        <v>4700</v>
      </c>
      <c r="W505" s="4">
        <v>5700</v>
      </c>
      <c r="X505" s="4">
        <v>4100</v>
      </c>
      <c r="Y505" s="4">
        <v>4600</v>
      </c>
      <c r="Z505" s="4">
        <v>4500</v>
      </c>
      <c r="AA505" s="4">
        <v>4100</v>
      </c>
      <c r="AB505" s="4">
        <v>4200</v>
      </c>
      <c r="AC505" s="4">
        <v>4000</v>
      </c>
      <c r="AD505" s="4">
        <v>4000</v>
      </c>
      <c r="AE505" s="4">
        <v>4000</v>
      </c>
      <c r="AF505" s="4">
        <v>4000</v>
      </c>
      <c r="AG505" s="4">
        <v>4200</v>
      </c>
      <c r="AH505" s="4">
        <v>4400</v>
      </c>
      <c r="AI505" s="4">
        <v>4500</v>
      </c>
      <c r="AJ505" s="4">
        <v>4600</v>
      </c>
      <c r="AK505" s="4">
        <f>VLOOKUP(C505,[1]DataDownloadReport_02082019!$A$2:$E$123,5,FALSE)</f>
        <v>4600</v>
      </c>
      <c r="AL505" s="23"/>
    </row>
    <row r="506" spans="1:38" x14ac:dyDescent="0.3">
      <c r="A506" s="24" t="s">
        <v>350</v>
      </c>
      <c r="B506" s="1" t="s">
        <v>30</v>
      </c>
      <c r="C506" s="1">
        <v>400</v>
      </c>
      <c r="D506" s="1">
        <v>5300</v>
      </c>
      <c r="E506" s="1">
        <v>5600</v>
      </c>
      <c r="F506" s="1">
        <v>7300</v>
      </c>
      <c r="G506" s="1">
        <v>7600</v>
      </c>
      <c r="H506" s="1">
        <v>7700</v>
      </c>
      <c r="I506" s="1">
        <v>8400</v>
      </c>
      <c r="J506" s="1">
        <v>7500</v>
      </c>
      <c r="K506" s="1">
        <v>7900</v>
      </c>
      <c r="L506" s="1">
        <v>9800</v>
      </c>
      <c r="M506" s="1">
        <v>8300</v>
      </c>
      <c r="N506" s="1">
        <v>8700</v>
      </c>
      <c r="O506" s="1">
        <v>8700</v>
      </c>
      <c r="P506" s="1">
        <v>9400</v>
      </c>
      <c r="Q506" s="1">
        <v>9500</v>
      </c>
      <c r="R506" s="2">
        <v>9100</v>
      </c>
      <c r="S506" s="2">
        <v>8600</v>
      </c>
      <c r="T506" s="2">
        <v>9000</v>
      </c>
      <c r="U506" s="2">
        <v>9400</v>
      </c>
      <c r="V506" s="2">
        <v>9400</v>
      </c>
      <c r="W506" s="2">
        <v>9900</v>
      </c>
      <c r="X506" s="2">
        <v>9800</v>
      </c>
      <c r="Y506" s="2">
        <v>9900</v>
      </c>
      <c r="Z506" s="2">
        <v>10200</v>
      </c>
      <c r="AA506" s="2">
        <v>9300</v>
      </c>
      <c r="AB506" s="2">
        <v>8800</v>
      </c>
      <c r="AC506" s="2"/>
      <c r="AD506" s="2"/>
      <c r="AE506" s="2" t="s">
        <v>10</v>
      </c>
      <c r="AF506" s="2" t="s">
        <v>10</v>
      </c>
      <c r="AG506" s="2"/>
      <c r="AH506" s="2"/>
      <c r="AI506" s="2"/>
      <c r="AJ506" s="2"/>
      <c r="AK506" s="2"/>
      <c r="AL506" s="25"/>
    </row>
    <row r="507" spans="1:38" x14ac:dyDescent="0.3">
      <c r="A507" s="22" t="s">
        <v>350</v>
      </c>
      <c r="B507" s="3" t="s">
        <v>352</v>
      </c>
      <c r="C507" s="3">
        <v>399</v>
      </c>
      <c r="D507" s="3">
        <v>5400</v>
      </c>
      <c r="E507" s="3">
        <v>5500</v>
      </c>
      <c r="F507" s="3">
        <v>6800</v>
      </c>
      <c r="G507" s="3">
        <v>6600</v>
      </c>
      <c r="H507" s="3">
        <v>6700</v>
      </c>
      <c r="I507" s="3">
        <v>6300</v>
      </c>
      <c r="J507" s="3">
        <v>6000</v>
      </c>
      <c r="K507" s="3">
        <v>6600</v>
      </c>
      <c r="L507" s="3">
        <v>7600</v>
      </c>
      <c r="M507" s="3">
        <v>8000</v>
      </c>
      <c r="N507" s="3">
        <v>8000</v>
      </c>
      <c r="O507" s="3">
        <v>8100</v>
      </c>
      <c r="P507" s="3">
        <v>8600</v>
      </c>
      <c r="Q507" s="3">
        <v>8700</v>
      </c>
      <c r="R507" s="4">
        <v>8400</v>
      </c>
      <c r="S507" s="4">
        <v>7800</v>
      </c>
      <c r="T507" s="4">
        <v>7800</v>
      </c>
      <c r="U507" s="4">
        <v>9200</v>
      </c>
      <c r="V507" s="4">
        <v>8900</v>
      </c>
      <c r="W507" s="4">
        <v>9000</v>
      </c>
      <c r="X507" s="4">
        <v>9100</v>
      </c>
      <c r="Y507" s="4">
        <v>9000</v>
      </c>
      <c r="Z507" s="4">
        <v>8800</v>
      </c>
      <c r="AA507" s="4">
        <v>8400</v>
      </c>
      <c r="AB507" s="4">
        <v>7500</v>
      </c>
      <c r="AC507" s="4">
        <v>7400</v>
      </c>
      <c r="AD507" s="4">
        <v>7700</v>
      </c>
      <c r="AE507" s="4">
        <v>7700</v>
      </c>
      <c r="AF507" s="4">
        <v>8000</v>
      </c>
      <c r="AG507" s="4">
        <v>8100</v>
      </c>
      <c r="AH507" s="4">
        <v>8700</v>
      </c>
      <c r="AI507" s="4">
        <v>8400</v>
      </c>
      <c r="AJ507" s="4">
        <v>9300</v>
      </c>
      <c r="AK507" s="4">
        <f>VLOOKUP(C507,[1]DataDownloadReport_02082019!$A$2:$E$123,5,FALSE)</f>
        <v>9400</v>
      </c>
      <c r="AL507" s="23"/>
    </row>
    <row r="508" spans="1:38" x14ac:dyDescent="0.3">
      <c r="A508" s="24" t="s">
        <v>350</v>
      </c>
      <c r="B508" s="1" t="s">
        <v>353</v>
      </c>
      <c r="C508" s="1">
        <v>401</v>
      </c>
      <c r="D508" s="1"/>
      <c r="E508" s="1"/>
      <c r="F508" s="1"/>
      <c r="G508" s="1"/>
      <c r="H508" s="1"/>
      <c r="I508" s="1">
        <v>3200</v>
      </c>
      <c r="J508" s="1">
        <v>2900</v>
      </c>
      <c r="K508" s="1">
        <v>3200</v>
      </c>
      <c r="L508" s="1">
        <v>3300</v>
      </c>
      <c r="M508" s="1">
        <v>3200</v>
      </c>
      <c r="N508" s="1">
        <v>3400</v>
      </c>
      <c r="O508" s="1">
        <v>3400</v>
      </c>
      <c r="P508" s="1">
        <v>3600</v>
      </c>
      <c r="Q508" s="1">
        <v>3500</v>
      </c>
      <c r="R508" s="2">
        <v>3300</v>
      </c>
      <c r="S508" s="2">
        <v>3300</v>
      </c>
      <c r="T508" s="2">
        <v>3400</v>
      </c>
      <c r="U508" s="2">
        <v>3600</v>
      </c>
      <c r="V508" s="2">
        <v>3200</v>
      </c>
      <c r="W508" s="2">
        <v>3600</v>
      </c>
      <c r="X508" s="2">
        <v>3700</v>
      </c>
      <c r="Y508" s="2">
        <v>3400</v>
      </c>
      <c r="Z508" s="2">
        <v>3300</v>
      </c>
      <c r="AA508" s="2">
        <v>2900</v>
      </c>
      <c r="AB508" s="2">
        <v>2700</v>
      </c>
      <c r="AC508" s="2"/>
      <c r="AD508" s="2"/>
      <c r="AE508" s="2" t="s">
        <v>10</v>
      </c>
      <c r="AF508" s="2" t="s">
        <v>10</v>
      </c>
      <c r="AG508" s="2"/>
      <c r="AH508" s="2"/>
      <c r="AI508" s="2"/>
      <c r="AJ508" s="2"/>
      <c r="AK508" s="2"/>
      <c r="AL508" s="25"/>
    </row>
    <row r="509" spans="1:38" x14ac:dyDescent="0.3">
      <c r="A509" s="22"/>
      <c r="B509" s="3"/>
      <c r="C509" s="3"/>
      <c r="D509" s="3"/>
      <c r="E509" s="3"/>
      <c r="F509" s="3"/>
      <c r="G509" s="3"/>
      <c r="H509" s="3"/>
      <c r="I509" s="3" t="s">
        <v>10</v>
      </c>
      <c r="J509" s="3" t="s">
        <v>10</v>
      </c>
      <c r="K509" s="3" t="s">
        <v>10</v>
      </c>
      <c r="L509" s="3"/>
      <c r="M509" s="3"/>
      <c r="N509" s="3"/>
      <c r="O509" s="3"/>
      <c r="P509" s="3"/>
      <c r="Q509" s="3"/>
      <c r="R509" s="4"/>
      <c r="S509" s="4" t="s">
        <v>8</v>
      </c>
      <c r="T509" s="4" t="s">
        <v>10</v>
      </c>
      <c r="U509" s="4" t="s">
        <v>8</v>
      </c>
      <c r="V509" s="4" t="s">
        <v>10</v>
      </c>
      <c r="W509" s="4"/>
      <c r="X509" s="4"/>
      <c r="Y509" s="4"/>
      <c r="Z509" s="4"/>
      <c r="AA509" s="4"/>
      <c r="AB509" s="4"/>
      <c r="AC509" s="4"/>
      <c r="AD509" s="4"/>
      <c r="AE509" s="4" t="s">
        <v>10</v>
      </c>
      <c r="AF509" s="4" t="s">
        <v>10</v>
      </c>
      <c r="AG509" s="4"/>
      <c r="AH509" s="4"/>
      <c r="AI509" s="4"/>
      <c r="AJ509" s="4"/>
      <c r="AK509" s="4"/>
      <c r="AL509" s="23"/>
    </row>
    <row r="510" spans="1:38" x14ac:dyDescent="0.3">
      <c r="A510" s="24" t="s">
        <v>354</v>
      </c>
      <c r="B510" s="1" t="s">
        <v>355</v>
      </c>
      <c r="C510" s="54">
        <v>36</v>
      </c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>
        <v>17800</v>
      </c>
      <c r="O510" s="1">
        <v>18400</v>
      </c>
      <c r="P510" s="1">
        <v>18300</v>
      </c>
      <c r="Q510" s="1">
        <v>19100</v>
      </c>
      <c r="R510" s="2">
        <v>19800</v>
      </c>
      <c r="S510" s="2">
        <v>19200</v>
      </c>
      <c r="T510" s="2">
        <v>19300</v>
      </c>
      <c r="U510" s="2">
        <v>18900</v>
      </c>
      <c r="V510" s="2">
        <v>17900</v>
      </c>
      <c r="W510" s="2">
        <v>15300</v>
      </c>
      <c r="X510" s="2">
        <v>18200</v>
      </c>
      <c r="Y510" s="2">
        <v>17300</v>
      </c>
      <c r="Z510" s="2">
        <v>16500</v>
      </c>
      <c r="AA510" s="2">
        <v>17900</v>
      </c>
      <c r="AB510" s="2">
        <v>18200</v>
      </c>
      <c r="AC510" s="2">
        <v>18200</v>
      </c>
      <c r="AD510" s="2">
        <v>18000</v>
      </c>
      <c r="AE510" s="2">
        <v>18300</v>
      </c>
      <c r="AF510" s="2">
        <v>18900</v>
      </c>
      <c r="AG510" s="2">
        <v>19700</v>
      </c>
      <c r="AH510" s="2">
        <v>20800</v>
      </c>
      <c r="AI510" s="2">
        <v>21200</v>
      </c>
      <c r="AJ510" s="2">
        <v>21600</v>
      </c>
      <c r="AK510" s="2">
        <v>21800</v>
      </c>
      <c r="AL510" s="25"/>
    </row>
    <row r="511" spans="1:38" x14ac:dyDescent="0.3">
      <c r="A511" s="22" t="s">
        <v>354</v>
      </c>
      <c r="B511" s="3" t="s">
        <v>203</v>
      </c>
      <c r="C511" s="3">
        <v>402</v>
      </c>
      <c r="D511" s="3">
        <v>11500</v>
      </c>
      <c r="E511" s="3">
        <v>12900</v>
      </c>
      <c r="F511" s="3">
        <v>14600</v>
      </c>
      <c r="G511" s="3">
        <v>19500</v>
      </c>
      <c r="H511" s="3">
        <v>20500</v>
      </c>
      <c r="I511" s="3">
        <v>19100</v>
      </c>
      <c r="J511" s="3">
        <v>17800</v>
      </c>
      <c r="K511" s="3">
        <v>19300</v>
      </c>
      <c r="L511" s="3">
        <v>19800</v>
      </c>
      <c r="M511" s="3">
        <v>18100</v>
      </c>
      <c r="N511" s="3">
        <v>19200</v>
      </c>
      <c r="O511" s="3">
        <v>20000</v>
      </c>
      <c r="P511" s="3">
        <v>20400</v>
      </c>
      <c r="Q511" s="3">
        <v>20100</v>
      </c>
      <c r="R511" s="4">
        <v>21300</v>
      </c>
      <c r="S511" s="4">
        <v>21300</v>
      </c>
      <c r="T511" s="4">
        <v>21300</v>
      </c>
      <c r="U511" s="4">
        <v>20700</v>
      </c>
      <c r="V511" s="4">
        <v>21200</v>
      </c>
      <c r="W511" s="4">
        <v>20800</v>
      </c>
      <c r="X511" s="4">
        <v>19600</v>
      </c>
      <c r="Y511" s="4"/>
      <c r="Z511" s="4"/>
      <c r="AA511" s="4">
        <v>18600</v>
      </c>
      <c r="AB511" s="4">
        <v>23100</v>
      </c>
      <c r="AC511" s="4">
        <v>18700</v>
      </c>
      <c r="AD511" s="4"/>
      <c r="AE511" s="4" t="s">
        <v>10</v>
      </c>
      <c r="AF511" s="4" t="s">
        <v>10</v>
      </c>
      <c r="AG511" s="4"/>
      <c r="AH511" s="4"/>
      <c r="AI511" s="4"/>
      <c r="AJ511" s="4"/>
      <c r="AK511" s="4"/>
      <c r="AL511" s="23"/>
    </row>
    <row r="512" spans="1:38" x14ac:dyDescent="0.3">
      <c r="A512" s="24" t="s">
        <v>354</v>
      </c>
      <c r="B512" s="1" t="s">
        <v>162</v>
      </c>
      <c r="C512" s="1">
        <v>408</v>
      </c>
      <c r="D512" s="1">
        <v>17200</v>
      </c>
      <c r="E512" s="1">
        <v>23100</v>
      </c>
      <c r="F512" s="1">
        <v>26300</v>
      </c>
      <c r="G512" s="1">
        <v>23200</v>
      </c>
      <c r="H512" s="1">
        <v>26300</v>
      </c>
      <c r="I512" s="1">
        <v>22400</v>
      </c>
      <c r="J512" s="1">
        <v>23000</v>
      </c>
      <c r="K512" s="1">
        <v>22000</v>
      </c>
      <c r="L512" s="1">
        <v>25300</v>
      </c>
      <c r="M512" s="1">
        <v>21900</v>
      </c>
      <c r="N512" s="1">
        <v>21300</v>
      </c>
      <c r="O512" s="1">
        <v>22700</v>
      </c>
      <c r="P512" s="1">
        <v>22400</v>
      </c>
      <c r="Q512" s="1">
        <v>20700</v>
      </c>
      <c r="R512" s="2">
        <v>22700</v>
      </c>
      <c r="S512" s="2">
        <v>21100</v>
      </c>
      <c r="T512" s="2">
        <v>20200</v>
      </c>
      <c r="U512" s="2">
        <v>19400</v>
      </c>
      <c r="V512" s="2">
        <v>20400</v>
      </c>
      <c r="W512" s="2">
        <v>24500</v>
      </c>
      <c r="X512" s="2">
        <v>23100</v>
      </c>
      <c r="Y512" s="2"/>
      <c r="Z512" s="2"/>
      <c r="AA512" s="2"/>
      <c r="AB512" s="2"/>
      <c r="AC512" s="2">
        <v>20000</v>
      </c>
      <c r="AD512" s="2"/>
      <c r="AE512" s="2" t="s">
        <v>10</v>
      </c>
      <c r="AF512" s="2" t="s">
        <v>10</v>
      </c>
      <c r="AG512" s="2"/>
      <c r="AH512" s="2"/>
      <c r="AI512" s="2"/>
      <c r="AJ512" s="2"/>
      <c r="AK512" s="2"/>
      <c r="AL512" s="25"/>
    </row>
    <row r="513" spans="1:38" x14ac:dyDescent="0.3">
      <c r="A513" s="22" t="s">
        <v>354</v>
      </c>
      <c r="B513" s="3" t="s">
        <v>356</v>
      </c>
      <c r="C513" s="3">
        <v>410</v>
      </c>
      <c r="D513" s="3">
        <v>18100</v>
      </c>
      <c r="E513" s="3">
        <v>16700</v>
      </c>
      <c r="F513" s="3">
        <v>19800</v>
      </c>
      <c r="G513" s="3">
        <v>29000</v>
      </c>
      <c r="H513" s="3">
        <v>28900</v>
      </c>
      <c r="I513" s="3">
        <v>27700</v>
      </c>
      <c r="J513" s="3">
        <v>30100</v>
      </c>
      <c r="K513" s="3">
        <v>29300</v>
      </c>
      <c r="L513" s="3">
        <v>29900</v>
      </c>
      <c r="M513" s="3">
        <v>27200</v>
      </c>
      <c r="N513" s="3">
        <v>27600</v>
      </c>
      <c r="O513" s="3">
        <v>28900</v>
      </c>
      <c r="P513" s="3">
        <v>29900</v>
      </c>
      <c r="Q513" s="3">
        <v>28400</v>
      </c>
      <c r="R513" s="4">
        <v>30800</v>
      </c>
      <c r="S513" s="4">
        <v>30100</v>
      </c>
      <c r="T513" s="4">
        <v>31000</v>
      </c>
      <c r="U513" s="4">
        <v>30200</v>
      </c>
      <c r="V513" s="4">
        <v>31700</v>
      </c>
      <c r="W513" s="4">
        <v>26800</v>
      </c>
      <c r="X513" s="4">
        <v>32400</v>
      </c>
      <c r="Y513" s="4"/>
      <c r="Z513" s="4"/>
      <c r="AA513" s="4">
        <v>27400</v>
      </c>
      <c r="AB513" s="4"/>
      <c r="AC513" s="4"/>
      <c r="AD513" s="4"/>
      <c r="AE513" s="4" t="s">
        <v>10</v>
      </c>
      <c r="AF513" s="4" t="s">
        <v>10</v>
      </c>
      <c r="AG513" s="4"/>
      <c r="AH513" s="4"/>
      <c r="AI513" s="4"/>
      <c r="AJ513" s="4"/>
      <c r="AK513" s="4"/>
      <c r="AL513" s="23"/>
    </row>
    <row r="514" spans="1:38" x14ac:dyDescent="0.3">
      <c r="A514" s="24" t="s">
        <v>354</v>
      </c>
      <c r="B514" s="1" t="s">
        <v>356</v>
      </c>
      <c r="C514" s="54">
        <v>19</v>
      </c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>
        <v>31200</v>
      </c>
      <c r="AC514" s="2">
        <v>30100</v>
      </c>
      <c r="AD514" s="2">
        <v>29700</v>
      </c>
      <c r="AE514" s="2">
        <v>26300</v>
      </c>
      <c r="AF514" s="2">
        <v>32100</v>
      </c>
      <c r="AG514" s="2">
        <v>33500</v>
      </c>
      <c r="AH514" s="2">
        <v>32000</v>
      </c>
      <c r="AI514" s="2">
        <v>31800</v>
      </c>
      <c r="AJ514" s="2">
        <v>35700</v>
      </c>
      <c r="AK514" s="2">
        <f>VLOOKUP(C514,[1]DataDownloadReport_02082019!$A$2:$E$123,5,FALSE)</f>
        <v>35000</v>
      </c>
      <c r="AL514" s="25"/>
    </row>
    <row r="515" spans="1:38" ht="0.6" hidden="1" customHeight="1" x14ac:dyDescent="0.3">
      <c r="A515" s="22" t="s">
        <v>354</v>
      </c>
      <c r="B515" s="3" t="s">
        <v>357</v>
      </c>
      <c r="C515" s="3"/>
      <c r="D515" s="3"/>
      <c r="E515" s="3"/>
      <c r="F515" s="3"/>
      <c r="G515" s="3"/>
      <c r="H515" s="3"/>
      <c r="I515" s="3">
        <v>27500</v>
      </c>
      <c r="J515" s="3" t="s">
        <v>10</v>
      </c>
      <c r="K515" s="3">
        <v>29900</v>
      </c>
      <c r="L515" s="3">
        <v>29200</v>
      </c>
      <c r="M515" s="3">
        <v>29200</v>
      </c>
      <c r="N515" s="3">
        <v>30300</v>
      </c>
      <c r="O515" s="3">
        <v>32000</v>
      </c>
      <c r="P515" s="3">
        <v>33000</v>
      </c>
      <c r="Q515" s="3">
        <v>32500</v>
      </c>
      <c r="R515" s="4">
        <v>34000</v>
      </c>
      <c r="S515" s="4">
        <v>33800</v>
      </c>
      <c r="T515" s="4">
        <v>34400</v>
      </c>
      <c r="U515" s="4">
        <v>34000</v>
      </c>
      <c r="V515" s="4">
        <v>34600</v>
      </c>
      <c r="W515" s="4">
        <v>37600</v>
      </c>
      <c r="X515" s="4">
        <v>42200</v>
      </c>
      <c r="Y515" s="4"/>
      <c r="Z515" s="4"/>
      <c r="AA515" s="4"/>
      <c r="AB515" s="4"/>
      <c r="AC515" s="4"/>
      <c r="AD515" s="4"/>
      <c r="AE515" s="4" t="s">
        <v>10</v>
      </c>
      <c r="AF515" s="4" t="s">
        <v>10</v>
      </c>
      <c r="AG515" s="4"/>
      <c r="AH515" s="4"/>
      <c r="AI515" s="4"/>
      <c r="AJ515" s="4" t="e">
        <v>#N/A</v>
      </c>
      <c r="AK515" s="4"/>
      <c r="AL515" s="23"/>
    </row>
    <row r="516" spans="1:38" x14ac:dyDescent="0.3">
      <c r="A516" s="24" t="s">
        <v>354</v>
      </c>
      <c r="B516" s="1" t="s">
        <v>7</v>
      </c>
      <c r="C516" s="1">
        <v>409</v>
      </c>
      <c r="D516" s="1">
        <v>18700</v>
      </c>
      <c r="E516" s="1">
        <v>17300</v>
      </c>
      <c r="F516" s="1">
        <v>15500</v>
      </c>
      <c r="G516" s="1">
        <v>20200</v>
      </c>
      <c r="H516" s="1">
        <v>23900</v>
      </c>
      <c r="I516" s="1">
        <v>23700</v>
      </c>
      <c r="J516" s="1">
        <v>26000</v>
      </c>
      <c r="K516" s="1">
        <v>23200</v>
      </c>
      <c r="L516" s="1">
        <v>25300</v>
      </c>
      <c r="M516" s="1">
        <v>23200</v>
      </c>
      <c r="N516" s="1">
        <v>25000</v>
      </c>
      <c r="O516" s="1">
        <v>23400</v>
      </c>
      <c r="P516" s="1">
        <v>20600</v>
      </c>
      <c r="Q516" s="1">
        <v>25700</v>
      </c>
      <c r="R516" s="2">
        <v>26300</v>
      </c>
      <c r="S516" s="2">
        <v>24200</v>
      </c>
      <c r="T516" s="2">
        <v>21100</v>
      </c>
      <c r="U516" s="2">
        <v>23300</v>
      </c>
      <c r="V516" s="2">
        <v>26500</v>
      </c>
      <c r="W516" s="2">
        <v>26700</v>
      </c>
      <c r="X516" s="2">
        <v>26200</v>
      </c>
      <c r="Y516" s="2"/>
      <c r="Z516" s="2"/>
      <c r="AA516" s="2">
        <v>21600</v>
      </c>
      <c r="AB516" s="2"/>
      <c r="AC516" s="2"/>
      <c r="AD516" s="2"/>
      <c r="AE516" s="2" t="s">
        <v>10</v>
      </c>
      <c r="AF516" s="2" t="s">
        <v>10</v>
      </c>
      <c r="AG516" s="2"/>
      <c r="AH516" s="2"/>
      <c r="AI516" s="2"/>
      <c r="AJ516" s="2"/>
      <c r="AK516" s="2"/>
      <c r="AL516" s="25"/>
    </row>
    <row r="517" spans="1:38" x14ac:dyDescent="0.3">
      <c r="A517" s="22" t="s">
        <v>354</v>
      </c>
      <c r="B517" s="3" t="s">
        <v>416</v>
      </c>
      <c r="C517" s="55">
        <v>47</v>
      </c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>
        <v>27000</v>
      </c>
      <c r="AC517" s="4">
        <v>18700</v>
      </c>
      <c r="AD517" s="4">
        <v>18700</v>
      </c>
      <c r="AE517" s="4">
        <v>22000</v>
      </c>
      <c r="AF517" s="4">
        <v>22200</v>
      </c>
      <c r="AG517" s="4">
        <v>23300</v>
      </c>
      <c r="AH517" s="4">
        <v>24300</v>
      </c>
      <c r="AI517" s="4">
        <v>22800</v>
      </c>
      <c r="AJ517" s="4">
        <v>24700</v>
      </c>
      <c r="AK517" s="4">
        <f>VLOOKUP(C517,[1]DataDownloadReport_02082019!$A$2:$E$123,5,FALSE)</f>
        <v>25700</v>
      </c>
      <c r="AL517" s="23"/>
    </row>
    <row r="518" spans="1:38" x14ac:dyDescent="0.3">
      <c r="A518" s="24" t="s">
        <v>354</v>
      </c>
      <c r="B518" s="1" t="s">
        <v>345</v>
      </c>
      <c r="C518" s="1">
        <v>407</v>
      </c>
      <c r="D518" s="1">
        <v>19300</v>
      </c>
      <c r="E518" s="1">
        <v>19700</v>
      </c>
      <c r="F518" s="1">
        <v>20800</v>
      </c>
      <c r="G518" s="1">
        <v>24700</v>
      </c>
      <c r="H518" s="1">
        <v>24800</v>
      </c>
      <c r="I518" s="1">
        <v>30700</v>
      </c>
      <c r="J518" s="1">
        <v>30600</v>
      </c>
      <c r="K518" s="1">
        <v>31100</v>
      </c>
      <c r="L518" s="1">
        <v>30900</v>
      </c>
      <c r="M518" s="1">
        <v>28700</v>
      </c>
      <c r="N518" s="1">
        <v>27300</v>
      </c>
      <c r="O518" s="1">
        <v>28500</v>
      </c>
      <c r="P518" s="1">
        <v>27500</v>
      </c>
      <c r="Q518" s="1">
        <v>26400</v>
      </c>
      <c r="R518" s="2">
        <v>28200</v>
      </c>
      <c r="S518" s="2">
        <v>29600</v>
      </c>
      <c r="T518" s="2">
        <v>26900</v>
      </c>
      <c r="U518" s="2">
        <v>27500</v>
      </c>
      <c r="V518" s="2">
        <v>27400</v>
      </c>
      <c r="W518" s="2">
        <v>31200</v>
      </c>
      <c r="X518" s="2">
        <v>30400</v>
      </c>
      <c r="Y518" s="2">
        <v>27700</v>
      </c>
      <c r="Z518" s="2">
        <v>26100</v>
      </c>
      <c r="AA518" s="2">
        <v>30400</v>
      </c>
      <c r="AB518" s="2"/>
      <c r="AC518" s="2"/>
      <c r="AD518" s="2"/>
      <c r="AE518" s="2" t="s">
        <v>10</v>
      </c>
      <c r="AF518" s="2" t="s">
        <v>10</v>
      </c>
      <c r="AG518" s="2"/>
      <c r="AH518" s="2"/>
      <c r="AI518" s="2"/>
      <c r="AJ518" s="2"/>
      <c r="AK518" s="2"/>
      <c r="AL518" s="25"/>
    </row>
    <row r="519" spans="1:38" x14ac:dyDescent="0.3">
      <c r="A519" s="22" t="s">
        <v>354</v>
      </c>
      <c r="B519" s="3" t="s">
        <v>452</v>
      </c>
      <c r="C519" s="55">
        <v>66</v>
      </c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>
        <v>22000</v>
      </c>
      <c r="AF519" s="4">
        <v>24500</v>
      </c>
      <c r="AG519" s="4">
        <v>28000</v>
      </c>
      <c r="AH519" s="4">
        <v>30500</v>
      </c>
      <c r="AI519" s="4"/>
      <c r="AJ519" s="4">
        <v>32500</v>
      </c>
      <c r="AK519" s="4">
        <f>VLOOKUP(C519,[1]DataDownloadReport_02082019!$A$2:$E$123,5,FALSE)</f>
        <v>33300</v>
      </c>
      <c r="AL519" s="23"/>
    </row>
    <row r="520" spans="1:38" x14ac:dyDescent="0.3">
      <c r="A520" s="24" t="s">
        <v>354</v>
      </c>
      <c r="B520" s="1" t="s">
        <v>358</v>
      </c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>
        <v>29800</v>
      </c>
      <c r="O520" s="1">
        <v>30400</v>
      </c>
      <c r="P520" s="1">
        <v>32400</v>
      </c>
      <c r="Q520" s="1">
        <v>32200</v>
      </c>
      <c r="R520" s="2">
        <v>32600</v>
      </c>
      <c r="S520" s="2">
        <v>33200</v>
      </c>
      <c r="T520" s="2">
        <v>33200</v>
      </c>
      <c r="U520" s="2">
        <v>34600</v>
      </c>
      <c r="V520" s="2">
        <v>34600</v>
      </c>
      <c r="W520" s="2">
        <v>36300</v>
      </c>
      <c r="X520" s="2">
        <v>36300</v>
      </c>
      <c r="Y520" s="2">
        <v>34300</v>
      </c>
      <c r="Z520" s="2">
        <v>31600</v>
      </c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5"/>
    </row>
    <row r="521" spans="1:38" x14ac:dyDescent="0.3">
      <c r="A521" s="22" t="s">
        <v>354</v>
      </c>
      <c r="B521" s="3" t="s">
        <v>443</v>
      </c>
      <c r="C521" s="55">
        <v>35</v>
      </c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>
        <v>24700</v>
      </c>
      <c r="AE521" s="4">
        <v>26400</v>
      </c>
      <c r="AF521" s="4">
        <v>28100</v>
      </c>
      <c r="AG521" s="4">
        <v>29800</v>
      </c>
      <c r="AH521" s="4">
        <v>29000</v>
      </c>
      <c r="AI521" s="4">
        <v>31500</v>
      </c>
      <c r="AJ521" s="4">
        <v>32700</v>
      </c>
      <c r="AK521" s="4">
        <f>VLOOKUP(C521,[1]DataDownloadReport_02082019!$A$2:$E$123,5,FALSE)</f>
        <v>33400</v>
      </c>
      <c r="AL521" s="23"/>
    </row>
    <row r="522" spans="1:38" x14ac:dyDescent="0.3">
      <c r="A522" s="24" t="s">
        <v>354</v>
      </c>
      <c r="B522" s="1" t="s">
        <v>359</v>
      </c>
      <c r="C522" s="1">
        <v>405</v>
      </c>
      <c r="D522" s="1">
        <v>23500</v>
      </c>
      <c r="E522" s="1">
        <v>24200</v>
      </c>
      <c r="F522" s="1">
        <v>28000</v>
      </c>
      <c r="G522" s="1">
        <v>29400</v>
      </c>
      <c r="H522" s="1">
        <v>30000</v>
      </c>
      <c r="I522" s="1">
        <v>36000</v>
      </c>
      <c r="J522" s="1">
        <v>37400</v>
      </c>
      <c r="K522" s="1">
        <v>37300</v>
      </c>
      <c r="L522" s="1">
        <v>36200</v>
      </c>
      <c r="M522" s="1">
        <v>29400</v>
      </c>
      <c r="N522" s="1">
        <v>28800</v>
      </c>
      <c r="O522" s="1">
        <v>28700</v>
      </c>
      <c r="P522" s="1">
        <v>31100</v>
      </c>
      <c r="Q522" s="1">
        <v>30100</v>
      </c>
      <c r="R522" s="2">
        <v>31700</v>
      </c>
      <c r="S522" s="2">
        <v>33200</v>
      </c>
      <c r="T522" s="2">
        <v>28100</v>
      </c>
      <c r="U522" s="2">
        <v>32500</v>
      </c>
      <c r="V522" s="2">
        <v>36100</v>
      </c>
      <c r="W522" s="2">
        <v>39900</v>
      </c>
      <c r="X522" s="2">
        <v>37700</v>
      </c>
      <c r="Y522" s="2">
        <v>35800</v>
      </c>
      <c r="Z522" s="2">
        <v>34400</v>
      </c>
      <c r="AA522" s="2">
        <v>36300</v>
      </c>
      <c r="AB522" s="2"/>
      <c r="AC522" s="2"/>
      <c r="AD522" s="2"/>
      <c r="AE522" s="2" t="s">
        <v>10</v>
      </c>
      <c r="AF522" s="2" t="s">
        <v>10</v>
      </c>
      <c r="AG522" s="2"/>
      <c r="AH522" s="2"/>
      <c r="AI522" s="2"/>
      <c r="AJ522" s="2"/>
      <c r="AK522" s="2"/>
      <c r="AL522" s="25"/>
    </row>
    <row r="523" spans="1:38" x14ac:dyDescent="0.3">
      <c r="A523" s="22" t="s">
        <v>354</v>
      </c>
      <c r="B523" s="3" t="s">
        <v>360</v>
      </c>
      <c r="C523" s="3">
        <v>403</v>
      </c>
      <c r="D523" s="3">
        <v>21000</v>
      </c>
      <c r="E523" s="3">
        <v>18400</v>
      </c>
      <c r="F523" s="3">
        <v>18500</v>
      </c>
      <c r="G523" s="3">
        <v>18900</v>
      </c>
      <c r="H523" s="3">
        <v>21900</v>
      </c>
      <c r="I523" s="3">
        <v>30800</v>
      </c>
      <c r="J523" s="3">
        <v>28900</v>
      </c>
      <c r="K523" s="3">
        <v>28300</v>
      </c>
      <c r="L523" s="3">
        <v>28400</v>
      </c>
      <c r="M523" s="3">
        <v>23200</v>
      </c>
      <c r="N523" s="3">
        <v>21100</v>
      </c>
      <c r="O523" s="3">
        <v>19200</v>
      </c>
      <c r="P523" s="3">
        <v>18300</v>
      </c>
      <c r="Q523" s="3">
        <v>19100</v>
      </c>
      <c r="R523" s="4">
        <v>20700</v>
      </c>
      <c r="S523" s="4">
        <v>22100</v>
      </c>
      <c r="T523" s="4">
        <v>21800</v>
      </c>
      <c r="U523" s="4">
        <v>24800</v>
      </c>
      <c r="V523" s="4">
        <v>22100</v>
      </c>
      <c r="W523" s="4">
        <v>25400</v>
      </c>
      <c r="X523" s="4">
        <v>22000</v>
      </c>
      <c r="Y523" s="4">
        <v>22400</v>
      </c>
      <c r="Z523" s="4">
        <v>22200</v>
      </c>
      <c r="AA523" s="4">
        <v>21000</v>
      </c>
      <c r="AB523" s="4">
        <v>16600</v>
      </c>
      <c r="AC523" s="4">
        <v>16300</v>
      </c>
      <c r="AD523" s="4"/>
      <c r="AE523" s="4" t="s">
        <v>10</v>
      </c>
      <c r="AF523" s="4" t="s">
        <v>10</v>
      </c>
      <c r="AG523" s="4"/>
      <c r="AH523" s="4"/>
      <c r="AI523" s="4"/>
      <c r="AJ523" s="4"/>
      <c r="AK523" s="4"/>
      <c r="AL523" s="23"/>
    </row>
    <row r="524" spans="1:38" x14ac:dyDescent="0.3">
      <c r="A524" s="24" t="s">
        <v>354</v>
      </c>
      <c r="B524" s="1" t="s">
        <v>430</v>
      </c>
      <c r="C524" s="54">
        <v>74</v>
      </c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>
        <v>18100</v>
      </c>
      <c r="AG524" s="2">
        <v>19100</v>
      </c>
      <c r="AH524" s="2">
        <v>19700</v>
      </c>
      <c r="AI524" s="2">
        <v>19000</v>
      </c>
      <c r="AJ524" s="2">
        <v>19300</v>
      </c>
      <c r="AK524" s="2">
        <f>VLOOKUP(C524,[1]DataDownloadReport_02082019!$A$2:$E$123,5,FALSE)</f>
        <v>18800</v>
      </c>
      <c r="AL524" s="25"/>
    </row>
    <row r="525" spans="1:38" x14ac:dyDescent="0.3">
      <c r="A525" s="22" t="s">
        <v>354</v>
      </c>
      <c r="B525" s="3" t="s">
        <v>237</v>
      </c>
      <c r="C525" s="3">
        <v>411</v>
      </c>
      <c r="D525" s="3">
        <v>19300</v>
      </c>
      <c r="E525" s="3">
        <v>18900</v>
      </c>
      <c r="F525" s="3">
        <v>18400</v>
      </c>
      <c r="G525" s="3">
        <v>18700</v>
      </c>
      <c r="H525" s="3">
        <v>21700</v>
      </c>
      <c r="I525" s="3">
        <v>24800</v>
      </c>
      <c r="J525" s="3">
        <v>23800</v>
      </c>
      <c r="K525" s="3">
        <v>24700</v>
      </c>
      <c r="L525" s="3">
        <v>27100</v>
      </c>
      <c r="M525" s="3">
        <v>26500</v>
      </c>
      <c r="N525" s="3">
        <v>19400</v>
      </c>
      <c r="O525" s="3">
        <v>19700</v>
      </c>
      <c r="P525" s="3">
        <v>15100</v>
      </c>
      <c r="Q525" s="3">
        <v>17100</v>
      </c>
      <c r="R525" s="4">
        <v>20300</v>
      </c>
      <c r="S525" s="4">
        <v>21200</v>
      </c>
      <c r="T525" s="4">
        <v>20900</v>
      </c>
      <c r="U525" s="4">
        <v>21000</v>
      </c>
      <c r="V525" s="4">
        <v>22100</v>
      </c>
      <c r="W525" s="4">
        <v>25400</v>
      </c>
      <c r="X525" s="4">
        <v>23600</v>
      </c>
      <c r="Y525" s="4">
        <v>23800</v>
      </c>
      <c r="Z525" s="4">
        <v>23100</v>
      </c>
      <c r="AA525" s="4">
        <v>20600</v>
      </c>
      <c r="AB525" s="4">
        <v>16700</v>
      </c>
      <c r="AC525" s="4">
        <v>16800</v>
      </c>
      <c r="AD525" s="4"/>
      <c r="AE525" s="4" t="s">
        <v>10</v>
      </c>
      <c r="AF525" s="4" t="s">
        <v>10</v>
      </c>
      <c r="AG525" s="4">
        <v>20000</v>
      </c>
      <c r="AH525" s="4"/>
      <c r="AI525" s="4"/>
      <c r="AJ525" s="4"/>
      <c r="AK525" s="4"/>
      <c r="AL525" s="23"/>
    </row>
    <row r="526" spans="1:38" x14ac:dyDescent="0.3">
      <c r="A526" s="2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29"/>
    </row>
    <row r="527" spans="1:38" x14ac:dyDescent="0.3">
      <c r="A527" s="22" t="s">
        <v>462</v>
      </c>
      <c r="B527" s="3" t="s">
        <v>403</v>
      </c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>
        <v>2500</v>
      </c>
      <c r="AJ527" s="4"/>
      <c r="AK527" s="4"/>
      <c r="AL527" s="23"/>
    </row>
    <row r="528" spans="1:38" x14ac:dyDescent="0.3">
      <c r="A528" s="24" t="s">
        <v>361</v>
      </c>
      <c r="B528" s="1" t="s">
        <v>199</v>
      </c>
      <c r="C528" s="1">
        <v>480</v>
      </c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>
        <v>200</v>
      </c>
      <c r="Q528" s="1">
        <v>200</v>
      </c>
      <c r="R528" s="2">
        <v>300</v>
      </c>
      <c r="S528" s="2">
        <v>200</v>
      </c>
      <c r="T528" s="2">
        <v>200</v>
      </c>
      <c r="U528" s="2">
        <v>300</v>
      </c>
      <c r="V528" s="2">
        <v>300</v>
      </c>
      <c r="W528" s="2"/>
      <c r="X528" s="2">
        <v>600</v>
      </c>
      <c r="Y528" s="2">
        <v>800</v>
      </c>
      <c r="Z528" s="2">
        <v>900</v>
      </c>
      <c r="AA528" s="2">
        <v>800</v>
      </c>
      <c r="AB528" s="2">
        <v>700</v>
      </c>
      <c r="AC528" s="2">
        <v>900</v>
      </c>
      <c r="AD528" s="2"/>
      <c r="AE528" s="2" t="s">
        <v>10</v>
      </c>
      <c r="AF528" s="2" t="s">
        <v>10</v>
      </c>
      <c r="AG528" s="2"/>
      <c r="AH528" s="2"/>
      <c r="AI528" s="2"/>
      <c r="AJ528" s="2"/>
      <c r="AK528" s="2"/>
      <c r="AL528" s="25"/>
    </row>
    <row r="529" spans="1:42" x14ac:dyDescent="0.3">
      <c r="A529" s="22"/>
      <c r="B529" s="3"/>
      <c r="C529" s="3"/>
      <c r="D529" s="3"/>
      <c r="E529" s="3"/>
      <c r="F529" s="3"/>
      <c r="G529" s="3"/>
      <c r="H529" s="3"/>
      <c r="I529" s="3" t="s">
        <v>10</v>
      </c>
      <c r="J529" s="3" t="s">
        <v>10</v>
      </c>
      <c r="K529" s="3" t="s">
        <v>10</v>
      </c>
      <c r="L529" s="3"/>
      <c r="M529" s="3"/>
      <c r="N529" s="3"/>
      <c r="O529" s="3"/>
      <c r="P529" s="3"/>
      <c r="Q529" s="3"/>
      <c r="R529" s="4"/>
      <c r="S529" s="4" t="s">
        <v>8</v>
      </c>
      <c r="T529" s="4" t="s">
        <v>10</v>
      </c>
      <c r="U529" s="4" t="s">
        <v>8</v>
      </c>
      <c r="V529" s="4" t="s">
        <v>10</v>
      </c>
      <c r="W529" s="4"/>
      <c r="X529" s="4"/>
      <c r="Y529" s="4"/>
      <c r="Z529" s="4"/>
      <c r="AA529" s="4"/>
      <c r="AB529" s="4"/>
      <c r="AC529" s="4"/>
      <c r="AD529" s="4"/>
      <c r="AE529" s="4" t="s">
        <v>10</v>
      </c>
      <c r="AF529" s="4" t="s">
        <v>10</v>
      </c>
      <c r="AG529" s="4"/>
      <c r="AH529" s="4"/>
      <c r="AI529" s="4"/>
      <c r="AJ529" s="4"/>
      <c r="AK529" s="4"/>
      <c r="AL529" s="23"/>
    </row>
    <row r="530" spans="1:42" x14ac:dyDescent="0.3">
      <c r="A530" s="24" t="s">
        <v>362</v>
      </c>
      <c r="B530" s="1" t="s">
        <v>12</v>
      </c>
      <c r="C530" s="1">
        <v>413</v>
      </c>
      <c r="D530" s="1"/>
      <c r="E530" s="1"/>
      <c r="F530" s="1"/>
      <c r="G530" s="1"/>
      <c r="H530" s="1"/>
      <c r="I530" s="1">
        <v>400</v>
      </c>
      <c r="J530" s="1">
        <v>400</v>
      </c>
      <c r="K530" s="1">
        <v>450</v>
      </c>
      <c r="L530" s="1">
        <v>500</v>
      </c>
      <c r="M530" s="1">
        <v>500</v>
      </c>
      <c r="N530" s="1">
        <v>500</v>
      </c>
      <c r="O530" s="1">
        <v>700</v>
      </c>
      <c r="P530" s="1">
        <v>1000</v>
      </c>
      <c r="Q530" s="1">
        <v>1300</v>
      </c>
      <c r="R530" s="2">
        <v>1100</v>
      </c>
      <c r="S530" s="2">
        <v>1200</v>
      </c>
      <c r="T530" s="2">
        <v>1300</v>
      </c>
      <c r="U530" s="2">
        <v>1000</v>
      </c>
      <c r="V530" s="2">
        <v>1800</v>
      </c>
      <c r="W530" s="2">
        <v>2800</v>
      </c>
      <c r="X530" s="2">
        <v>3800</v>
      </c>
      <c r="Y530" s="2">
        <v>4200</v>
      </c>
      <c r="Z530" s="2">
        <v>3600</v>
      </c>
      <c r="AA530" s="2">
        <v>3600</v>
      </c>
      <c r="AB530" s="2">
        <v>2800</v>
      </c>
      <c r="AC530" s="2">
        <v>3000</v>
      </c>
      <c r="AD530" s="2"/>
      <c r="AE530" s="2" t="s">
        <v>10</v>
      </c>
      <c r="AF530" s="2">
        <v>3900</v>
      </c>
      <c r="AG530" s="2">
        <v>4000</v>
      </c>
      <c r="AH530" s="2"/>
      <c r="AI530" s="2">
        <v>3900</v>
      </c>
      <c r="AJ530" s="2"/>
      <c r="AK530" s="2">
        <f>VLOOKUP(C530,[1]DataDownloadReport_02082019!$A$2:$E$123,5,FALSE)</f>
        <v>3300</v>
      </c>
      <c r="AL530" s="25"/>
    </row>
    <row r="531" spans="1:42" x14ac:dyDescent="0.3">
      <c r="A531" s="22" t="s">
        <v>362</v>
      </c>
      <c r="B531" s="3" t="s">
        <v>363</v>
      </c>
      <c r="C531" s="3">
        <v>406</v>
      </c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4"/>
      <c r="S531" s="4"/>
      <c r="T531" s="4"/>
      <c r="U531" s="4"/>
      <c r="V531" s="4"/>
      <c r="W531" s="4"/>
      <c r="X531" s="4"/>
      <c r="Y531" s="4">
        <v>8100</v>
      </c>
      <c r="Z531" s="4">
        <v>6300</v>
      </c>
      <c r="AA531" s="4">
        <v>5300</v>
      </c>
      <c r="AB531" s="4">
        <v>5700</v>
      </c>
      <c r="AC531" s="4">
        <v>6500</v>
      </c>
      <c r="AD531" s="4"/>
      <c r="AE531" s="4" t="s">
        <v>10</v>
      </c>
      <c r="AF531" s="4">
        <v>6100</v>
      </c>
      <c r="AG531" s="4">
        <v>7100</v>
      </c>
      <c r="AH531" s="4"/>
      <c r="AI531" s="4">
        <v>7500</v>
      </c>
      <c r="AJ531" s="4"/>
      <c r="AK531" s="4">
        <f>VLOOKUP(C531,[1]DataDownloadReport_02082019!$A$2:$E$123,5,FALSE)</f>
        <v>7500</v>
      </c>
      <c r="AL531" s="23"/>
    </row>
    <row r="532" spans="1:42" x14ac:dyDescent="0.3">
      <c r="A532" s="24" t="s">
        <v>362</v>
      </c>
      <c r="B532" s="1" t="s">
        <v>167</v>
      </c>
      <c r="C532" s="1">
        <v>412</v>
      </c>
      <c r="D532" s="1"/>
      <c r="E532" s="1"/>
      <c r="F532" s="1"/>
      <c r="G532" s="1"/>
      <c r="H532" s="1"/>
      <c r="I532" s="1">
        <v>1400</v>
      </c>
      <c r="J532" s="1">
        <v>1600</v>
      </c>
      <c r="K532" s="1">
        <v>1500</v>
      </c>
      <c r="L532" s="1">
        <v>1400</v>
      </c>
      <c r="M532" s="1">
        <v>1300</v>
      </c>
      <c r="N532" s="1">
        <v>1300</v>
      </c>
      <c r="O532" s="1">
        <v>1600</v>
      </c>
      <c r="P532" s="1">
        <v>2300</v>
      </c>
      <c r="Q532" s="1">
        <v>3000</v>
      </c>
      <c r="R532" s="2">
        <v>2800</v>
      </c>
      <c r="S532" s="2">
        <v>3100</v>
      </c>
      <c r="T532" s="2">
        <v>3400</v>
      </c>
      <c r="U532" s="2">
        <v>5000</v>
      </c>
      <c r="V532" s="2">
        <v>4600</v>
      </c>
      <c r="W532" s="2">
        <v>5600</v>
      </c>
      <c r="X532" s="2">
        <v>9300</v>
      </c>
      <c r="Y532" s="2">
        <v>11500</v>
      </c>
      <c r="Z532" s="2">
        <v>10200</v>
      </c>
      <c r="AA532" s="2">
        <v>9100</v>
      </c>
      <c r="AB532" s="2">
        <v>8600</v>
      </c>
      <c r="AC532" s="2">
        <v>9600</v>
      </c>
      <c r="AD532" s="2"/>
      <c r="AE532" s="2" t="s">
        <v>10</v>
      </c>
      <c r="AF532" s="2">
        <v>10300</v>
      </c>
      <c r="AG532" s="2">
        <v>8300</v>
      </c>
      <c r="AH532" s="2"/>
      <c r="AI532" s="2">
        <v>10100</v>
      </c>
      <c r="AJ532" s="2"/>
      <c r="AK532" s="2">
        <f>VLOOKUP(C532,[1]DataDownloadReport_02082019!$A$2:$E$123,5,FALSE)</f>
        <v>12100</v>
      </c>
      <c r="AL532" s="25"/>
    </row>
    <row r="533" spans="1:42" x14ac:dyDescent="0.3">
      <c r="A533" s="22" t="s">
        <v>362</v>
      </c>
      <c r="B533" s="3" t="s">
        <v>364</v>
      </c>
      <c r="C533" s="3">
        <v>479</v>
      </c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>
        <v>700</v>
      </c>
      <c r="Q533" s="3">
        <v>2400</v>
      </c>
      <c r="R533" s="4">
        <v>2500</v>
      </c>
      <c r="S533" s="4">
        <v>2300</v>
      </c>
      <c r="T533" s="4" t="s">
        <v>23</v>
      </c>
      <c r="U533" s="4">
        <v>2900</v>
      </c>
      <c r="V533" s="4">
        <v>3400</v>
      </c>
      <c r="W533" s="4">
        <v>4000</v>
      </c>
      <c r="X533" s="4">
        <v>7000</v>
      </c>
      <c r="Y533" s="4">
        <v>6400</v>
      </c>
      <c r="Z533" s="4">
        <v>6200</v>
      </c>
      <c r="AA533" s="4">
        <v>6200</v>
      </c>
      <c r="AB533" s="4">
        <v>5200</v>
      </c>
      <c r="AC533" s="4"/>
      <c r="AD533" s="4"/>
      <c r="AE533" s="4" t="s">
        <v>10</v>
      </c>
      <c r="AF533" s="4" t="s">
        <v>10</v>
      </c>
      <c r="AG533" s="4"/>
      <c r="AH533" s="4"/>
      <c r="AI533" s="4"/>
      <c r="AJ533" s="4"/>
      <c r="AK533" s="4"/>
      <c r="AL533" s="23"/>
    </row>
    <row r="534" spans="1:42" x14ac:dyDescent="0.3">
      <c r="A534" s="22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23"/>
    </row>
    <row r="535" spans="1:42" x14ac:dyDescent="0.3">
      <c r="A535" s="78" t="s">
        <v>463</v>
      </c>
      <c r="B535" s="79" t="s">
        <v>240</v>
      </c>
      <c r="C535" s="79">
        <v>59</v>
      </c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80"/>
      <c r="S535" s="80"/>
      <c r="T535" s="80"/>
      <c r="U535" s="80"/>
      <c r="V535" s="80"/>
      <c r="W535" s="80"/>
      <c r="X535" s="80">
        <v>21800</v>
      </c>
      <c r="Y535" s="80">
        <v>23900</v>
      </c>
      <c r="Z535" s="80">
        <v>25000</v>
      </c>
      <c r="AA535" s="80">
        <v>23800</v>
      </c>
      <c r="AB535" s="80">
        <v>23400</v>
      </c>
      <c r="AC535" s="80">
        <v>23800</v>
      </c>
      <c r="AD535" s="80">
        <v>24000</v>
      </c>
      <c r="AE535" s="80">
        <v>23300</v>
      </c>
      <c r="AF535" s="80">
        <v>23500</v>
      </c>
      <c r="AG535" s="80">
        <v>26400</v>
      </c>
      <c r="AH535" s="80"/>
      <c r="AI535" s="80"/>
      <c r="AJ535" s="80"/>
      <c r="AK535" s="80">
        <f>VLOOKUP(C535,[1]DataDownloadReport_02082019!$A$2:$E$123,5,FALSE)</f>
        <v>27100</v>
      </c>
      <c r="AL535" s="25"/>
    </row>
    <row r="536" spans="1:42" x14ac:dyDescent="0.3">
      <c r="A536" s="24"/>
      <c r="B536" s="1"/>
      <c r="C536" s="1"/>
      <c r="D536" s="1"/>
      <c r="E536" s="1"/>
      <c r="F536" s="1"/>
      <c r="G536" s="1"/>
      <c r="H536" s="1"/>
      <c r="I536" s="1" t="s">
        <v>10</v>
      </c>
      <c r="J536" s="1" t="s">
        <v>10</v>
      </c>
      <c r="K536" s="1" t="s">
        <v>10</v>
      </c>
      <c r="L536" s="1"/>
      <c r="M536" s="1"/>
      <c r="N536" s="1"/>
      <c r="O536" s="1"/>
      <c r="P536" s="1"/>
      <c r="Q536" s="1"/>
      <c r="R536" s="2"/>
      <c r="S536" s="2" t="s">
        <v>8</v>
      </c>
      <c r="T536" s="2" t="s">
        <v>10</v>
      </c>
      <c r="U536" s="2" t="s">
        <v>8</v>
      </c>
      <c r="V536" s="2" t="s">
        <v>10</v>
      </c>
      <c r="W536" s="2"/>
      <c r="X536" s="2"/>
      <c r="Y536" s="2"/>
      <c r="Z536" s="2"/>
      <c r="AA536" s="2"/>
      <c r="AB536" s="2"/>
      <c r="AC536" s="2"/>
      <c r="AD536" s="2"/>
      <c r="AE536" s="2" t="s">
        <v>10</v>
      </c>
      <c r="AF536" s="2" t="s">
        <v>10</v>
      </c>
      <c r="AG536" s="2"/>
      <c r="AH536" s="2"/>
      <c r="AI536" s="2"/>
      <c r="AJ536" s="2"/>
      <c r="AK536" s="2"/>
      <c r="AL536" s="25"/>
    </row>
    <row r="537" spans="1:42" s="11" customFormat="1" x14ac:dyDescent="0.3">
      <c r="A537" s="22" t="s">
        <v>365</v>
      </c>
      <c r="B537" s="3" t="s">
        <v>323</v>
      </c>
      <c r="C537" s="3">
        <v>525</v>
      </c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4"/>
      <c r="S537" s="4"/>
      <c r="T537" s="4"/>
      <c r="U537" s="4">
        <v>8400</v>
      </c>
      <c r="V537" s="4">
        <v>10700</v>
      </c>
      <c r="W537" s="4">
        <v>12500</v>
      </c>
      <c r="X537" s="4">
        <v>11600</v>
      </c>
      <c r="Y537" s="4">
        <v>13400</v>
      </c>
      <c r="Z537" s="4">
        <v>14000</v>
      </c>
      <c r="AA537" s="4">
        <v>17700</v>
      </c>
      <c r="AB537" s="4">
        <v>15700</v>
      </c>
      <c r="AC537" s="4">
        <v>16700</v>
      </c>
      <c r="AD537" s="4">
        <v>16100</v>
      </c>
      <c r="AE537" s="4">
        <v>18700</v>
      </c>
      <c r="AF537" s="4">
        <v>18800</v>
      </c>
      <c r="AG537" s="4"/>
      <c r="AH537" s="4">
        <v>20900</v>
      </c>
      <c r="AI537" s="4">
        <v>21800</v>
      </c>
      <c r="AJ537" s="4">
        <v>25100</v>
      </c>
      <c r="AK537" s="4">
        <f>VLOOKUP(C537,[1]DataDownloadReport_02082019!$A$2:$E$123,5,FALSE)</f>
        <v>20800</v>
      </c>
      <c r="AL537" s="23"/>
      <c r="AM537"/>
      <c r="AN537"/>
      <c r="AO537"/>
      <c r="AP537" s="8"/>
    </row>
    <row r="538" spans="1:42" x14ac:dyDescent="0.3">
      <c r="A538" s="24" t="s">
        <v>365</v>
      </c>
      <c r="B538" s="1" t="s">
        <v>22</v>
      </c>
      <c r="C538" s="1">
        <v>415</v>
      </c>
      <c r="D538" s="1"/>
      <c r="E538" s="1"/>
      <c r="F538" s="1"/>
      <c r="G538" s="1"/>
      <c r="H538" s="1"/>
      <c r="I538" s="1">
        <v>1700</v>
      </c>
      <c r="J538" s="1">
        <v>1700</v>
      </c>
      <c r="K538" s="1">
        <v>2000</v>
      </c>
      <c r="L538" s="1">
        <v>2400</v>
      </c>
      <c r="M538" s="1">
        <v>2400</v>
      </c>
      <c r="N538" s="1">
        <v>3100</v>
      </c>
      <c r="O538" s="1">
        <v>3000</v>
      </c>
      <c r="P538" s="1">
        <v>4000</v>
      </c>
      <c r="Q538" s="1">
        <v>4500</v>
      </c>
      <c r="R538" s="2">
        <v>5600</v>
      </c>
      <c r="S538" s="2">
        <v>5900</v>
      </c>
      <c r="T538" s="2">
        <v>7200</v>
      </c>
      <c r="U538" s="2">
        <v>8500</v>
      </c>
      <c r="V538" s="2">
        <v>11100</v>
      </c>
      <c r="W538" s="2">
        <v>12700</v>
      </c>
      <c r="X538" s="2">
        <v>12900</v>
      </c>
      <c r="Y538" s="2">
        <v>15100</v>
      </c>
      <c r="Z538" s="2">
        <v>18000</v>
      </c>
      <c r="AA538" s="2"/>
      <c r="AB538" s="2">
        <v>15100</v>
      </c>
      <c r="AC538" s="2">
        <v>13200</v>
      </c>
      <c r="AD538" s="2">
        <v>14700</v>
      </c>
      <c r="AE538" s="2">
        <v>20200</v>
      </c>
      <c r="AF538" s="2">
        <v>19900</v>
      </c>
      <c r="AG538" s="2"/>
      <c r="AH538" s="2"/>
      <c r="AI538" s="2"/>
      <c r="AJ538" s="2"/>
      <c r="AK538" s="2"/>
      <c r="AL538" s="25"/>
    </row>
    <row r="539" spans="1:42" x14ac:dyDescent="0.3">
      <c r="A539" s="22" t="s">
        <v>365</v>
      </c>
      <c r="B539" s="3" t="s">
        <v>432</v>
      </c>
      <c r="C539" s="55">
        <v>72</v>
      </c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>
        <v>16000</v>
      </c>
      <c r="AG539" s="4">
        <v>16600</v>
      </c>
      <c r="AH539" s="4">
        <v>16500</v>
      </c>
      <c r="AI539" s="4">
        <v>16800</v>
      </c>
      <c r="AJ539" s="4">
        <v>17900</v>
      </c>
      <c r="AK539" s="4"/>
      <c r="AL539" s="23"/>
    </row>
    <row r="540" spans="1:42" x14ac:dyDescent="0.3">
      <c r="A540" s="24" t="s">
        <v>365</v>
      </c>
      <c r="B540" s="1" t="s">
        <v>37</v>
      </c>
      <c r="C540" s="1">
        <v>414</v>
      </c>
      <c r="D540" s="1"/>
      <c r="E540" s="1"/>
      <c r="F540" s="1"/>
      <c r="G540" s="1"/>
      <c r="H540" s="1"/>
      <c r="I540" s="1">
        <v>2400</v>
      </c>
      <c r="J540" s="1">
        <v>2700</v>
      </c>
      <c r="K540" s="1">
        <v>3200</v>
      </c>
      <c r="L540" s="1">
        <v>3600</v>
      </c>
      <c r="M540" s="1">
        <v>3600</v>
      </c>
      <c r="N540" s="1">
        <v>4500</v>
      </c>
      <c r="O540" s="1">
        <v>4200</v>
      </c>
      <c r="P540" s="1">
        <v>5000</v>
      </c>
      <c r="Q540" s="1">
        <v>5100</v>
      </c>
      <c r="R540" s="2">
        <v>5700</v>
      </c>
      <c r="S540" s="2">
        <v>5600</v>
      </c>
      <c r="T540" s="2">
        <v>5700</v>
      </c>
      <c r="U540" s="2">
        <v>6400</v>
      </c>
      <c r="V540" s="2">
        <v>6300</v>
      </c>
      <c r="W540" s="2">
        <v>7800</v>
      </c>
      <c r="X540" s="2">
        <v>7200</v>
      </c>
      <c r="Y540" s="2">
        <v>9400</v>
      </c>
      <c r="Z540" s="2">
        <v>9900</v>
      </c>
      <c r="AA540" s="2"/>
      <c r="AB540" s="2"/>
      <c r="AC540" s="2">
        <v>9500</v>
      </c>
      <c r="AD540" s="2">
        <v>9500</v>
      </c>
      <c r="AE540" s="2">
        <v>12700</v>
      </c>
      <c r="AF540" s="2">
        <v>13700</v>
      </c>
      <c r="AG540" s="2">
        <v>11800</v>
      </c>
      <c r="AH540" s="2">
        <v>12300</v>
      </c>
      <c r="AI540" s="2">
        <v>13100</v>
      </c>
      <c r="AJ540" s="2">
        <v>14100</v>
      </c>
      <c r="AK540" s="2">
        <f>VLOOKUP(C540,[1]DataDownloadReport_02082019!$A$2:$E$123,5,FALSE)</f>
        <v>12300</v>
      </c>
      <c r="AL540" s="25"/>
    </row>
    <row r="541" spans="1:42" x14ac:dyDescent="0.3">
      <c r="A541" s="22"/>
      <c r="B541" s="3"/>
      <c r="C541" s="3"/>
      <c r="D541" s="3"/>
      <c r="E541" s="3"/>
      <c r="F541" s="3"/>
      <c r="G541" s="3"/>
      <c r="H541" s="3"/>
      <c r="I541" s="3" t="s">
        <v>10</v>
      </c>
      <c r="J541" s="3" t="s">
        <v>10</v>
      </c>
      <c r="K541" s="3" t="s">
        <v>10</v>
      </c>
      <c r="L541" s="3"/>
      <c r="M541" s="3"/>
      <c r="N541" s="3"/>
      <c r="O541" s="3"/>
      <c r="P541" s="3"/>
      <c r="Q541" s="3"/>
      <c r="R541" s="4"/>
      <c r="S541" s="4" t="s">
        <v>8</v>
      </c>
      <c r="T541" s="4" t="s">
        <v>10</v>
      </c>
      <c r="U541" s="4" t="s">
        <v>8</v>
      </c>
      <c r="V541" s="4" t="s">
        <v>10</v>
      </c>
      <c r="W541" s="4"/>
      <c r="X541" s="4"/>
      <c r="Y541" s="4"/>
      <c r="Z541" s="4"/>
      <c r="AA541" s="4"/>
      <c r="AB541" s="4"/>
      <c r="AC541" s="4"/>
      <c r="AD541" s="4"/>
      <c r="AE541" s="4" t="s">
        <v>10</v>
      </c>
      <c r="AF541" s="4" t="s">
        <v>10</v>
      </c>
      <c r="AG541" s="4"/>
      <c r="AH541" s="4"/>
      <c r="AI541" s="4"/>
      <c r="AJ541" s="4"/>
      <c r="AK541" s="4"/>
      <c r="AL541" s="23"/>
    </row>
    <row r="542" spans="1:42" x14ac:dyDescent="0.3">
      <c r="A542" s="24" t="s">
        <v>366</v>
      </c>
      <c r="B542" s="1" t="s">
        <v>28</v>
      </c>
      <c r="C542" s="1">
        <v>417</v>
      </c>
      <c r="D542" s="1">
        <v>4200</v>
      </c>
      <c r="E542" s="1">
        <v>4100</v>
      </c>
      <c r="F542" s="1">
        <v>4600</v>
      </c>
      <c r="G542" s="1">
        <v>4500</v>
      </c>
      <c r="H542" s="1">
        <v>2800</v>
      </c>
      <c r="I542" s="1">
        <v>3000</v>
      </c>
      <c r="J542" s="1">
        <v>2700</v>
      </c>
      <c r="K542" s="1">
        <v>3500</v>
      </c>
      <c r="L542" s="1">
        <v>2800</v>
      </c>
      <c r="M542" s="1">
        <v>2700</v>
      </c>
      <c r="N542" s="1">
        <v>3300</v>
      </c>
      <c r="O542" s="1">
        <v>3400</v>
      </c>
      <c r="P542" s="1">
        <v>3400</v>
      </c>
      <c r="Q542" s="1">
        <v>3000</v>
      </c>
      <c r="R542" s="2">
        <v>4000</v>
      </c>
      <c r="S542" s="2">
        <v>3700</v>
      </c>
      <c r="T542" s="2">
        <v>4100</v>
      </c>
      <c r="U542" s="2">
        <v>4000</v>
      </c>
      <c r="V542" s="2">
        <v>3300</v>
      </c>
      <c r="W542" s="2">
        <v>3700</v>
      </c>
      <c r="X542" s="2">
        <v>4200</v>
      </c>
      <c r="Y542" s="2">
        <v>3500</v>
      </c>
      <c r="Z542" s="2">
        <v>3400</v>
      </c>
      <c r="AA542" s="2">
        <v>2900</v>
      </c>
      <c r="AB542" s="2">
        <v>2500</v>
      </c>
      <c r="AC542" s="2">
        <v>2600</v>
      </c>
      <c r="AD542" s="2"/>
      <c r="AE542" s="2" t="s">
        <v>10</v>
      </c>
      <c r="AF542" s="2" t="s">
        <v>10</v>
      </c>
      <c r="AG542" s="2"/>
      <c r="AH542" s="2"/>
      <c r="AI542" s="2"/>
      <c r="AJ542" s="2"/>
      <c r="AK542" s="2"/>
      <c r="AL542" s="25"/>
    </row>
    <row r="543" spans="1:42" x14ac:dyDescent="0.3">
      <c r="A543" s="22" t="s">
        <v>366</v>
      </c>
      <c r="B543" s="3" t="s">
        <v>367</v>
      </c>
      <c r="C543" s="3">
        <v>416</v>
      </c>
      <c r="D543" s="3"/>
      <c r="E543" s="3"/>
      <c r="F543" s="3"/>
      <c r="G543" s="3"/>
      <c r="H543" s="3"/>
      <c r="I543" s="3">
        <v>2700</v>
      </c>
      <c r="J543" s="3">
        <v>2600</v>
      </c>
      <c r="K543" s="3">
        <v>3200</v>
      </c>
      <c r="L543" s="3">
        <v>2600</v>
      </c>
      <c r="M543" s="3">
        <v>2500</v>
      </c>
      <c r="N543" s="3">
        <v>2600</v>
      </c>
      <c r="O543" s="3">
        <v>2500</v>
      </c>
      <c r="P543" s="3">
        <v>2400</v>
      </c>
      <c r="Q543" s="3">
        <v>2200</v>
      </c>
      <c r="R543" s="4">
        <v>2300</v>
      </c>
      <c r="S543" s="4">
        <v>2400</v>
      </c>
      <c r="T543" s="4">
        <v>2500</v>
      </c>
      <c r="U543" s="4">
        <v>2100</v>
      </c>
      <c r="V543" s="4">
        <v>2600</v>
      </c>
      <c r="W543" s="4">
        <v>2400</v>
      </c>
      <c r="X543" s="4">
        <v>2800</v>
      </c>
      <c r="Y543" s="4">
        <v>3100</v>
      </c>
      <c r="Z543" s="4">
        <v>3400</v>
      </c>
      <c r="AA543" s="4">
        <v>2600</v>
      </c>
      <c r="AB543" s="4">
        <v>2200</v>
      </c>
      <c r="AC543" s="4">
        <v>2400</v>
      </c>
      <c r="AD543" s="4"/>
      <c r="AE543" s="4" t="s">
        <v>10</v>
      </c>
      <c r="AF543" s="4" t="s">
        <v>10</v>
      </c>
      <c r="AG543" s="4">
        <v>3000</v>
      </c>
      <c r="AH543" s="4"/>
      <c r="AI543" s="4">
        <v>3500</v>
      </c>
      <c r="AJ543" s="4"/>
      <c r="AK543" s="4">
        <f>VLOOKUP(C543,[1]DataDownloadReport_02082019!$A$2:$E$123,5,FALSE)</f>
        <v>3800</v>
      </c>
      <c r="AL543" s="23"/>
    </row>
    <row r="544" spans="1:42" x14ac:dyDescent="0.3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2"/>
      <c r="S544" s="2" t="s">
        <v>8</v>
      </c>
      <c r="T544" s="2" t="s">
        <v>10</v>
      </c>
      <c r="U544" s="2" t="s">
        <v>8</v>
      </c>
      <c r="V544" s="2" t="s">
        <v>10</v>
      </c>
      <c r="W544" s="2"/>
      <c r="X544" s="2"/>
      <c r="Y544" s="2"/>
      <c r="Z544" s="2"/>
      <c r="AA544" s="2"/>
      <c r="AB544" s="2"/>
      <c r="AC544" s="2"/>
      <c r="AD544" s="2"/>
      <c r="AE544" s="2" t="s">
        <v>10</v>
      </c>
      <c r="AF544" s="2" t="s">
        <v>10</v>
      </c>
      <c r="AG544" s="2"/>
      <c r="AH544" s="2"/>
      <c r="AI544" s="2"/>
      <c r="AJ544" s="2"/>
      <c r="AK544" s="2"/>
      <c r="AL544" s="25"/>
    </row>
    <row r="545" spans="1:42" s="11" customFormat="1" x14ac:dyDescent="0.3">
      <c r="A545" s="22" t="s">
        <v>368</v>
      </c>
      <c r="B545" s="3" t="s">
        <v>237</v>
      </c>
      <c r="C545" s="3">
        <v>453</v>
      </c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4"/>
      <c r="S545" s="4"/>
      <c r="T545" s="4"/>
      <c r="U545" s="4"/>
      <c r="V545" s="4"/>
      <c r="W545" s="4"/>
      <c r="X545" s="4"/>
      <c r="Y545" s="4">
        <v>5800</v>
      </c>
      <c r="Z545" s="4">
        <v>7100</v>
      </c>
      <c r="AA545" s="4"/>
      <c r="AB545" s="4">
        <v>8800</v>
      </c>
      <c r="AC545" s="4">
        <v>7300</v>
      </c>
      <c r="AD545" s="4"/>
      <c r="AE545" s="4" t="s">
        <v>10</v>
      </c>
      <c r="AF545" s="4" t="s">
        <v>10</v>
      </c>
      <c r="AG545" s="4"/>
      <c r="AH545" s="4"/>
      <c r="AI545" s="4"/>
      <c r="AJ545" s="4"/>
      <c r="AK545" s="4"/>
      <c r="AL545" s="23"/>
      <c r="AM545"/>
      <c r="AN545"/>
      <c r="AO545"/>
      <c r="AP545" s="8"/>
    </row>
    <row r="546" spans="1:42" s="11" customFormat="1" x14ac:dyDescent="0.3">
      <c r="A546" s="24" t="s">
        <v>368</v>
      </c>
      <c r="B546" s="1" t="s">
        <v>418</v>
      </c>
      <c r="C546" s="54">
        <v>62</v>
      </c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2"/>
      <c r="S546" s="2"/>
      <c r="T546" s="2"/>
      <c r="U546" s="2"/>
      <c r="V546" s="2"/>
      <c r="W546" s="2"/>
      <c r="X546" s="2"/>
      <c r="Y546" s="2"/>
      <c r="Z546" s="2"/>
      <c r="AA546" s="2">
        <v>5600</v>
      </c>
      <c r="AB546" s="2">
        <v>6900</v>
      </c>
      <c r="AC546" s="2">
        <v>6600</v>
      </c>
      <c r="AD546" s="2">
        <v>7300</v>
      </c>
      <c r="AE546" s="2">
        <v>8200</v>
      </c>
      <c r="AF546" s="2">
        <v>8900</v>
      </c>
      <c r="AG546" s="2">
        <v>9700</v>
      </c>
      <c r="AH546" s="2">
        <v>10800</v>
      </c>
      <c r="AI546" s="2">
        <v>11600</v>
      </c>
      <c r="AJ546" s="2">
        <v>11800</v>
      </c>
      <c r="AK546" s="2">
        <f>VLOOKUP(C546,[1]DataDownloadReport_02082019!$A$2:$E$123,5,FALSE)</f>
        <v>13100</v>
      </c>
      <c r="AL546" s="25"/>
      <c r="AM546"/>
      <c r="AN546"/>
      <c r="AO546"/>
      <c r="AP546" s="8"/>
    </row>
    <row r="547" spans="1:42" s="11" customFormat="1" x14ac:dyDescent="0.3">
      <c r="A547" s="22" t="s">
        <v>368</v>
      </c>
      <c r="B547" s="3" t="s">
        <v>242</v>
      </c>
      <c r="C547" s="3">
        <v>454</v>
      </c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4"/>
      <c r="S547" s="4"/>
      <c r="T547" s="4"/>
      <c r="U547" s="4"/>
      <c r="V547" s="4"/>
      <c r="W547" s="4"/>
      <c r="X547" s="4"/>
      <c r="Y547" s="4">
        <v>7200</v>
      </c>
      <c r="Z547" s="4">
        <v>5100</v>
      </c>
      <c r="AA547" s="4">
        <v>5600</v>
      </c>
      <c r="AB547" s="4">
        <v>4500</v>
      </c>
      <c r="AC547" s="4">
        <v>5400</v>
      </c>
      <c r="AD547" s="4"/>
      <c r="AE547" s="4" t="s">
        <v>10</v>
      </c>
      <c r="AF547" s="4" t="s">
        <v>10</v>
      </c>
      <c r="AG547" s="4"/>
      <c r="AH547" s="4"/>
      <c r="AI547" s="4"/>
      <c r="AJ547" s="4"/>
      <c r="AK547" s="4"/>
      <c r="AL547" s="23"/>
      <c r="AM547"/>
      <c r="AN547"/>
      <c r="AO547"/>
      <c r="AP547" s="8"/>
    </row>
    <row r="548" spans="1:42" x14ac:dyDescent="0.3">
      <c r="A548" s="24" t="s">
        <v>368</v>
      </c>
      <c r="B548" s="1" t="s">
        <v>82</v>
      </c>
      <c r="C548" s="1">
        <v>502</v>
      </c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>
        <v>900</v>
      </c>
      <c r="Q548" s="1">
        <v>900</v>
      </c>
      <c r="R548" s="2">
        <v>2200</v>
      </c>
      <c r="S548" s="2">
        <v>2600</v>
      </c>
      <c r="T548" s="2">
        <v>2900</v>
      </c>
      <c r="U548" s="2">
        <v>2700</v>
      </c>
      <c r="V548" s="2">
        <v>2200</v>
      </c>
      <c r="W548" s="2"/>
      <c r="X548" s="2">
        <v>10400</v>
      </c>
      <c r="Y548" s="2">
        <v>28700</v>
      </c>
      <c r="Z548" s="2">
        <v>27600</v>
      </c>
      <c r="AA548" s="2">
        <v>23500</v>
      </c>
      <c r="AB548" s="2">
        <v>25900</v>
      </c>
      <c r="AC548" s="2">
        <v>22100</v>
      </c>
      <c r="AD548" s="2"/>
      <c r="AE548" s="2" t="s">
        <v>10</v>
      </c>
      <c r="AF548" s="2" t="s">
        <v>10</v>
      </c>
      <c r="AG548" s="2"/>
      <c r="AH548" s="2"/>
      <c r="AI548" s="2"/>
      <c r="AJ548" s="2"/>
      <c r="AK548" s="2"/>
      <c r="AL548" s="25"/>
    </row>
    <row r="549" spans="1:42" x14ac:dyDescent="0.3">
      <c r="A549" s="22" t="s">
        <v>368</v>
      </c>
      <c r="B549" s="3" t="s">
        <v>369</v>
      </c>
      <c r="C549" s="55">
        <v>61</v>
      </c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4"/>
      <c r="S549" s="4"/>
      <c r="T549" s="4"/>
      <c r="U549" s="4"/>
      <c r="V549" s="4"/>
      <c r="W549" s="4"/>
      <c r="X549" s="4">
        <v>16200</v>
      </c>
      <c r="Y549" s="4">
        <v>27100</v>
      </c>
      <c r="Z549" s="4">
        <v>27700</v>
      </c>
      <c r="AA549" s="4">
        <v>25500</v>
      </c>
      <c r="AB549" s="4">
        <v>25100</v>
      </c>
      <c r="AC549" s="4">
        <v>24000</v>
      </c>
      <c r="AD549" s="4">
        <v>23600</v>
      </c>
      <c r="AE549" s="4">
        <v>23800</v>
      </c>
      <c r="AF549" s="4">
        <v>24500</v>
      </c>
      <c r="AG549" s="4">
        <v>25500</v>
      </c>
      <c r="AH549" s="4">
        <v>23800</v>
      </c>
      <c r="AI549" s="4">
        <v>25000</v>
      </c>
      <c r="AJ549" s="4">
        <v>23800</v>
      </c>
      <c r="AK549" s="4">
        <f>VLOOKUP(C549,[1]DataDownloadReport_02082019!$A$2:$E$123,5,FALSE)</f>
        <v>23400</v>
      </c>
      <c r="AL549" s="23"/>
    </row>
    <row r="550" spans="1:42" x14ac:dyDescent="0.3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 t="s">
        <v>10</v>
      </c>
      <c r="AF550" s="2" t="s">
        <v>10</v>
      </c>
      <c r="AG550" s="2"/>
      <c r="AH550" s="2"/>
      <c r="AI550" s="2"/>
      <c r="AJ550" s="2"/>
      <c r="AK550" s="2"/>
      <c r="AL550" s="25"/>
    </row>
    <row r="551" spans="1:42" x14ac:dyDescent="0.3">
      <c r="A551" s="72" t="s">
        <v>370</v>
      </c>
      <c r="B551" s="73" t="s">
        <v>191</v>
      </c>
      <c r="C551" s="73">
        <v>472</v>
      </c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>
        <v>1800</v>
      </c>
      <c r="Q551" s="73">
        <v>3000</v>
      </c>
      <c r="R551" s="74">
        <v>2100</v>
      </c>
      <c r="S551" s="74" t="s">
        <v>8</v>
      </c>
      <c r="T551" s="74">
        <v>1800</v>
      </c>
      <c r="U551" s="74">
        <v>2500</v>
      </c>
      <c r="V551" s="74">
        <v>2700</v>
      </c>
      <c r="W551" s="74">
        <v>3000</v>
      </c>
      <c r="X551" s="74">
        <v>4100</v>
      </c>
      <c r="Y551" s="74">
        <v>5500</v>
      </c>
      <c r="Z551" s="74">
        <v>5100</v>
      </c>
      <c r="AA551" s="74">
        <v>3100</v>
      </c>
      <c r="AB551" s="74">
        <v>3200</v>
      </c>
      <c r="AC551" s="74">
        <v>3400</v>
      </c>
      <c r="AD551" s="74"/>
      <c r="AE551" s="74" t="s">
        <v>10</v>
      </c>
      <c r="AF551" s="74" t="s">
        <v>10</v>
      </c>
      <c r="AG551" s="74"/>
      <c r="AH551" s="74">
        <v>4100</v>
      </c>
      <c r="AI551" s="74"/>
      <c r="AJ551" s="74"/>
      <c r="AK551" s="74"/>
      <c r="AL551" s="75"/>
    </row>
    <row r="552" spans="1:42" x14ac:dyDescent="0.3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2"/>
      <c r="S552" s="2" t="s">
        <v>8</v>
      </c>
      <c r="T552" s="2" t="s">
        <v>10</v>
      </c>
      <c r="U552" s="2" t="s">
        <v>8</v>
      </c>
      <c r="V552" s="2" t="s">
        <v>10</v>
      </c>
      <c r="W552" s="2"/>
      <c r="X552" s="2"/>
      <c r="Y552" s="2"/>
      <c r="Z552" s="2"/>
      <c r="AA552" s="2"/>
      <c r="AB552" s="2"/>
      <c r="AC552" s="2"/>
      <c r="AD552" s="2"/>
      <c r="AE552" s="2" t="s">
        <v>10</v>
      </c>
      <c r="AF552" s="2" t="s">
        <v>10</v>
      </c>
      <c r="AG552" s="2"/>
      <c r="AH552" s="2"/>
      <c r="AI552" s="2"/>
      <c r="AJ552" s="2"/>
      <c r="AK552" s="2"/>
      <c r="AL552" s="25"/>
    </row>
    <row r="553" spans="1:42" x14ac:dyDescent="0.3">
      <c r="A553" s="22" t="s">
        <v>371</v>
      </c>
      <c r="B553" s="3" t="s">
        <v>191</v>
      </c>
      <c r="C553" s="3">
        <v>469</v>
      </c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>
        <v>4300</v>
      </c>
      <c r="Q553" s="3">
        <v>5100</v>
      </c>
      <c r="R553" s="4">
        <v>2900</v>
      </c>
      <c r="S553" s="4">
        <v>3400</v>
      </c>
      <c r="T553" s="4">
        <v>4600</v>
      </c>
      <c r="U553" s="4">
        <v>4900</v>
      </c>
      <c r="V553" s="4">
        <v>5100</v>
      </c>
      <c r="W553" s="4">
        <v>7800</v>
      </c>
      <c r="X553" s="4">
        <v>8400</v>
      </c>
      <c r="Y553" s="4"/>
      <c r="Z553" s="4">
        <v>10000</v>
      </c>
      <c r="AA553" s="4">
        <v>8700</v>
      </c>
      <c r="AB553" s="4">
        <v>9400</v>
      </c>
      <c r="AC553" s="4">
        <v>10100</v>
      </c>
      <c r="AD553" s="4"/>
      <c r="AE553" s="4" t="s">
        <v>10</v>
      </c>
      <c r="AF553" s="4">
        <v>10200</v>
      </c>
      <c r="AG553" s="4">
        <v>11000</v>
      </c>
      <c r="AH553" s="4"/>
      <c r="AI553" s="4">
        <v>11800</v>
      </c>
      <c r="AJ553" s="4">
        <v>12700</v>
      </c>
      <c r="AK553" s="4">
        <f>VLOOKUP(C553,[1]DataDownloadReport_02082019!$A$2:$E$123,5,FALSE)</f>
        <v>13200</v>
      </c>
      <c r="AL553" s="23"/>
    </row>
    <row r="554" spans="1:42" x14ac:dyDescent="0.3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2"/>
      <c r="S554" s="2" t="s">
        <v>8</v>
      </c>
      <c r="T554" s="2" t="s">
        <v>10</v>
      </c>
      <c r="U554" s="2" t="s">
        <v>8</v>
      </c>
      <c r="V554" s="2" t="s">
        <v>10</v>
      </c>
      <c r="W554" s="2"/>
      <c r="X554" s="2"/>
      <c r="Y554" s="2"/>
      <c r="Z554" s="2"/>
      <c r="AA554" s="2"/>
      <c r="AB554" s="2"/>
      <c r="AC554" s="2"/>
      <c r="AD554" s="2"/>
      <c r="AE554" s="2" t="s">
        <v>10</v>
      </c>
      <c r="AF554" s="2" t="s">
        <v>10</v>
      </c>
      <c r="AG554" s="2"/>
      <c r="AH554" s="2"/>
      <c r="AI554" s="2"/>
      <c r="AJ554" s="2"/>
      <c r="AK554" s="2"/>
      <c r="AL554" s="25"/>
    </row>
    <row r="555" spans="1:42" x14ac:dyDescent="0.3">
      <c r="A555" s="22" t="s">
        <v>372</v>
      </c>
      <c r="B555" s="3" t="s">
        <v>271</v>
      </c>
      <c r="C555" s="55">
        <v>23</v>
      </c>
      <c r="D555" s="3"/>
      <c r="E555" s="3"/>
      <c r="F555" s="3"/>
      <c r="G555" s="3"/>
      <c r="H555" s="3"/>
      <c r="I555" s="3">
        <v>21400</v>
      </c>
      <c r="J555" s="3">
        <v>22100</v>
      </c>
      <c r="K555" s="3">
        <v>24100</v>
      </c>
      <c r="L555" s="3">
        <v>20700</v>
      </c>
      <c r="M555" s="3">
        <v>22200</v>
      </c>
      <c r="N555" s="3">
        <v>24900</v>
      </c>
      <c r="O555" s="3">
        <v>24200</v>
      </c>
      <c r="P555" s="3">
        <v>28000</v>
      </c>
      <c r="Q555" s="3">
        <v>27400</v>
      </c>
      <c r="R555" s="4">
        <v>28800</v>
      </c>
      <c r="S555" s="4">
        <v>30700</v>
      </c>
      <c r="T555" s="4">
        <v>31300</v>
      </c>
      <c r="U555" s="4">
        <v>34000</v>
      </c>
      <c r="V555" s="4">
        <v>35300</v>
      </c>
      <c r="W555" s="4" t="s">
        <v>9</v>
      </c>
      <c r="X555" s="4" t="s">
        <v>9</v>
      </c>
      <c r="Y555" s="4"/>
      <c r="Z555" s="4">
        <v>36400</v>
      </c>
      <c r="AA555" s="4">
        <v>35100</v>
      </c>
      <c r="AB555" s="4">
        <v>34400</v>
      </c>
      <c r="AC555" s="4">
        <v>33900</v>
      </c>
      <c r="AD555" s="4">
        <v>32000</v>
      </c>
      <c r="AE555" s="4">
        <v>32700</v>
      </c>
      <c r="AF555" s="4">
        <v>33000</v>
      </c>
      <c r="AG555" s="4">
        <v>33900</v>
      </c>
      <c r="AH555" s="4">
        <v>34800</v>
      </c>
      <c r="AI555" s="4">
        <v>36100</v>
      </c>
      <c r="AJ555" s="4">
        <v>36900</v>
      </c>
      <c r="AK555" s="4">
        <f>VLOOKUP(C555,[1]DataDownloadReport_02082019!$A$2:$E$123,5,FALSE)</f>
        <v>32600</v>
      </c>
      <c r="AL555" s="23"/>
    </row>
    <row r="556" spans="1:42" x14ac:dyDescent="0.3">
      <c r="A556" s="24" t="s">
        <v>372</v>
      </c>
      <c r="B556" s="1" t="s">
        <v>25</v>
      </c>
      <c r="C556" s="1">
        <v>437</v>
      </c>
      <c r="D556" s="1">
        <v>14500</v>
      </c>
      <c r="E556" s="1">
        <v>13900</v>
      </c>
      <c r="F556" s="1" t="s">
        <v>373</v>
      </c>
      <c r="G556" s="1">
        <v>20700</v>
      </c>
      <c r="H556" s="1">
        <v>25000</v>
      </c>
      <c r="I556" s="1">
        <v>25200</v>
      </c>
      <c r="J556" s="1">
        <v>29500</v>
      </c>
      <c r="K556" s="1">
        <v>29200</v>
      </c>
      <c r="L556" s="1">
        <v>31600</v>
      </c>
      <c r="M556" s="1">
        <v>32300</v>
      </c>
      <c r="N556" s="1">
        <v>30900</v>
      </c>
      <c r="O556" s="1">
        <v>31700</v>
      </c>
      <c r="P556" s="1">
        <v>33400</v>
      </c>
      <c r="Q556" s="1">
        <v>34500</v>
      </c>
      <c r="R556" s="2">
        <v>36400</v>
      </c>
      <c r="S556" s="2">
        <v>35700</v>
      </c>
      <c r="T556" s="2">
        <v>39900</v>
      </c>
      <c r="U556" s="2">
        <v>43900</v>
      </c>
      <c r="V556" s="2">
        <v>42100</v>
      </c>
      <c r="W556" s="2" t="s">
        <v>9</v>
      </c>
      <c r="X556" s="2" t="s">
        <v>9</v>
      </c>
      <c r="Y556" s="2">
        <v>42400</v>
      </c>
      <c r="Z556" s="2">
        <v>47400</v>
      </c>
      <c r="AA556" s="2">
        <v>49000</v>
      </c>
      <c r="AB556" s="2">
        <v>40400</v>
      </c>
      <c r="AC556" s="2">
        <v>40800</v>
      </c>
      <c r="AD556" s="2"/>
      <c r="AE556" s="2" t="s">
        <v>10</v>
      </c>
      <c r="AF556" s="2" t="s">
        <v>10</v>
      </c>
      <c r="AG556" s="2"/>
      <c r="AH556" s="2"/>
      <c r="AI556" s="2"/>
      <c r="AJ556" s="2"/>
      <c r="AK556" s="2"/>
      <c r="AL556" s="25"/>
    </row>
    <row r="557" spans="1:42" x14ac:dyDescent="0.3">
      <c r="A557" s="22" t="s">
        <v>372</v>
      </c>
      <c r="B557" s="3" t="s">
        <v>25</v>
      </c>
      <c r="C557" s="3">
        <v>92</v>
      </c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>
        <v>42600</v>
      </c>
      <c r="AI557" s="4">
        <v>57100</v>
      </c>
      <c r="AJ557" s="4"/>
      <c r="AK557" s="4">
        <f>VLOOKUP(C557,[1]DataDownloadReport_02082019!$A$2:$E$123,5,FALSE)</f>
        <v>46600</v>
      </c>
      <c r="AL557" s="23"/>
    </row>
    <row r="558" spans="1:42" x14ac:dyDescent="0.3">
      <c r="A558" s="24" t="s">
        <v>372</v>
      </c>
      <c r="B558" s="1" t="s">
        <v>273</v>
      </c>
      <c r="C558" s="1">
        <v>433</v>
      </c>
      <c r="D558" s="1"/>
      <c r="E558" s="1"/>
      <c r="F558" s="1"/>
      <c r="G558" s="1"/>
      <c r="H558" s="1"/>
      <c r="I558" s="1">
        <v>24000</v>
      </c>
      <c r="J558" s="1">
        <v>23800</v>
      </c>
      <c r="K558" s="1">
        <v>25300</v>
      </c>
      <c r="L558" s="1">
        <v>23700</v>
      </c>
      <c r="M558" s="1">
        <v>25500</v>
      </c>
      <c r="N558" s="1">
        <v>25100</v>
      </c>
      <c r="O558" s="1">
        <v>27500</v>
      </c>
      <c r="P558" s="1">
        <v>29000</v>
      </c>
      <c r="Q558" s="1">
        <v>29200</v>
      </c>
      <c r="R558" s="2">
        <v>30200</v>
      </c>
      <c r="S558" s="2">
        <v>32500</v>
      </c>
      <c r="T558" s="2">
        <v>35500</v>
      </c>
      <c r="U558" s="2">
        <v>38200</v>
      </c>
      <c r="V558" s="2">
        <v>38000</v>
      </c>
      <c r="W558" s="2" t="s">
        <v>9</v>
      </c>
      <c r="X558" s="2" t="s">
        <v>9</v>
      </c>
      <c r="Y558" s="2"/>
      <c r="Z558" s="2">
        <v>42400</v>
      </c>
      <c r="AA558" s="2">
        <v>36500</v>
      </c>
      <c r="AB558" s="2">
        <v>35900</v>
      </c>
      <c r="AC558" s="2">
        <v>34200</v>
      </c>
      <c r="AD558" s="2"/>
      <c r="AE558" s="2" t="s">
        <v>10</v>
      </c>
      <c r="AF558" s="2" t="s">
        <v>10</v>
      </c>
      <c r="AG558" s="2"/>
      <c r="AH558" s="2"/>
      <c r="AI558" s="2"/>
      <c r="AJ558" s="2"/>
      <c r="AK558" s="2"/>
      <c r="AL558" s="25"/>
    </row>
    <row r="559" spans="1:42" x14ac:dyDescent="0.3">
      <c r="A559" s="22" t="s">
        <v>372</v>
      </c>
      <c r="B559" s="3" t="s">
        <v>459</v>
      </c>
      <c r="C559" s="3">
        <v>436</v>
      </c>
      <c r="D559" s="3">
        <v>16800</v>
      </c>
      <c r="E559" s="3">
        <v>17200</v>
      </c>
      <c r="F559" s="3">
        <v>19800</v>
      </c>
      <c r="G559" s="3">
        <v>21400</v>
      </c>
      <c r="H559" s="3">
        <v>27500</v>
      </c>
      <c r="I559" s="3">
        <v>28500</v>
      </c>
      <c r="J559" s="3">
        <v>27900</v>
      </c>
      <c r="K559" s="3">
        <v>29100</v>
      </c>
      <c r="L559" s="3">
        <v>29100</v>
      </c>
      <c r="M559" s="3">
        <v>26200</v>
      </c>
      <c r="N559" s="3">
        <v>28800</v>
      </c>
      <c r="O559" s="3">
        <v>30600</v>
      </c>
      <c r="P559" s="3">
        <v>30700</v>
      </c>
      <c r="Q559" s="3">
        <v>30100</v>
      </c>
      <c r="R559" s="4">
        <v>32900</v>
      </c>
      <c r="S559" s="4">
        <v>31600</v>
      </c>
      <c r="T559" s="4">
        <v>30800</v>
      </c>
      <c r="U559" s="4">
        <v>43100</v>
      </c>
      <c r="V559" s="4" t="s">
        <v>23</v>
      </c>
      <c r="W559" s="4" t="s">
        <v>9</v>
      </c>
      <c r="X559" s="4">
        <v>45300</v>
      </c>
      <c r="Y559" s="4">
        <v>53300</v>
      </c>
      <c r="Z559" s="4">
        <v>53600</v>
      </c>
      <c r="AA559" s="4">
        <v>50100</v>
      </c>
      <c r="AB559" s="4">
        <v>46100</v>
      </c>
      <c r="AC559" s="4">
        <v>42000</v>
      </c>
      <c r="AD559" s="4"/>
      <c r="AE559" s="4" t="s">
        <v>10</v>
      </c>
      <c r="AF559" s="4" t="s">
        <v>10</v>
      </c>
      <c r="AG559" s="4"/>
      <c r="AH559" s="4"/>
      <c r="AI559" s="4"/>
      <c r="AJ559" s="4"/>
      <c r="AK559" s="4"/>
      <c r="AL559" s="23"/>
    </row>
    <row r="560" spans="1:42" x14ac:dyDescent="0.3">
      <c r="A560" s="22" t="s">
        <v>372</v>
      </c>
      <c r="B560" s="3" t="s">
        <v>458</v>
      </c>
      <c r="C560" s="3">
        <v>93</v>
      </c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>
        <v>46100</v>
      </c>
      <c r="AI560" s="4">
        <v>45000</v>
      </c>
      <c r="AJ560" s="4">
        <v>49900</v>
      </c>
      <c r="AK560" s="4">
        <f>VLOOKUP(C560,[1]DataDownloadReport_02082019!$A$2:$E$123,5,FALSE)</f>
        <v>48800</v>
      </c>
      <c r="AL560" s="23"/>
    </row>
    <row r="561" spans="1:38" x14ac:dyDescent="0.3">
      <c r="A561" s="24" t="s">
        <v>372</v>
      </c>
      <c r="B561" s="1" t="s">
        <v>374</v>
      </c>
      <c r="C561" s="54">
        <v>25</v>
      </c>
      <c r="D561" s="1"/>
      <c r="E561" s="1"/>
      <c r="F561" s="1"/>
      <c r="G561" s="1"/>
      <c r="H561" s="1"/>
      <c r="I561" s="1" t="s">
        <v>10</v>
      </c>
      <c r="J561" s="1" t="s">
        <v>10</v>
      </c>
      <c r="K561" s="1">
        <v>26900</v>
      </c>
      <c r="L561" s="1">
        <v>29100</v>
      </c>
      <c r="M561" s="1">
        <v>27300</v>
      </c>
      <c r="N561" s="1">
        <v>27700</v>
      </c>
      <c r="O561" s="1">
        <v>29400</v>
      </c>
      <c r="P561" s="1">
        <v>29400</v>
      </c>
      <c r="Q561" s="1">
        <v>27100</v>
      </c>
      <c r="R561" s="2">
        <v>29000</v>
      </c>
      <c r="S561" s="2">
        <v>31500</v>
      </c>
      <c r="T561" s="2">
        <v>35100</v>
      </c>
      <c r="U561" s="2" t="s">
        <v>23</v>
      </c>
      <c r="V561" s="2">
        <v>37700</v>
      </c>
      <c r="W561" s="2">
        <v>40800</v>
      </c>
      <c r="X561" s="2">
        <v>41500</v>
      </c>
      <c r="Y561" s="2">
        <v>43300</v>
      </c>
      <c r="Z561" s="2">
        <v>41300</v>
      </c>
      <c r="AA561" s="2">
        <v>41200</v>
      </c>
      <c r="AB561" s="2">
        <v>40200</v>
      </c>
      <c r="AC561" s="2">
        <v>38600</v>
      </c>
      <c r="AD561" s="2">
        <v>42000</v>
      </c>
      <c r="AE561" s="2" t="s">
        <v>10</v>
      </c>
      <c r="AF561" s="2">
        <v>36600</v>
      </c>
      <c r="AG561" s="2">
        <v>37700</v>
      </c>
      <c r="AH561" s="2">
        <v>42500</v>
      </c>
      <c r="AI561" s="2">
        <v>45100</v>
      </c>
      <c r="AJ561" s="2">
        <v>48000</v>
      </c>
      <c r="AK561" s="2">
        <f>VLOOKUP(C561,[1]DataDownloadReport_02082019!$A$2:$E$123,5,FALSE)</f>
        <v>50100</v>
      </c>
      <c r="AL561" s="25"/>
    </row>
    <row r="562" spans="1:38" x14ac:dyDescent="0.3">
      <c r="A562" s="22" t="s">
        <v>372</v>
      </c>
      <c r="B562" s="3" t="s">
        <v>375</v>
      </c>
      <c r="C562" s="3">
        <v>424</v>
      </c>
      <c r="D562" s="3">
        <v>22800</v>
      </c>
      <c r="E562" s="3">
        <v>22000</v>
      </c>
      <c r="F562" s="3">
        <v>23400</v>
      </c>
      <c r="G562" s="3">
        <v>25400</v>
      </c>
      <c r="H562" s="3">
        <v>27600</v>
      </c>
      <c r="I562" s="3">
        <v>29300</v>
      </c>
      <c r="J562" s="3">
        <v>28200</v>
      </c>
      <c r="K562" s="3">
        <v>31200</v>
      </c>
      <c r="L562" s="3">
        <v>30900</v>
      </c>
      <c r="M562" s="3">
        <v>26700</v>
      </c>
      <c r="N562" s="3">
        <v>28400</v>
      </c>
      <c r="O562" s="3">
        <v>28900</v>
      </c>
      <c r="P562" s="3">
        <v>28800</v>
      </c>
      <c r="Q562" s="3">
        <v>25700</v>
      </c>
      <c r="R562" s="4">
        <v>27700</v>
      </c>
      <c r="S562" s="4">
        <v>30400</v>
      </c>
      <c r="T562" s="4">
        <v>34400</v>
      </c>
      <c r="U562" s="4">
        <v>34700</v>
      </c>
      <c r="V562" s="4">
        <v>40100</v>
      </c>
      <c r="W562" s="4">
        <v>42500</v>
      </c>
      <c r="X562" s="4">
        <v>42600</v>
      </c>
      <c r="Y562" s="4">
        <v>45300</v>
      </c>
      <c r="Z562" s="4">
        <v>41700</v>
      </c>
      <c r="AA562" s="4">
        <v>37000</v>
      </c>
      <c r="AB562" s="4">
        <v>37200</v>
      </c>
      <c r="AC562" s="4">
        <v>33400</v>
      </c>
      <c r="AD562" s="4"/>
      <c r="AE562" s="4" t="s">
        <v>10</v>
      </c>
      <c r="AF562" s="4" t="s">
        <v>10</v>
      </c>
      <c r="AG562" s="4"/>
      <c r="AH562" s="4"/>
      <c r="AI562" s="4"/>
      <c r="AJ562" s="4"/>
      <c r="AK562" s="4"/>
      <c r="AL562" s="23"/>
    </row>
    <row r="563" spans="1:38" x14ac:dyDescent="0.3">
      <c r="A563" s="24" t="s">
        <v>372</v>
      </c>
      <c r="B563" s="1" t="s">
        <v>448</v>
      </c>
      <c r="C563" s="54">
        <v>94</v>
      </c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>
        <v>33100</v>
      </c>
      <c r="AI563" s="2">
        <v>34900</v>
      </c>
      <c r="AJ563" s="2">
        <v>35400</v>
      </c>
      <c r="AK563" s="2">
        <f>VLOOKUP(C563,[1]DataDownloadReport_02082019!$A$2:$E$123,5,FALSE)</f>
        <v>43600</v>
      </c>
      <c r="AL563" s="25"/>
    </row>
    <row r="564" spans="1:38" x14ac:dyDescent="0.3">
      <c r="A564" s="22" t="s">
        <v>372</v>
      </c>
      <c r="B564" s="3" t="s">
        <v>376</v>
      </c>
      <c r="C564" s="3">
        <v>420</v>
      </c>
      <c r="D564" s="3">
        <v>27700</v>
      </c>
      <c r="E564" s="3">
        <v>29700</v>
      </c>
      <c r="F564" s="3">
        <v>36200</v>
      </c>
      <c r="G564" s="3">
        <v>36000</v>
      </c>
      <c r="H564" s="3">
        <v>42300</v>
      </c>
      <c r="I564" s="3">
        <v>41800</v>
      </c>
      <c r="J564" s="3">
        <v>39300</v>
      </c>
      <c r="K564" s="3">
        <v>41700</v>
      </c>
      <c r="L564" s="3">
        <v>42700</v>
      </c>
      <c r="M564" s="3">
        <v>37300</v>
      </c>
      <c r="N564" s="3">
        <v>41300</v>
      </c>
      <c r="O564" s="3">
        <v>40300</v>
      </c>
      <c r="P564" s="3">
        <v>41200</v>
      </c>
      <c r="Q564" s="3">
        <v>39400</v>
      </c>
      <c r="R564" s="4">
        <v>41300</v>
      </c>
      <c r="S564" s="4">
        <v>41100</v>
      </c>
      <c r="T564" s="4">
        <v>48500</v>
      </c>
      <c r="U564" s="4">
        <v>47800</v>
      </c>
      <c r="V564" s="4">
        <v>52500</v>
      </c>
      <c r="W564" s="4">
        <v>58700</v>
      </c>
      <c r="X564" s="4">
        <v>56100</v>
      </c>
      <c r="Y564" s="4">
        <v>57900</v>
      </c>
      <c r="Z564" s="4">
        <v>55700</v>
      </c>
      <c r="AA564" s="4">
        <v>57800</v>
      </c>
      <c r="AB564" s="4">
        <v>54600</v>
      </c>
      <c r="AC564" s="4">
        <v>53400</v>
      </c>
      <c r="AD564" s="4"/>
      <c r="AE564" s="4" t="s">
        <v>10</v>
      </c>
      <c r="AF564" s="4" t="s">
        <v>10</v>
      </c>
      <c r="AG564" s="4"/>
      <c r="AH564" s="4"/>
      <c r="AI564" s="4"/>
      <c r="AJ564" s="4"/>
      <c r="AK564" s="4"/>
      <c r="AL564" s="23"/>
    </row>
    <row r="565" spans="1:38" x14ac:dyDescent="0.3">
      <c r="A565" s="24" t="s">
        <v>372</v>
      </c>
      <c r="B565" s="1" t="s">
        <v>377</v>
      </c>
      <c r="C565" s="1">
        <v>434</v>
      </c>
      <c r="D565" s="1"/>
      <c r="E565" s="1" t="s">
        <v>8</v>
      </c>
      <c r="F565" s="1" t="s">
        <v>8</v>
      </c>
      <c r="G565" s="1"/>
      <c r="H565" s="1"/>
      <c r="I565" s="1">
        <v>45200</v>
      </c>
      <c r="J565" s="1">
        <v>43700</v>
      </c>
      <c r="K565" s="1">
        <v>46400</v>
      </c>
      <c r="L565" s="1">
        <v>45900</v>
      </c>
      <c r="M565" s="1">
        <v>48500</v>
      </c>
      <c r="N565" s="1">
        <v>45600</v>
      </c>
      <c r="O565" s="1">
        <v>44200</v>
      </c>
      <c r="P565" s="1">
        <v>42800</v>
      </c>
      <c r="Q565" s="1"/>
      <c r="R565" s="2">
        <v>42500</v>
      </c>
      <c r="S565" s="2">
        <v>41700</v>
      </c>
      <c r="T565" s="2">
        <v>48800</v>
      </c>
      <c r="U565" s="2">
        <v>48600</v>
      </c>
      <c r="V565" s="2">
        <v>54700</v>
      </c>
      <c r="W565" s="2">
        <v>55900</v>
      </c>
      <c r="X565" s="2">
        <v>56500</v>
      </c>
      <c r="Y565" s="2">
        <v>56200</v>
      </c>
      <c r="Z565" s="2">
        <v>57200</v>
      </c>
      <c r="AA565" s="2">
        <v>58200</v>
      </c>
      <c r="AB565" s="2">
        <v>51000</v>
      </c>
      <c r="AC565" s="2">
        <v>44000</v>
      </c>
      <c r="AD565" s="2"/>
      <c r="AE565" s="2" t="s">
        <v>10</v>
      </c>
      <c r="AF565" s="2" t="s">
        <v>10</v>
      </c>
      <c r="AG565" s="2"/>
      <c r="AH565" s="2"/>
      <c r="AI565" s="2"/>
      <c r="AJ565" s="2"/>
      <c r="AK565" s="2"/>
      <c r="AL565" s="25"/>
    </row>
    <row r="566" spans="1:38" x14ac:dyDescent="0.3">
      <c r="A566" s="22" t="s">
        <v>372</v>
      </c>
      <c r="B566" s="3" t="s">
        <v>378</v>
      </c>
      <c r="C566" s="3">
        <v>435</v>
      </c>
      <c r="D566" s="3">
        <v>31200</v>
      </c>
      <c r="E566" s="3">
        <v>37400</v>
      </c>
      <c r="F566" s="3">
        <v>42700</v>
      </c>
      <c r="G566" s="3">
        <v>46500</v>
      </c>
      <c r="H566" s="3">
        <v>51300</v>
      </c>
      <c r="I566" s="3">
        <v>52000</v>
      </c>
      <c r="J566" s="3">
        <v>54400</v>
      </c>
      <c r="K566" s="3">
        <v>54800</v>
      </c>
      <c r="L566" s="3">
        <v>48400</v>
      </c>
      <c r="M566" s="3">
        <v>50100</v>
      </c>
      <c r="N566" s="3">
        <v>53100</v>
      </c>
      <c r="O566" s="3">
        <v>51100</v>
      </c>
      <c r="P566" s="3">
        <v>52700</v>
      </c>
      <c r="Q566" s="3"/>
      <c r="R566" s="4">
        <v>49000</v>
      </c>
      <c r="S566" s="4">
        <v>48400</v>
      </c>
      <c r="T566" s="4">
        <v>58900</v>
      </c>
      <c r="U566" s="4">
        <v>52700</v>
      </c>
      <c r="V566" s="4">
        <v>63700</v>
      </c>
      <c r="W566" s="4">
        <v>66800</v>
      </c>
      <c r="X566" s="4">
        <v>66900</v>
      </c>
      <c r="Y566" s="4">
        <v>65300</v>
      </c>
      <c r="Z566" s="4">
        <v>63400</v>
      </c>
      <c r="AA566" s="4">
        <v>58800</v>
      </c>
      <c r="AB566" s="4">
        <v>54700</v>
      </c>
      <c r="AC566" s="4">
        <v>51200</v>
      </c>
      <c r="AD566" s="4"/>
      <c r="AE566" s="4" t="s">
        <v>10</v>
      </c>
      <c r="AF566" s="4" t="s">
        <v>10</v>
      </c>
      <c r="AG566" s="4"/>
      <c r="AH566" s="4"/>
      <c r="AI566" s="4"/>
      <c r="AJ566" s="4"/>
      <c r="AK566" s="4"/>
      <c r="AL566" s="23"/>
    </row>
    <row r="567" spans="1:38" x14ac:dyDescent="0.3">
      <c r="A567" s="24" t="s">
        <v>372</v>
      </c>
      <c r="B567" s="1" t="s">
        <v>379</v>
      </c>
      <c r="C567" s="1">
        <v>418</v>
      </c>
      <c r="D567" s="1">
        <v>32300</v>
      </c>
      <c r="E567" s="1">
        <v>39500</v>
      </c>
      <c r="F567" s="1">
        <v>41300</v>
      </c>
      <c r="G567" s="1">
        <v>39900</v>
      </c>
      <c r="H567" s="1">
        <v>41800</v>
      </c>
      <c r="I567" s="1">
        <v>41900</v>
      </c>
      <c r="J567" s="1">
        <v>43200</v>
      </c>
      <c r="K567" s="1">
        <v>43100</v>
      </c>
      <c r="L567" s="1">
        <v>42100</v>
      </c>
      <c r="M567" s="1">
        <v>37800</v>
      </c>
      <c r="N567" s="1">
        <v>40600</v>
      </c>
      <c r="O567" s="1">
        <v>43200</v>
      </c>
      <c r="P567" s="1">
        <v>39900</v>
      </c>
      <c r="Q567" s="1"/>
      <c r="R567" s="2"/>
      <c r="S567" s="2">
        <v>35700</v>
      </c>
      <c r="T567" s="2">
        <v>38300</v>
      </c>
      <c r="U567" s="2">
        <v>41100</v>
      </c>
      <c r="V567" s="2">
        <v>43500</v>
      </c>
      <c r="W567" s="2">
        <v>47100</v>
      </c>
      <c r="X567" s="2">
        <v>47500</v>
      </c>
      <c r="Y567" s="2">
        <v>52400</v>
      </c>
      <c r="Z567" s="2">
        <v>49400</v>
      </c>
      <c r="AA567" s="2">
        <v>43100</v>
      </c>
      <c r="AB567" s="2">
        <v>38100</v>
      </c>
      <c r="AC567" s="2">
        <v>42200</v>
      </c>
      <c r="AD567" s="2"/>
      <c r="AE567" s="2" t="s">
        <v>10</v>
      </c>
      <c r="AF567" s="2" t="s">
        <v>10</v>
      </c>
      <c r="AG567" s="2"/>
      <c r="AH567" s="2"/>
      <c r="AI567" s="2"/>
      <c r="AJ567" s="2"/>
      <c r="AK567" s="2"/>
      <c r="AL567" s="25"/>
    </row>
    <row r="568" spans="1:38" x14ac:dyDescent="0.3">
      <c r="A568" s="22" t="s">
        <v>372</v>
      </c>
      <c r="B568" s="3" t="s">
        <v>449</v>
      </c>
      <c r="C568" s="55">
        <v>95</v>
      </c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>
        <v>40000</v>
      </c>
      <c r="AI568" s="4">
        <v>40400</v>
      </c>
      <c r="AJ568" s="4"/>
      <c r="AK568" s="4">
        <f>VLOOKUP(C568,[1]DataDownloadReport_02082019!$A$2:$E$123,5,FALSE)</f>
        <v>42900</v>
      </c>
      <c r="AL568" s="23"/>
    </row>
    <row r="569" spans="1:38" x14ac:dyDescent="0.3">
      <c r="A569" s="24" t="s">
        <v>372</v>
      </c>
      <c r="B569" s="1" t="s">
        <v>345</v>
      </c>
      <c r="C569" s="1">
        <v>426</v>
      </c>
      <c r="D569" s="1">
        <v>34300</v>
      </c>
      <c r="E569" s="1">
        <v>41200</v>
      </c>
      <c r="F569" s="1">
        <v>42800</v>
      </c>
      <c r="G569" s="1">
        <v>34500</v>
      </c>
      <c r="H569" s="1">
        <v>46400</v>
      </c>
      <c r="I569" s="1">
        <v>47600</v>
      </c>
      <c r="J569" s="1">
        <v>43200</v>
      </c>
      <c r="K569" s="1">
        <v>44200</v>
      </c>
      <c r="L569" s="1">
        <v>48200</v>
      </c>
      <c r="M569" s="1">
        <v>39700</v>
      </c>
      <c r="N569" s="1">
        <v>46200</v>
      </c>
      <c r="O569" s="1">
        <v>45600</v>
      </c>
      <c r="P569" s="1">
        <v>47200</v>
      </c>
      <c r="Q569" s="1">
        <v>43600</v>
      </c>
      <c r="R569" s="2">
        <v>43600</v>
      </c>
      <c r="S569" s="2">
        <v>50600</v>
      </c>
      <c r="T569" s="2">
        <v>47700</v>
      </c>
      <c r="U569" s="2">
        <v>55400</v>
      </c>
      <c r="V569" s="2">
        <v>54400</v>
      </c>
      <c r="W569" s="2">
        <v>60100</v>
      </c>
      <c r="X569" s="2">
        <v>58800</v>
      </c>
      <c r="Y569" s="2">
        <v>61200</v>
      </c>
      <c r="Z569" s="2">
        <v>56000</v>
      </c>
      <c r="AA569" s="2">
        <v>53200</v>
      </c>
      <c r="AB569" s="2">
        <v>54600</v>
      </c>
      <c r="AC569" s="2">
        <v>49400</v>
      </c>
      <c r="AD569" s="2"/>
      <c r="AE569" s="2" t="s">
        <v>10</v>
      </c>
      <c r="AF569" s="2" t="s">
        <v>10</v>
      </c>
      <c r="AG569" s="2"/>
      <c r="AH569" s="2"/>
      <c r="AI569" s="2"/>
      <c r="AJ569" s="2"/>
      <c r="AK569" s="2"/>
      <c r="AL569" s="25"/>
    </row>
    <row r="570" spans="1:38" x14ac:dyDescent="0.3">
      <c r="A570" s="22" t="s">
        <v>372</v>
      </c>
      <c r="B570" s="3" t="s">
        <v>380</v>
      </c>
      <c r="C570" s="55">
        <v>9</v>
      </c>
      <c r="D570" s="3">
        <v>0</v>
      </c>
      <c r="E570" s="3"/>
      <c r="F570" s="3"/>
      <c r="G570" s="3"/>
      <c r="H570" s="3"/>
      <c r="I570" s="3">
        <v>51500</v>
      </c>
      <c r="J570" s="3">
        <v>51000</v>
      </c>
      <c r="K570" s="3">
        <v>50800</v>
      </c>
      <c r="L570" s="3">
        <v>47900</v>
      </c>
      <c r="M570" s="3">
        <v>57000</v>
      </c>
      <c r="N570" s="3" t="s">
        <v>381</v>
      </c>
      <c r="O570" s="3">
        <v>54200</v>
      </c>
      <c r="P570" s="3">
        <v>51400</v>
      </c>
      <c r="Q570" s="3">
        <v>49000</v>
      </c>
      <c r="R570" s="4">
        <v>49500</v>
      </c>
      <c r="S570" s="4">
        <v>52800</v>
      </c>
      <c r="T570" s="4">
        <v>54400</v>
      </c>
      <c r="U570" s="4">
        <v>55700</v>
      </c>
      <c r="V570" s="4">
        <v>57100</v>
      </c>
      <c r="W570" s="4">
        <v>62100</v>
      </c>
      <c r="X570" s="4">
        <v>62400</v>
      </c>
      <c r="Y570" s="4">
        <v>61000</v>
      </c>
      <c r="Z570" s="4">
        <v>58000</v>
      </c>
      <c r="AA570" s="4">
        <v>50400</v>
      </c>
      <c r="AB570" s="4">
        <v>53300</v>
      </c>
      <c r="AC570" s="4">
        <v>53800</v>
      </c>
      <c r="AD570" s="4">
        <v>52400</v>
      </c>
      <c r="AE570" s="4">
        <v>50700</v>
      </c>
      <c r="AF570" s="4">
        <v>49100</v>
      </c>
      <c r="AG570" s="4">
        <v>50500</v>
      </c>
      <c r="AH570" s="4">
        <v>52300</v>
      </c>
      <c r="AI570" s="4">
        <v>51800</v>
      </c>
      <c r="AJ570" s="4">
        <v>51600</v>
      </c>
      <c r="AK570" s="4">
        <f>VLOOKUP(C570,[1]DataDownloadReport_02082019!$A$2:$E$123,5,FALSE)</f>
        <v>52100</v>
      </c>
      <c r="AL570" s="23"/>
    </row>
    <row r="571" spans="1:38" x14ac:dyDescent="0.3">
      <c r="A571" s="24" t="s">
        <v>372</v>
      </c>
      <c r="B571" s="1" t="s">
        <v>382</v>
      </c>
      <c r="C571" s="1">
        <v>422</v>
      </c>
      <c r="D571" s="1">
        <v>49500</v>
      </c>
      <c r="E571" s="1">
        <v>48200</v>
      </c>
      <c r="F571" s="1">
        <v>52800</v>
      </c>
      <c r="G571" s="1">
        <v>53600</v>
      </c>
      <c r="H571" s="1">
        <v>57700</v>
      </c>
      <c r="I571" s="1">
        <v>55800</v>
      </c>
      <c r="J571" s="1">
        <v>56000</v>
      </c>
      <c r="K571" s="1">
        <v>55800</v>
      </c>
      <c r="L571" s="1">
        <v>55800</v>
      </c>
      <c r="M571" s="1">
        <v>48200</v>
      </c>
      <c r="N571" s="1">
        <v>50100</v>
      </c>
      <c r="O571" s="1">
        <v>53500</v>
      </c>
      <c r="P571" s="1">
        <v>47500</v>
      </c>
      <c r="Q571" s="1">
        <v>46800</v>
      </c>
      <c r="R571" s="2">
        <v>51200</v>
      </c>
      <c r="S571" s="2">
        <v>42700</v>
      </c>
      <c r="T571" s="2">
        <v>53700</v>
      </c>
      <c r="U571" s="2">
        <v>50900</v>
      </c>
      <c r="V571" s="2">
        <v>48400</v>
      </c>
      <c r="W571" s="2">
        <v>61200</v>
      </c>
      <c r="X571" s="2">
        <v>60700</v>
      </c>
      <c r="Y571" s="2">
        <v>60800</v>
      </c>
      <c r="Z571" s="2">
        <v>52500</v>
      </c>
      <c r="AA571" s="2">
        <v>52100</v>
      </c>
      <c r="AB571" s="2">
        <v>49800</v>
      </c>
      <c r="AC571" s="2">
        <v>49900</v>
      </c>
      <c r="AD571" s="2"/>
      <c r="AE571" s="2" t="s">
        <v>10</v>
      </c>
      <c r="AF571" s="2" t="s">
        <v>10</v>
      </c>
      <c r="AG571" s="2"/>
      <c r="AH571" s="2"/>
      <c r="AI571" s="2"/>
      <c r="AJ571" s="2"/>
      <c r="AK571" s="2"/>
      <c r="AL571" s="25"/>
    </row>
    <row r="572" spans="1:38" x14ac:dyDescent="0.3">
      <c r="A572" s="22" t="s">
        <v>372</v>
      </c>
      <c r="B572" s="3" t="s">
        <v>360</v>
      </c>
      <c r="C572" s="3">
        <v>430</v>
      </c>
      <c r="D572" s="3">
        <v>51000</v>
      </c>
      <c r="E572" s="3">
        <v>51600</v>
      </c>
      <c r="F572" s="3">
        <v>56100</v>
      </c>
      <c r="G572" s="3">
        <v>58100</v>
      </c>
      <c r="H572" s="3">
        <v>61600</v>
      </c>
      <c r="I572" s="3">
        <v>64900</v>
      </c>
      <c r="J572" s="3">
        <v>58400</v>
      </c>
      <c r="K572" s="3">
        <v>57700</v>
      </c>
      <c r="L572" s="3">
        <v>59700</v>
      </c>
      <c r="M572" s="3">
        <v>50200</v>
      </c>
      <c r="N572" s="3">
        <v>53900</v>
      </c>
      <c r="O572" s="3">
        <v>57100</v>
      </c>
      <c r="P572" s="3">
        <v>40700</v>
      </c>
      <c r="Q572" s="3">
        <v>38400</v>
      </c>
      <c r="R572" s="4">
        <v>40900</v>
      </c>
      <c r="S572" s="4">
        <v>39600</v>
      </c>
      <c r="T572" s="4">
        <v>39900</v>
      </c>
      <c r="U572" s="4">
        <v>42000</v>
      </c>
      <c r="V572" s="4">
        <v>42200</v>
      </c>
      <c r="W572" s="4">
        <v>45900</v>
      </c>
      <c r="X572" s="4">
        <v>44100</v>
      </c>
      <c r="Y572" s="4">
        <v>45700</v>
      </c>
      <c r="Z572" s="4">
        <v>42700</v>
      </c>
      <c r="AA572" s="4">
        <v>38400</v>
      </c>
      <c r="AB572" s="4">
        <v>36200</v>
      </c>
      <c r="AC572" s="4">
        <v>32400</v>
      </c>
      <c r="AD572" s="4"/>
      <c r="AE572" s="4" t="s">
        <v>10</v>
      </c>
      <c r="AF572" s="4" t="s">
        <v>10</v>
      </c>
      <c r="AG572" s="4"/>
      <c r="AH572" s="4"/>
      <c r="AI572" s="4"/>
      <c r="AJ572" s="4"/>
      <c r="AK572" s="4"/>
      <c r="AL572" s="23"/>
    </row>
    <row r="573" spans="1:38" x14ac:dyDescent="0.3">
      <c r="A573" s="24" t="s">
        <v>372</v>
      </c>
      <c r="B573" s="1" t="s">
        <v>360</v>
      </c>
      <c r="C573" s="54">
        <v>96</v>
      </c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>
        <v>41100</v>
      </c>
      <c r="AI573" s="2">
        <v>44300</v>
      </c>
      <c r="AJ573" s="2">
        <v>43600</v>
      </c>
      <c r="AK573" s="2">
        <f>VLOOKUP(C573,[1]DataDownloadReport_02082019!$A$2:$E$123,5,FALSE)</f>
        <v>38700</v>
      </c>
      <c r="AL573" s="25"/>
    </row>
    <row r="574" spans="1:38" x14ac:dyDescent="0.3">
      <c r="A574" s="22" t="s">
        <v>372</v>
      </c>
      <c r="B574" s="3" t="s">
        <v>383</v>
      </c>
      <c r="C574" s="3">
        <v>427</v>
      </c>
      <c r="D574" s="3">
        <v>43100</v>
      </c>
      <c r="E574" s="3">
        <v>43500</v>
      </c>
      <c r="F574" s="3">
        <v>50300</v>
      </c>
      <c r="G574" s="3">
        <v>52300</v>
      </c>
      <c r="H574" s="3">
        <v>61200</v>
      </c>
      <c r="I574" s="3">
        <v>56200</v>
      </c>
      <c r="J574" s="3">
        <v>46700</v>
      </c>
      <c r="K574" s="3">
        <v>46200</v>
      </c>
      <c r="L574" s="3">
        <v>55800</v>
      </c>
      <c r="M574" s="3">
        <v>43600</v>
      </c>
      <c r="N574" s="3">
        <v>42800</v>
      </c>
      <c r="O574" s="3">
        <v>44500</v>
      </c>
      <c r="P574" s="3"/>
      <c r="Q574" s="3">
        <v>37000</v>
      </c>
      <c r="R574" s="4">
        <v>42000</v>
      </c>
      <c r="S574" s="4">
        <v>44200</v>
      </c>
      <c r="T574" s="4">
        <v>43800</v>
      </c>
      <c r="U574" s="4">
        <v>43900</v>
      </c>
      <c r="V574" s="4">
        <v>44800</v>
      </c>
      <c r="W574" s="4">
        <v>52900</v>
      </c>
      <c r="X574" s="4">
        <v>45000</v>
      </c>
      <c r="Y574" s="4">
        <v>50500</v>
      </c>
      <c r="Z574" s="4">
        <v>49600</v>
      </c>
      <c r="AA574" s="4">
        <v>43500</v>
      </c>
      <c r="AB574" s="4">
        <v>38100</v>
      </c>
      <c r="AC574" s="4"/>
      <c r="AD574" s="4"/>
      <c r="AE574" s="4" t="s">
        <v>10</v>
      </c>
      <c r="AF574" s="4" t="s">
        <v>10</v>
      </c>
      <c r="AG574" s="4"/>
      <c r="AH574" s="4"/>
      <c r="AI574" s="4"/>
      <c r="AJ574" s="4"/>
      <c r="AK574" s="4"/>
      <c r="AL574" s="23"/>
    </row>
    <row r="575" spans="1:38" x14ac:dyDescent="0.3">
      <c r="A575" s="24" t="s">
        <v>372</v>
      </c>
      <c r="B575" s="1" t="s">
        <v>148</v>
      </c>
      <c r="C575" s="1">
        <v>432</v>
      </c>
      <c r="D575" s="1">
        <v>45100</v>
      </c>
      <c r="E575" s="1">
        <v>46000</v>
      </c>
      <c r="F575" s="1">
        <v>50700</v>
      </c>
      <c r="G575" s="1">
        <v>53300</v>
      </c>
      <c r="H575" s="1">
        <v>62200</v>
      </c>
      <c r="I575" s="1">
        <v>53000</v>
      </c>
      <c r="J575" s="1">
        <v>51800</v>
      </c>
      <c r="K575" s="1">
        <v>51100</v>
      </c>
      <c r="L575" s="1">
        <v>53500</v>
      </c>
      <c r="M575" s="1">
        <v>43800</v>
      </c>
      <c r="N575" s="1">
        <v>49100</v>
      </c>
      <c r="O575" s="1">
        <v>49200</v>
      </c>
      <c r="P575" s="1">
        <v>40600</v>
      </c>
      <c r="Q575" s="1">
        <v>42800</v>
      </c>
      <c r="R575" s="2">
        <v>46800</v>
      </c>
      <c r="S575" s="2">
        <v>48600</v>
      </c>
      <c r="T575" s="2">
        <v>44600</v>
      </c>
      <c r="U575" s="2">
        <v>51000</v>
      </c>
      <c r="V575" s="2">
        <v>48200</v>
      </c>
      <c r="W575" s="2">
        <v>49200</v>
      </c>
      <c r="X575" s="2">
        <v>50300</v>
      </c>
      <c r="Y575" s="2">
        <v>52000</v>
      </c>
      <c r="Z575" s="2">
        <v>51600</v>
      </c>
      <c r="AA575" s="2">
        <v>46800</v>
      </c>
      <c r="AB575" s="2">
        <v>35500</v>
      </c>
      <c r="AC575" s="2">
        <v>38800</v>
      </c>
      <c r="AD575" s="2"/>
      <c r="AE575" s="2" t="s">
        <v>10</v>
      </c>
      <c r="AF575" s="2" t="s">
        <v>10</v>
      </c>
      <c r="AG575" s="2"/>
      <c r="AH575" s="2"/>
      <c r="AI575" s="2"/>
      <c r="AJ575" s="2"/>
      <c r="AK575" s="2"/>
      <c r="AL575" s="25"/>
    </row>
    <row r="576" spans="1:38" x14ac:dyDescent="0.3">
      <c r="A576" s="22" t="s">
        <v>372</v>
      </c>
      <c r="B576" s="3" t="s">
        <v>245</v>
      </c>
      <c r="C576" s="3">
        <v>429</v>
      </c>
      <c r="D576" s="3">
        <v>46400</v>
      </c>
      <c r="E576" s="3">
        <v>45000</v>
      </c>
      <c r="F576" s="3">
        <v>49700</v>
      </c>
      <c r="G576" s="3">
        <v>50500</v>
      </c>
      <c r="H576" s="3">
        <v>48800</v>
      </c>
      <c r="I576" s="3">
        <v>50500</v>
      </c>
      <c r="J576" s="3">
        <v>48300</v>
      </c>
      <c r="K576" s="3">
        <v>46000</v>
      </c>
      <c r="L576" s="3">
        <v>53200</v>
      </c>
      <c r="M576" s="3">
        <v>45100</v>
      </c>
      <c r="N576" s="3">
        <v>44700</v>
      </c>
      <c r="O576" s="3">
        <v>45800</v>
      </c>
      <c r="P576" s="3">
        <v>38900</v>
      </c>
      <c r="Q576" s="3">
        <v>40000</v>
      </c>
      <c r="R576" s="4">
        <v>41300</v>
      </c>
      <c r="S576" s="4">
        <v>41900</v>
      </c>
      <c r="T576" s="4">
        <v>43700</v>
      </c>
      <c r="U576" s="4">
        <v>45300</v>
      </c>
      <c r="V576" s="4">
        <v>44500</v>
      </c>
      <c r="W576" s="4">
        <v>48200</v>
      </c>
      <c r="X576" s="4">
        <v>38500</v>
      </c>
      <c r="Y576" s="4">
        <v>50600</v>
      </c>
      <c r="Z576" s="4">
        <v>53000</v>
      </c>
      <c r="AA576" s="4">
        <v>52100</v>
      </c>
      <c r="AB576" s="4">
        <v>42000</v>
      </c>
      <c r="AC576" s="4"/>
      <c r="AD576" s="4"/>
      <c r="AE576" s="4" t="s">
        <v>10</v>
      </c>
      <c r="AF576" s="4" t="s">
        <v>10</v>
      </c>
      <c r="AG576" s="4"/>
      <c r="AH576" s="4"/>
      <c r="AI576" s="4"/>
      <c r="AJ576" s="4"/>
      <c r="AK576" s="4"/>
      <c r="AL576" s="23"/>
    </row>
    <row r="577" spans="1:38" x14ac:dyDescent="0.3">
      <c r="A577" s="24" t="s">
        <v>372</v>
      </c>
      <c r="B577" s="1" t="s">
        <v>245</v>
      </c>
      <c r="C577" s="54">
        <v>97</v>
      </c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>
        <v>42500</v>
      </c>
      <c r="AI577" s="2">
        <v>45200</v>
      </c>
      <c r="AJ577" s="2">
        <v>45100</v>
      </c>
      <c r="AK577" s="2">
        <f>VLOOKUP(C577,[1]DataDownloadReport_02082019!$A$2:$E$123,5,FALSE)</f>
        <v>42100</v>
      </c>
      <c r="AL577" s="25"/>
    </row>
    <row r="578" spans="1:38" x14ac:dyDescent="0.3">
      <c r="A578" s="22" t="s">
        <v>372</v>
      </c>
      <c r="B578" s="3" t="s">
        <v>146</v>
      </c>
      <c r="C578" s="3">
        <v>428</v>
      </c>
      <c r="D578" s="3">
        <v>44900</v>
      </c>
      <c r="E578" s="3">
        <v>42300</v>
      </c>
      <c r="F578" s="3">
        <v>48500</v>
      </c>
      <c r="G578" s="3">
        <v>49500</v>
      </c>
      <c r="H578" s="3">
        <v>56200</v>
      </c>
      <c r="I578" s="3">
        <v>52200</v>
      </c>
      <c r="J578" s="3">
        <v>48100</v>
      </c>
      <c r="K578" s="3">
        <v>45200</v>
      </c>
      <c r="L578" s="3">
        <v>45800</v>
      </c>
      <c r="M578" s="3">
        <v>38400</v>
      </c>
      <c r="N578" s="3">
        <v>43500</v>
      </c>
      <c r="O578" s="3">
        <v>43500</v>
      </c>
      <c r="P578" s="3">
        <v>39700</v>
      </c>
      <c r="Q578" s="3">
        <v>38800</v>
      </c>
      <c r="R578" s="4">
        <v>39700</v>
      </c>
      <c r="S578" s="4">
        <v>40700</v>
      </c>
      <c r="T578" s="4">
        <v>45700</v>
      </c>
      <c r="U578" s="4">
        <v>43900</v>
      </c>
      <c r="V578" s="4">
        <v>43800</v>
      </c>
      <c r="W578" s="4">
        <v>47400</v>
      </c>
      <c r="X578" s="4">
        <v>45600</v>
      </c>
      <c r="Y578" s="4">
        <v>46600</v>
      </c>
      <c r="Z578" s="4">
        <v>46400</v>
      </c>
      <c r="AA578" s="4">
        <v>43200</v>
      </c>
      <c r="AB578" s="4">
        <v>40400</v>
      </c>
      <c r="AC578" s="4"/>
      <c r="AD578" s="4"/>
      <c r="AE578" s="4" t="s">
        <v>10</v>
      </c>
      <c r="AF578" s="4" t="s">
        <v>10</v>
      </c>
      <c r="AG578" s="4"/>
      <c r="AH578" s="4"/>
      <c r="AI578" s="4"/>
      <c r="AJ578" s="4"/>
      <c r="AK578" s="4"/>
      <c r="AL578" s="23"/>
    </row>
    <row r="579" spans="1:38" x14ac:dyDescent="0.3">
      <c r="A579" s="22" t="s">
        <v>372</v>
      </c>
      <c r="B579" s="3" t="s">
        <v>460</v>
      </c>
      <c r="C579" s="55">
        <v>98</v>
      </c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>
        <v>35600</v>
      </c>
      <c r="AI579" s="4">
        <v>35900</v>
      </c>
      <c r="AJ579" s="4">
        <v>32600</v>
      </c>
      <c r="AK579" s="4"/>
      <c r="AL579" s="23"/>
    </row>
    <row r="580" spans="1:38" x14ac:dyDescent="0.3">
      <c r="A580" s="24" t="s">
        <v>372</v>
      </c>
      <c r="B580" s="1" t="s">
        <v>384</v>
      </c>
      <c r="C580" s="54">
        <v>1</v>
      </c>
      <c r="D580" s="1"/>
      <c r="E580" s="1"/>
      <c r="F580" s="1"/>
      <c r="G580" s="1"/>
      <c r="H580" s="1"/>
      <c r="I580" s="1">
        <v>50400</v>
      </c>
      <c r="J580" s="1">
        <v>51700</v>
      </c>
      <c r="K580" s="1">
        <v>51100</v>
      </c>
      <c r="L580" s="1">
        <v>50600</v>
      </c>
      <c r="M580" s="1">
        <v>51600</v>
      </c>
      <c r="N580" s="1" t="s">
        <v>385</v>
      </c>
      <c r="O580" s="1">
        <v>48300</v>
      </c>
      <c r="P580" s="1">
        <v>47800</v>
      </c>
      <c r="Q580" s="1">
        <v>40600</v>
      </c>
      <c r="R580" s="2">
        <v>38500</v>
      </c>
      <c r="S580" s="2">
        <v>39700</v>
      </c>
      <c r="T580" s="2">
        <v>41700</v>
      </c>
      <c r="U580" s="2">
        <v>43500</v>
      </c>
      <c r="V580" s="2">
        <v>45600</v>
      </c>
      <c r="W580" s="2">
        <v>49900</v>
      </c>
      <c r="X580" s="2">
        <v>52100</v>
      </c>
      <c r="Y580" s="2">
        <v>51900</v>
      </c>
      <c r="Z580" s="2"/>
      <c r="AA580" s="2">
        <v>42600</v>
      </c>
      <c r="AB580" s="2">
        <v>41800</v>
      </c>
      <c r="AC580" s="2">
        <v>41200</v>
      </c>
      <c r="AD580" s="2">
        <v>39700</v>
      </c>
      <c r="AE580" s="2">
        <v>36700</v>
      </c>
      <c r="AF580" s="2">
        <v>36400</v>
      </c>
      <c r="AG580" s="2">
        <v>41300</v>
      </c>
      <c r="AH580" s="2">
        <v>42400</v>
      </c>
      <c r="AI580" s="2">
        <v>43700</v>
      </c>
      <c r="AJ580" s="2">
        <v>43700</v>
      </c>
      <c r="AK580" s="2">
        <f>VLOOKUP(C580,[1]DataDownloadReport_02082019!$A$2:$E$123,5,FALSE)</f>
        <v>44500</v>
      </c>
      <c r="AL580" s="25"/>
    </row>
    <row r="581" spans="1:38" x14ac:dyDescent="0.3">
      <c r="A581" s="22" t="s">
        <v>372</v>
      </c>
      <c r="B581" s="3" t="s">
        <v>386</v>
      </c>
      <c r="C581" s="3">
        <v>421</v>
      </c>
      <c r="D581" s="3">
        <v>31500</v>
      </c>
      <c r="E581" s="3">
        <v>29600</v>
      </c>
      <c r="F581" s="3">
        <v>31400</v>
      </c>
      <c r="G581" s="3">
        <v>32600</v>
      </c>
      <c r="H581" s="3">
        <v>37600</v>
      </c>
      <c r="I581" s="3">
        <v>40300</v>
      </c>
      <c r="J581" s="3">
        <v>34200</v>
      </c>
      <c r="K581" s="3">
        <v>35800</v>
      </c>
      <c r="L581" s="3">
        <v>34300</v>
      </c>
      <c r="M581" s="3">
        <v>28900</v>
      </c>
      <c r="N581" s="3">
        <v>31100</v>
      </c>
      <c r="O581" s="3">
        <v>30700</v>
      </c>
      <c r="P581" s="3">
        <v>30100</v>
      </c>
      <c r="Q581" s="3">
        <v>27000</v>
      </c>
      <c r="R581" s="4">
        <v>28000</v>
      </c>
      <c r="S581" s="4">
        <v>28500</v>
      </c>
      <c r="T581" s="4">
        <v>29500</v>
      </c>
      <c r="U581" s="4">
        <v>29700</v>
      </c>
      <c r="V581" s="4">
        <v>31600</v>
      </c>
      <c r="W581" s="4">
        <v>31600</v>
      </c>
      <c r="X581" s="4">
        <v>34400</v>
      </c>
      <c r="Y581" s="4">
        <v>39500</v>
      </c>
      <c r="Z581" s="4">
        <v>32700</v>
      </c>
      <c r="AA581" s="4">
        <v>29900</v>
      </c>
      <c r="AB581" s="4">
        <v>32700</v>
      </c>
      <c r="AC581" s="4"/>
      <c r="AD581" s="4"/>
      <c r="AE581" s="4" t="s">
        <v>10</v>
      </c>
      <c r="AF581" s="4" t="s">
        <v>10</v>
      </c>
      <c r="AG581" s="4"/>
      <c r="AH581" s="4"/>
      <c r="AI581" s="4"/>
      <c r="AJ581" s="4"/>
      <c r="AK581" s="4"/>
      <c r="AL581" s="23"/>
    </row>
    <row r="582" spans="1:38" x14ac:dyDescent="0.3">
      <c r="A582" s="24" t="s">
        <v>372</v>
      </c>
      <c r="B582" s="1" t="s">
        <v>67</v>
      </c>
      <c r="C582" s="1">
        <v>431</v>
      </c>
      <c r="D582" s="1"/>
      <c r="E582" s="1"/>
      <c r="F582" s="1"/>
      <c r="G582" s="1"/>
      <c r="H582" s="1"/>
      <c r="I582" s="1">
        <v>23200</v>
      </c>
      <c r="J582" s="1">
        <v>24100</v>
      </c>
      <c r="K582" s="1">
        <v>23900</v>
      </c>
      <c r="L582" s="1">
        <v>24700</v>
      </c>
      <c r="M582" s="1">
        <v>24200</v>
      </c>
      <c r="N582" s="1">
        <v>24000</v>
      </c>
      <c r="O582" s="1">
        <v>21800</v>
      </c>
      <c r="P582" s="1">
        <v>21700</v>
      </c>
      <c r="Q582" s="1">
        <v>22400</v>
      </c>
      <c r="R582" s="2">
        <v>21900</v>
      </c>
      <c r="S582" s="2">
        <v>21000</v>
      </c>
      <c r="T582" s="2">
        <v>23800</v>
      </c>
      <c r="U582" s="2">
        <v>25000</v>
      </c>
      <c r="V582" s="2">
        <v>25900</v>
      </c>
      <c r="W582" s="2">
        <v>28900</v>
      </c>
      <c r="X582" s="2">
        <v>27800</v>
      </c>
      <c r="Y582" s="2">
        <v>32100</v>
      </c>
      <c r="Z582" s="2">
        <v>26300</v>
      </c>
      <c r="AA582" s="2">
        <v>24900</v>
      </c>
      <c r="AB582" s="2">
        <v>26800</v>
      </c>
      <c r="AC582" s="2"/>
      <c r="AD582" s="2"/>
      <c r="AE582" s="2" t="s">
        <v>10</v>
      </c>
      <c r="AF582" s="2" t="s">
        <v>10</v>
      </c>
      <c r="AG582" s="2"/>
      <c r="AH582" s="2"/>
      <c r="AI582" s="2"/>
      <c r="AJ582" s="2"/>
      <c r="AK582" s="2"/>
      <c r="AL582" s="25"/>
    </row>
    <row r="583" spans="1:38" x14ac:dyDescent="0.3">
      <c r="A583" s="24" t="s">
        <v>372</v>
      </c>
      <c r="B583" s="1" t="s">
        <v>30</v>
      </c>
      <c r="C583" s="1">
        <v>99</v>
      </c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>
        <v>25700</v>
      </c>
      <c r="AI583" s="2">
        <v>29600</v>
      </c>
      <c r="AJ583" s="2"/>
      <c r="AK583" s="2"/>
      <c r="AL583" s="25"/>
    </row>
    <row r="584" spans="1:38" x14ac:dyDescent="0.3">
      <c r="A584" s="22" t="s">
        <v>372</v>
      </c>
      <c r="B584" s="3" t="s">
        <v>63</v>
      </c>
      <c r="C584" s="3">
        <v>419</v>
      </c>
      <c r="D584" s="3">
        <v>19400</v>
      </c>
      <c r="E584" s="3">
        <v>23500</v>
      </c>
      <c r="F584" s="3">
        <v>17600</v>
      </c>
      <c r="G584" s="3">
        <v>19700</v>
      </c>
      <c r="H584" s="3">
        <v>20500</v>
      </c>
      <c r="I584" s="3">
        <v>20300</v>
      </c>
      <c r="J584" s="3">
        <v>20100</v>
      </c>
      <c r="K584" s="3">
        <v>22700</v>
      </c>
      <c r="L584" s="3">
        <v>20400</v>
      </c>
      <c r="M584" s="3">
        <v>19400</v>
      </c>
      <c r="N584" s="3">
        <v>20000</v>
      </c>
      <c r="O584" s="3">
        <v>16800</v>
      </c>
      <c r="P584" s="3">
        <v>17000</v>
      </c>
      <c r="Q584" s="3">
        <v>18000</v>
      </c>
      <c r="R584" s="4">
        <v>19700</v>
      </c>
      <c r="S584" s="4">
        <v>20000</v>
      </c>
      <c r="T584" s="4">
        <v>22500</v>
      </c>
      <c r="U584" s="4">
        <v>22900</v>
      </c>
      <c r="V584" s="4">
        <v>24300</v>
      </c>
      <c r="W584" s="4">
        <v>24700</v>
      </c>
      <c r="X584" s="4">
        <v>25700</v>
      </c>
      <c r="Y584" s="4">
        <v>30800</v>
      </c>
      <c r="Z584" s="4">
        <v>25100</v>
      </c>
      <c r="AA584" s="4">
        <v>26100</v>
      </c>
      <c r="AB584" s="4">
        <v>21600</v>
      </c>
      <c r="AC584" s="4"/>
      <c r="AD584" s="4"/>
      <c r="AE584" s="4" t="s">
        <v>10</v>
      </c>
      <c r="AF584" s="4" t="s">
        <v>10</v>
      </c>
      <c r="AG584" s="4"/>
      <c r="AH584" s="4"/>
      <c r="AI584" s="4"/>
      <c r="AJ584" s="4"/>
      <c r="AK584" s="4"/>
      <c r="AL584" s="23"/>
    </row>
    <row r="585" spans="1:38" x14ac:dyDescent="0.3">
      <c r="A585" s="24" t="s">
        <v>372</v>
      </c>
      <c r="B585" s="1" t="s">
        <v>387</v>
      </c>
      <c r="C585" s="1">
        <v>425</v>
      </c>
      <c r="D585" s="1"/>
      <c r="E585" s="1"/>
      <c r="F585" s="1"/>
      <c r="G585" s="1"/>
      <c r="H585" s="1"/>
      <c r="I585" s="1">
        <v>19400</v>
      </c>
      <c r="J585" s="1">
        <v>19300</v>
      </c>
      <c r="K585" s="1">
        <v>18900</v>
      </c>
      <c r="L585" s="1">
        <v>19200</v>
      </c>
      <c r="M585" s="1">
        <v>18600</v>
      </c>
      <c r="N585" s="1">
        <v>19100</v>
      </c>
      <c r="O585" s="1">
        <v>15500</v>
      </c>
      <c r="P585" s="1">
        <v>15400</v>
      </c>
      <c r="Q585" s="1">
        <v>16000</v>
      </c>
      <c r="R585" s="2">
        <v>15500</v>
      </c>
      <c r="S585" s="2">
        <v>15600</v>
      </c>
      <c r="T585" s="2">
        <v>17100</v>
      </c>
      <c r="U585" s="2">
        <v>17400</v>
      </c>
      <c r="V585" s="2">
        <v>18200</v>
      </c>
      <c r="W585" s="2">
        <v>20000</v>
      </c>
      <c r="X585" s="2">
        <v>20400</v>
      </c>
      <c r="Y585" s="2">
        <v>23000</v>
      </c>
      <c r="Z585" s="2">
        <v>18300</v>
      </c>
      <c r="AA585" s="2">
        <v>17700</v>
      </c>
      <c r="AB585" s="2">
        <v>15700</v>
      </c>
      <c r="AC585" s="2"/>
      <c r="AD585" s="2"/>
      <c r="AE585" s="2" t="s">
        <v>10</v>
      </c>
      <c r="AF585" s="2" t="s">
        <v>10</v>
      </c>
      <c r="AG585" s="2"/>
      <c r="AH585" s="2"/>
      <c r="AI585" s="2"/>
      <c r="AJ585" s="2"/>
      <c r="AK585" s="2"/>
      <c r="AL585" s="25"/>
    </row>
    <row r="586" spans="1:38" x14ac:dyDescent="0.3">
      <c r="A586" s="24" t="s">
        <v>372</v>
      </c>
      <c r="B586" s="1" t="s">
        <v>387</v>
      </c>
      <c r="C586" s="1">
        <v>100</v>
      </c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>
        <v>18100</v>
      </c>
      <c r="AI586" s="2">
        <v>21400</v>
      </c>
      <c r="AJ586" s="2"/>
      <c r="AK586" s="2"/>
      <c r="AL586" s="25"/>
    </row>
    <row r="587" spans="1:38" x14ac:dyDescent="0.3">
      <c r="A587" s="22" t="s">
        <v>372</v>
      </c>
      <c r="B587" s="3" t="s">
        <v>450</v>
      </c>
      <c r="C587" s="55">
        <v>103</v>
      </c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>
        <v>21000</v>
      </c>
      <c r="AI587" s="4">
        <v>24800</v>
      </c>
      <c r="AJ587" s="4">
        <v>24900</v>
      </c>
      <c r="AK587" s="4">
        <f>VLOOKUP(C587,[1]DataDownloadReport_02082019!$A$2:$E$123,5,FALSE)</f>
        <v>26400</v>
      </c>
      <c r="AL587" s="23"/>
    </row>
    <row r="588" spans="1:38" x14ac:dyDescent="0.3">
      <c r="A588" s="24" t="s">
        <v>372</v>
      </c>
      <c r="B588" s="1" t="s">
        <v>388</v>
      </c>
      <c r="C588" s="1">
        <v>449</v>
      </c>
      <c r="D588" s="1">
        <v>10100</v>
      </c>
      <c r="E588" s="1">
        <v>10800</v>
      </c>
      <c r="F588" s="1">
        <v>13100</v>
      </c>
      <c r="G588" s="1">
        <v>13100</v>
      </c>
      <c r="H588" s="1">
        <v>11300</v>
      </c>
      <c r="I588" s="1">
        <v>11300</v>
      </c>
      <c r="J588" s="1">
        <v>11000</v>
      </c>
      <c r="K588" s="1">
        <v>11000</v>
      </c>
      <c r="L588" s="1">
        <v>12100</v>
      </c>
      <c r="M588" s="1">
        <v>15600</v>
      </c>
      <c r="N588" s="1">
        <v>14100</v>
      </c>
      <c r="O588" s="1">
        <v>11800</v>
      </c>
      <c r="P588" s="1">
        <v>11700</v>
      </c>
      <c r="Q588" s="1">
        <v>11500</v>
      </c>
      <c r="R588" s="2">
        <v>13100</v>
      </c>
      <c r="S588" s="2">
        <v>12800</v>
      </c>
      <c r="T588" s="2">
        <v>14600</v>
      </c>
      <c r="U588" s="2">
        <v>14800</v>
      </c>
      <c r="V588" s="2">
        <v>15400</v>
      </c>
      <c r="W588" s="2">
        <v>18000</v>
      </c>
      <c r="X588" s="2">
        <v>18700</v>
      </c>
      <c r="Y588" s="2">
        <v>18400</v>
      </c>
      <c r="Z588" s="2">
        <v>15500</v>
      </c>
      <c r="AA588" s="2">
        <v>20700</v>
      </c>
      <c r="AB588" s="2">
        <v>13900</v>
      </c>
      <c r="AC588" s="2"/>
      <c r="AD588" s="2"/>
      <c r="AE588" s="2" t="s">
        <v>10</v>
      </c>
      <c r="AF588" s="2" t="s">
        <v>10</v>
      </c>
      <c r="AG588" s="2"/>
      <c r="AH588" s="2"/>
      <c r="AI588" s="2"/>
      <c r="AJ588" s="2"/>
      <c r="AK588" s="2"/>
      <c r="AL588" s="25"/>
    </row>
    <row r="589" spans="1:38" x14ac:dyDescent="0.3">
      <c r="A589" s="22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23"/>
    </row>
    <row r="590" spans="1:38" x14ac:dyDescent="0.3">
      <c r="A590" s="24" t="s">
        <v>389</v>
      </c>
      <c r="B590" s="1" t="s">
        <v>46</v>
      </c>
      <c r="C590" s="1">
        <v>491</v>
      </c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>
        <v>5400</v>
      </c>
      <c r="Q590" s="1">
        <v>6600</v>
      </c>
      <c r="R590" s="2">
        <v>7200</v>
      </c>
      <c r="S590" s="2">
        <v>8500</v>
      </c>
      <c r="T590" s="2" t="s">
        <v>23</v>
      </c>
      <c r="U590" s="2">
        <v>7300</v>
      </c>
      <c r="V590" s="2">
        <v>9300</v>
      </c>
      <c r="W590" s="2">
        <v>9000</v>
      </c>
      <c r="X590" s="2">
        <v>9600</v>
      </c>
      <c r="Y590" s="2">
        <v>7800</v>
      </c>
      <c r="Z590" s="2">
        <v>6100</v>
      </c>
      <c r="AA590" s="2">
        <v>5700</v>
      </c>
      <c r="AB590" s="2">
        <v>5100</v>
      </c>
      <c r="AC590" s="2"/>
      <c r="AD590" s="2"/>
      <c r="AE590" s="2" t="s">
        <v>10</v>
      </c>
      <c r="AF590" s="2" t="s">
        <v>10</v>
      </c>
      <c r="AG590" s="2"/>
      <c r="AH590" s="2"/>
      <c r="AI590" s="2"/>
      <c r="AJ590" s="2"/>
      <c r="AK590" s="2"/>
      <c r="AL590" s="25"/>
    </row>
    <row r="591" spans="1:38" x14ac:dyDescent="0.3">
      <c r="A591" s="22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4"/>
      <c r="S591" s="4"/>
      <c r="T591" s="4" t="s">
        <v>10</v>
      </c>
      <c r="U591" s="4" t="s">
        <v>8</v>
      </c>
      <c r="V591" s="4" t="s">
        <v>10</v>
      </c>
      <c r="W591" s="4"/>
      <c r="X591" s="4"/>
      <c r="Y591" s="4"/>
      <c r="Z591" s="4"/>
      <c r="AA591" s="4"/>
      <c r="AB591" s="4"/>
      <c r="AC591" s="4"/>
      <c r="AD591" s="4"/>
      <c r="AE591" s="4" t="s">
        <v>10</v>
      </c>
      <c r="AF591" s="4" t="s">
        <v>10</v>
      </c>
      <c r="AG591" s="4"/>
      <c r="AH591" s="4"/>
      <c r="AI591" s="4"/>
      <c r="AJ591" s="4"/>
      <c r="AK591" s="4"/>
      <c r="AL591" s="23"/>
    </row>
    <row r="592" spans="1:38" x14ac:dyDescent="0.3">
      <c r="A592" s="24" t="s">
        <v>390</v>
      </c>
      <c r="B592" s="1" t="s">
        <v>30</v>
      </c>
      <c r="C592" s="1">
        <v>527</v>
      </c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2"/>
      <c r="S592" s="2"/>
      <c r="T592" s="2"/>
      <c r="U592" s="2">
        <v>6100</v>
      </c>
      <c r="V592" s="2">
        <v>8200</v>
      </c>
      <c r="W592" s="2">
        <v>10600</v>
      </c>
      <c r="X592" s="2">
        <v>12100</v>
      </c>
      <c r="Y592" s="2">
        <v>13600</v>
      </c>
      <c r="Z592" s="2">
        <v>14100</v>
      </c>
      <c r="AA592" s="2">
        <v>12900</v>
      </c>
      <c r="AB592" s="2">
        <v>13300</v>
      </c>
      <c r="AC592" s="2">
        <v>12000</v>
      </c>
      <c r="AD592" s="2">
        <v>12600</v>
      </c>
      <c r="AE592" s="2">
        <v>12400</v>
      </c>
      <c r="AF592" s="2">
        <v>12800</v>
      </c>
      <c r="AG592" s="2">
        <v>14100</v>
      </c>
      <c r="AH592" s="2">
        <v>15400</v>
      </c>
      <c r="AI592" s="2">
        <v>15900</v>
      </c>
      <c r="AJ592" s="2">
        <v>16600</v>
      </c>
      <c r="AK592" s="2">
        <f>VLOOKUP(C592,[1]DataDownloadReport_02082019!$A$2:$E$123,5,FALSE)</f>
        <v>16700</v>
      </c>
      <c r="AL592" s="25"/>
    </row>
    <row r="593" spans="1:42" x14ac:dyDescent="0.3">
      <c r="A593" s="22" t="s">
        <v>390</v>
      </c>
      <c r="B593" s="3" t="s">
        <v>391</v>
      </c>
      <c r="C593" s="3">
        <v>526</v>
      </c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4"/>
      <c r="S593" s="4"/>
      <c r="T593" s="4"/>
      <c r="U593" s="4"/>
      <c r="V593" s="4">
        <v>10800</v>
      </c>
      <c r="W593" s="4">
        <v>13800</v>
      </c>
      <c r="X593" s="4">
        <v>16400</v>
      </c>
      <c r="Y593" s="4">
        <v>18500</v>
      </c>
      <c r="Z593" s="4">
        <v>20100</v>
      </c>
      <c r="AA593" s="4">
        <v>19500</v>
      </c>
      <c r="AB593" s="4">
        <v>18700</v>
      </c>
      <c r="AC593" s="4"/>
      <c r="AD593" s="4"/>
      <c r="AE593" s="4" t="s">
        <v>10</v>
      </c>
      <c r="AF593" s="4" t="s">
        <v>10</v>
      </c>
      <c r="AG593" s="4"/>
      <c r="AH593" s="4"/>
      <c r="AI593" s="4"/>
      <c r="AJ593" s="4"/>
      <c r="AK593" s="4"/>
      <c r="AL593" s="23"/>
    </row>
    <row r="594" spans="1:42" x14ac:dyDescent="0.3">
      <c r="A594" s="24" t="s">
        <v>390</v>
      </c>
      <c r="B594" s="1" t="s">
        <v>392</v>
      </c>
      <c r="C594" s="1">
        <v>523</v>
      </c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2"/>
      <c r="S594" s="2">
        <v>9100</v>
      </c>
      <c r="T594" s="2">
        <v>12000</v>
      </c>
      <c r="U594" s="2">
        <v>15900</v>
      </c>
      <c r="V594" s="2">
        <v>19200</v>
      </c>
      <c r="W594" s="2">
        <v>23900</v>
      </c>
      <c r="X594" s="2">
        <v>25700</v>
      </c>
      <c r="Y594" s="2">
        <v>27500</v>
      </c>
      <c r="Z594" s="2">
        <v>29500</v>
      </c>
      <c r="AA594" s="2">
        <v>28200</v>
      </c>
      <c r="AB594" s="2">
        <v>26800</v>
      </c>
      <c r="AC594" s="2">
        <v>24400</v>
      </c>
      <c r="AD594" s="2"/>
      <c r="AE594" s="2" t="s">
        <v>10</v>
      </c>
      <c r="AF594" s="2" t="s">
        <v>10</v>
      </c>
      <c r="AG594" s="2"/>
      <c r="AH594" s="2"/>
      <c r="AI594" s="2"/>
      <c r="AJ594" s="2"/>
      <c r="AK594" s="2"/>
      <c r="AL594" s="25"/>
    </row>
    <row r="595" spans="1:42" x14ac:dyDescent="0.3">
      <c r="A595" s="22" t="s">
        <v>390</v>
      </c>
      <c r="B595" s="3" t="s">
        <v>71</v>
      </c>
      <c r="C595" s="3">
        <v>522</v>
      </c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4"/>
      <c r="S595" s="4">
        <v>15900</v>
      </c>
      <c r="T595" s="4">
        <v>19200</v>
      </c>
      <c r="U595" s="4">
        <v>23400</v>
      </c>
      <c r="V595" s="4">
        <v>26700</v>
      </c>
      <c r="W595" s="4">
        <v>32500</v>
      </c>
      <c r="X595" s="4">
        <v>35300</v>
      </c>
      <c r="Y595" s="4">
        <v>40200</v>
      </c>
      <c r="Z595" s="4">
        <v>40000</v>
      </c>
      <c r="AA595" s="4">
        <v>36800</v>
      </c>
      <c r="AB595" s="4">
        <v>38400</v>
      </c>
      <c r="AC595" s="4"/>
      <c r="AD595" s="4"/>
      <c r="AE595" s="4" t="s">
        <v>10</v>
      </c>
      <c r="AF595" s="4" t="s">
        <v>10</v>
      </c>
      <c r="AG595" s="4"/>
      <c r="AH595" s="4"/>
      <c r="AI595" s="4"/>
      <c r="AJ595" s="4"/>
      <c r="AK595" s="4"/>
      <c r="AL595" s="23"/>
    </row>
    <row r="596" spans="1:42" x14ac:dyDescent="0.3">
      <c r="A596" s="26" t="s">
        <v>390</v>
      </c>
      <c r="B596" s="16" t="s">
        <v>393</v>
      </c>
      <c r="C596" s="56">
        <v>50</v>
      </c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>
        <v>13100</v>
      </c>
      <c r="Q596" s="16">
        <v>22600</v>
      </c>
      <c r="R596" s="17">
        <v>26800</v>
      </c>
      <c r="S596" s="17">
        <v>31400</v>
      </c>
      <c r="T596" s="17">
        <v>33800</v>
      </c>
      <c r="U596" s="17">
        <v>40300</v>
      </c>
      <c r="V596" s="17">
        <v>44300</v>
      </c>
      <c r="W596" s="17">
        <v>48000</v>
      </c>
      <c r="X596" s="17">
        <v>50700</v>
      </c>
      <c r="Y596" s="17">
        <v>53100</v>
      </c>
      <c r="Z596" s="17">
        <v>49600</v>
      </c>
      <c r="AA596" s="17">
        <v>47200</v>
      </c>
      <c r="AB596" s="17">
        <v>46900</v>
      </c>
      <c r="AC596" s="17">
        <v>44500</v>
      </c>
      <c r="AD596" s="17">
        <v>45200</v>
      </c>
      <c r="AE596" s="17">
        <v>45100</v>
      </c>
      <c r="AF596" s="17">
        <v>45800</v>
      </c>
      <c r="AG596" s="17">
        <v>45900</v>
      </c>
      <c r="AH596" s="17">
        <v>47900</v>
      </c>
      <c r="AI596" s="17">
        <v>49300</v>
      </c>
      <c r="AJ596" s="17">
        <v>49900</v>
      </c>
      <c r="AK596" s="17">
        <f>VLOOKUP(C596,[1]DataDownloadReport_02082019!$A$2:$E$123,5,FALSE)</f>
        <v>49100</v>
      </c>
      <c r="AL596" s="29"/>
    </row>
    <row r="597" spans="1:42" x14ac:dyDescent="0.3">
      <c r="A597" s="22" t="s">
        <v>390</v>
      </c>
      <c r="B597" s="3" t="s">
        <v>394</v>
      </c>
      <c r="C597" s="3">
        <v>513</v>
      </c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>
        <v>27800</v>
      </c>
      <c r="R597" s="4">
        <v>34500</v>
      </c>
      <c r="S597" s="4">
        <v>36800</v>
      </c>
      <c r="T597" s="4">
        <v>38700</v>
      </c>
      <c r="U597" s="4">
        <v>44800</v>
      </c>
      <c r="V597" s="4">
        <v>45900</v>
      </c>
      <c r="W597" s="4">
        <v>50800</v>
      </c>
      <c r="X597" s="4">
        <v>51400</v>
      </c>
      <c r="Y597" s="4">
        <v>58200</v>
      </c>
      <c r="Z597" s="4">
        <v>57400</v>
      </c>
      <c r="AA597" s="4">
        <v>49800</v>
      </c>
      <c r="AB597" s="4">
        <v>50800</v>
      </c>
      <c r="AC597" s="4"/>
      <c r="AD597" s="4"/>
      <c r="AE597" s="4" t="s">
        <v>10</v>
      </c>
      <c r="AF597" s="4" t="s">
        <v>10</v>
      </c>
      <c r="AG597" s="4"/>
      <c r="AH597" s="4"/>
      <c r="AI597" s="4"/>
      <c r="AJ597" s="4"/>
      <c r="AK597" s="4"/>
      <c r="AL597" s="23"/>
    </row>
    <row r="598" spans="1:42" x14ac:dyDescent="0.3">
      <c r="A598" s="24" t="s">
        <v>390</v>
      </c>
      <c r="B598" s="1" t="s">
        <v>395</v>
      </c>
      <c r="C598" s="1">
        <v>67</v>
      </c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>
        <v>26900</v>
      </c>
      <c r="R598" s="2">
        <v>32000</v>
      </c>
      <c r="S598" s="2">
        <v>37500</v>
      </c>
      <c r="T598" s="2">
        <v>37700</v>
      </c>
      <c r="U598" s="2">
        <v>41800</v>
      </c>
      <c r="V598" s="2">
        <v>44500</v>
      </c>
      <c r="W598" s="2">
        <v>47600</v>
      </c>
      <c r="X598" s="2">
        <v>49600</v>
      </c>
      <c r="Y598" s="2">
        <v>50100</v>
      </c>
      <c r="Z598" s="2">
        <v>48100</v>
      </c>
      <c r="AA598" s="2"/>
      <c r="AB598" s="2"/>
      <c r="AC598" s="2"/>
      <c r="AD598" s="2">
        <v>43000</v>
      </c>
      <c r="AE598" s="2">
        <v>47300</v>
      </c>
      <c r="AF598" s="2">
        <v>43300</v>
      </c>
      <c r="AG598" s="2">
        <v>44700</v>
      </c>
      <c r="AH598" s="2"/>
      <c r="AI598" s="2"/>
      <c r="AJ598" s="2"/>
      <c r="AK598" s="2"/>
      <c r="AL598" s="25"/>
    </row>
    <row r="599" spans="1:42" x14ac:dyDescent="0.3">
      <c r="A599" s="22" t="s">
        <v>390</v>
      </c>
      <c r="B599" s="3" t="s">
        <v>395</v>
      </c>
      <c r="C599" s="55">
        <v>121</v>
      </c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>
        <v>43000</v>
      </c>
      <c r="AI599" s="4">
        <v>44200</v>
      </c>
      <c r="AJ599" s="4">
        <v>42000</v>
      </c>
      <c r="AK599" s="4">
        <f>VLOOKUP(C599,[1]DataDownloadReport_02082019!$A$2:$E$123,5,FALSE)</f>
        <v>47900</v>
      </c>
      <c r="AL599" s="23"/>
    </row>
    <row r="600" spans="1:42" x14ac:dyDescent="0.3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 t="s">
        <v>10</v>
      </c>
      <c r="AF600" s="2" t="s">
        <v>10</v>
      </c>
      <c r="AG600" s="2"/>
      <c r="AH600" s="2"/>
      <c r="AI600" s="2"/>
      <c r="AJ600" s="2"/>
      <c r="AK600" s="2"/>
      <c r="AL600" s="25"/>
    </row>
    <row r="601" spans="1:42" x14ac:dyDescent="0.3">
      <c r="A601" s="22" t="s">
        <v>396</v>
      </c>
      <c r="B601" s="3" t="s">
        <v>397</v>
      </c>
      <c r="C601" s="3">
        <v>454</v>
      </c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4"/>
      <c r="S601" s="4"/>
      <c r="T601" s="4"/>
      <c r="U601" s="4"/>
      <c r="V601" s="4"/>
      <c r="W601" s="4"/>
      <c r="X601" s="4"/>
      <c r="Y601" s="4"/>
      <c r="Z601" s="4">
        <v>5100</v>
      </c>
      <c r="AA601" s="4">
        <v>5600</v>
      </c>
      <c r="AB601" s="4">
        <v>4500</v>
      </c>
      <c r="AC601" s="4">
        <v>5400</v>
      </c>
      <c r="AD601" s="4"/>
      <c r="AE601" s="4" t="s">
        <v>10</v>
      </c>
      <c r="AF601" s="4" t="s">
        <v>10</v>
      </c>
      <c r="AG601" s="4"/>
      <c r="AH601" s="4"/>
      <c r="AI601" s="4"/>
      <c r="AJ601" s="4"/>
      <c r="AK601" s="4"/>
      <c r="AL601" s="23"/>
    </row>
    <row r="602" spans="1:42" x14ac:dyDescent="0.3">
      <c r="A602" s="24" t="s">
        <v>396</v>
      </c>
      <c r="B602" s="1" t="s">
        <v>425</v>
      </c>
      <c r="C602" s="1">
        <v>457</v>
      </c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>
        <v>2800</v>
      </c>
      <c r="AD602" s="2"/>
      <c r="AE602" s="2" t="s">
        <v>10</v>
      </c>
      <c r="AF602" s="2" t="s">
        <v>10</v>
      </c>
      <c r="AG602" s="2"/>
      <c r="AH602" s="2"/>
      <c r="AI602" s="2"/>
      <c r="AJ602" s="2"/>
      <c r="AK602" s="2"/>
      <c r="AL602" s="25"/>
    </row>
    <row r="603" spans="1:42" x14ac:dyDescent="0.3">
      <c r="A603" s="22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 t="s">
        <v>10</v>
      </c>
      <c r="AF603" s="4" t="s">
        <v>10</v>
      </c>
      <c r="AG603" s="4"/>
      <c r="AH603" s="4"/>
      <c r="AI603" s="4"/>
      <c r="AJ603" s="4"/>
      <c r="AK603" s="4"/>
      <c r="AL603" s="23"/>
    </row>
    <row r="604" spans="1:42" x14ac:dyDescent="0.3">
      <c r="A604" s="24" t="s">
        <v>398</v>
      </c>
      <c r="B604" s="1" t="s">
        <v>17</v>
      </c>
      <c r="C604" s="1">
        <v>440</v>
      </c>
      <c r="D604" s="1"/>
      <c r="E604" s="1"/>
      <c r="F604" s="1"/>
      <c r="G604" s="1"/>
      <c r="H604" s="1"/>
      <c r="I604" s="1">
        <v>5200</v>
      </c>
      <c r="J604" s="1">
        <v>6700</v>
      </c>
      <c r="K604" s="1">
        <v>7000</v>
      </c>
      <c r="L604" s="1">
        <v>9400</v>
      </c>
      <c r="M604" s="1">
        <v>8600</v>
      </c>
      <c r="N604" s="1">
        <v>7600</v>
      </c>
      <c r="O604" s="1">
        <v>8600</v>
      </c>
      <c r="P604" s="1">
        <v>9500</v>
      </c>
      <c r="Q604" s="1">
        <v>9200</v>
      </c>
      <c r="R604" s="2">
        <v>10400</v>
      </c>
      <c r="S604" s="2">
        <v>10800</v>
      </c>
      <c r="T604" s="2">
        <v>11100</v>
      </c>
      <c r="U604" s="2">
        <v>13300</v>
      </c>
      <c r="V604" s="2">
        <v>13300</v>
      </c>
      <c r="W604" s="2">
        <v>12000</v>
      </c>
      <c r="X604" s="2">
        <v>11400</v>
      </c>
      <c r="Y604" s="2">
        <v>12200</v>
      </c>
      <c r="Z604" s="2">
        <v>12200</v>
      </c>
      <c r="AA604" s="2">
        <v>11600</v>
      </c>
      <c r="AB604" s="2">
        <v>11500</v>
      </c>
      <c r="AC604" s="2"/>
      <c r="AD604" s="2"/>
      <c r="AE604" s="2" t="s">
        <v>10</v>
      </c>
      <c r="AF604" s="2" t="s">
        <v>10</v>
      </c>
      <c r="AG604" s="2"/>
      <c r="AH604" s="2"/>
      <c r="AI604" s="2"/>
      <c r="AJ604" s="2"/>
      <c r="AK604" s="2"/>
      <c r="AL604" s="25"/>
    </row>
    <row r="605" spans="1:42" x14ac:dyDescent="0.3">
      <c r="A605" s="22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 t="s">
        <v>10</v>
      </c>
      <c r="AF605" s="4" t="s">
        <v>10</v>
      </c>
      <c r="AG605" s="4"/>
      <c r="AH605" s="4"/>
      <c r="AI605" s="4"/>
      <c r="AJ605" s="4"/>
      <c r="AK605" s="4"/>
      <c r="AL605" s="23"/>
    </row>
    <row r="606" spans="1:42" s="11" customFormat="1" x14ac:dyDescent="0.3">
      <c r="A606" s="24" t="s">
        <v>399</v>
      </c>
      <c r="B606" s="1" t="s">
        <v>363</v>
      </c>
      <c r="C606" s="1">
        <v>470</v>
      </c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2"/>
      <c r="S606" s="2"/>
      <c r="T606" s="2"/>
      <c r="U606" s="2"/>
      <c r="V606" s="2"/>
      <c r="W606" s="2">
        <v>7300</v>
      </c>
      <c r="X606" s="2">
        <v>6700</v>
      </c>
      <c r="Y606" s="2">
        <v>12000</v>
      </c>
      <c r="Z606" s="2">
        <v>8800</v>
      </c>
      <c r="AA606" s="2">
        <v>6400</v>
      </c>
      <c r="AB606" s="2">
        <v>6700</v>
      </c>
      <c r="AC606" s="2">
        <v>8000</v>
      </c>
      <c r="AD606" s="2">
        <v>8600</v>
      </c>
      <c r="AE606" s="2">
        <v>10800</v>
      </c>
      <c r="AF606" s="2">
        <v>9600</v>
      </c>
      <c r="AG606" s="2">
        <v>10000</v>
      </c>
      <c r="AH606" s="2"/>
      <c r="AI606" s="2">
        <v>8100</v>
      </c>
      <c r="AJ606" s="2">
        <v>12000</v>
      </c>
      <c r="AK606" s="2">
        <f>VLOOKUP(C606,[1]DataDownloadReport_02082019!$A$2:$E$123,5,FALSE)</f>
        <v>12800</v>
      </c>
      <c r="AL606" s="25"/>
      <c r="AM606"/>
      <c r="AN606"/>
      <c r="AO606"/>
      <c r="AP606" s="8"/>
    </row>
    <row r="607" spans="1:42" x14ac:dyDescent="0.3">
      <c r="A607" s="22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4"/>
      <c r="S607" s="4" t="s">
        <v>8</v>
      </c>
      <c r="T607" s="4" t="s">
        <v>10</v>
      </c>
      <c r="U607" s="4" t="s">
        <v>8</v>
      </c>
      <c r="V607" s="4" t="s">
        <v>10</v>
      </c>
      <c r="W607" s="4"/>
      <c r="X607" s="4"/>
      <c r="Y607" s="4"/>
      <c r="Z607" s="4"/>
      <c r="AA607" s="4"/>
      <c r="AB607" s="4"/>
      <c r="AC607" s="4"/>
      <c r="AD607" s="4"/>
      <c r="AE607" s="4" t="s">
        <v>10</v>
      </c>
      <c r="AF607" s="4" t="s">
        <v>10</v>
      </c>
      <c r="AG607" s="4"/>
      <c r="AH607" s="4"/>
      <c r="AI607" s="4"/>
      <c r="AJ607" s="4"/>
      <c r="AK607" s="4"/>
      <c r="AL607" s="23"/>
    </row>
    <row r="608" spans="1:42" x14ac:dyDescent="0.3">
      <c r="A608" s="24" t="s">
        <v>400</v>
      </c>
      <c r="B608" s="1" t="s">
        <v>401</v>
      </c>
      <c r="C608" s="1">
        <v>441</v>
      </c>
      <c r="D608" s="1"/>
      <c r="E608" s="1"/>
      <c r="F608" s="1"/>
      <c r="G608" s="1"/>
      <c r="H608" s="1"/>
      <c r="I608" s="1">
        <v>10900</v>
      </c>
      <c r="J608" s="1">
        <v>11200</v>
      </c>
      <c r="K608" s="1">
        <v>11000</v>
      </c>
      <c r="L608" s="1">
        <v>11300</v>
      </c>
      <c r="M608" s="1">
        <v>10200</v>
      </c>
      <c r="N608" s="1">
        <v>7000</v>
      </c>
      <c r="O608" s="1">
        <v>7200</v>
      </c>
      <c r="P608" s="1">
        <v>6900</v>
      </c>
      <c r="Q608" s="1">
        <v>6500</v>
      </c>
      <c r="R608" s="2">
        <v>7500</v>
      </c>
      <c r="S608" s="2">
        <v>6400</v>
      </c>
      <c r="T608" s="2">
        <v>6500</v>
      </c>
      <c r="U608" s="2">
        <v>6600</v>
      </c>
      <c r="V608" s="2">
        <v>6900</v>
      </c>
      <c r="W608" s="2">
        <v>7800</v>
      </c>
      <c r="X608" s="2">
        <v>7100</v>
      </c>
      <c r="Y608" s="2">
        <v>7400</v>
      </c>
      <c r="Z608" s="2">
        <v>7700</v>
      </c>
      <c r="AA608" s="2">
        <v>6900</v>
      </c>
      <c r="AB608" s="2">
        <v>6600</v>
      </c>
      <c r="AC608" s="2">
        <v>6600</v>
      </c>
      <c r="AD608" s="2"/>
      <c r="AE608" s="2" t="s">
        <v>10</v>
      </c>
      <c r="AF608" s="2" t="s">
        <v>10</v>
      </c>
      <c r="AG608" s="2"/>
      <c r="AH608" s="2"/>
      <c r="AI608" s="2"/>
      <c r="AJ608" s="2"/>
      <c r="AK608" s="2"/>
      <c r="AL608" s="25"/>
    </row>
    <row r="609" spans="1:38" x14ac:dyDescent="0.3">
      <c r="A609" s="22"/>
      <c r="B609" s="3" t="s">
        <v>89</v>
      </c>
      <c r="C609" s="3"/>
      <c r="D609" s="3"/>
      <c r="E609" s="3"/>
      <c r="F609" s="3"/>
      <c r="G609" s="3"/>
      <c r="H609" s="3"/>
      <c r="I609" s="3">
        <v>4700</v>
      </c>
      <c r="J609" s="3">
        <v>4400</v>
      </c>
      <c r="K609" s="3">
        <v>4200</v>
      </c>
      <c r="L609" s="3">
        <v>4300</v>
      </c>
      <c r="M609" s="3">
        <v>3600</v>
      </c>
      <c r="N609" s="3">
        <v>3400</v>
      </c>
      <c r="O609" s="3">
        <v>3200</v>
      </c>
      <c r="P609" s="3">
        <v>3000</v>
      </c>
      <c r="Q609" s="3">
        <v>2900</v>
      </c>
      <c r="R609" s="4">
        <v>3600</v>
      </c>
      <c r="S609" s="4">
        <v>3200</v>
      </c>
      <c r="T609" s="4">
        <v>3100</v>
      </c>
      <c r="U609" s="4">
        <v>3400</v>
      </c>
      <c r="V609" s="4">
        <v>3100</v>
      </c>
      <c r="W609" s="4"/>
      <c r="X609" s="4"/>
      <c r="Y609" s="4"/>
      <c r="Z609" s="4"/>
      <c r="AA609" s="4"/>
      <c r="AB609" s="4"/>
      <c r="AC609" s="4"/>
      <c r="AD609" s="4"/>
      <c r="AE609" s="4" t="s">
        <v>10</v>
      </c>
      <c r="AF609" s="4" t="s">
        <v>10</v>
      </c>
      <c r="AG609" s="4"/>
      <c r="AH609" s="4"/>
      <c r="AI609" s="4"/>
      <c r="AJ609" s="4"/>
      <c r="AK609" s="4"/>
      <c r="AL609" s="23"/>
    </row>
    <row r="610" spans="1:38" x14ac:dyDescent="0.3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2"/>
      <c r="S610" s="2" t="s">
        <v>8</v>
      </c>
      <c r="T610" s="2" t="s">
        <v>10</v>
      </c>
      <c r="U610" s="2" t="s">
        <v>8</v>
      </c>
      <c r="V610" s="2" t="s">
        <v>10</v>
      </c>
      <c r="W610" s="2"/>
      <c r="X610" s="2"/>
      <c r="Y610" s="2"/>
      <c r="Z610" s="2"/>
      <c r="AA610" s="2"/>
      <c r="AB610" s="2"/>
      <c r="AC610" s="2"/>
      <c r="AD610" s="2"/>
      <c r="AE610" s="2" t="s">
        <v>10</v>
      </c>
      <c r="AF610" s="2" t="s">
        <v>10</v>
      </c>
      <c r="AG610" s="2"/>
      <c r="AH610" s="2"/>
      <c r="AI610" s="2"/>
      <c r="AJ610" s="2"/>
      <c r="AK610" s="2"/>
      <c r="AL610" s="25"/>
    </row>
    <row r="611" spans="1:38" x14ac:dyDescent="0.3">
      <c r="A611" s="22" t="s">
        <v>402</v>
      </c>
      <c r="B611" s="3" t="s">
        <v>403</v>
      </c>
      <c r="C611" s="3">
        <v>471</v>
      </c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>
        <v>5600</v>
      </c>
      <c r="Q611" s="3">
        <v>5900</v>
      </c>
      <c r="R611" s="4">
        <v>7500</v>
      </c>
      <c r="S611" s="4">
        <v>7200</v>
      </c>
      <c r="T611" s="4">
        <v>7400</v>
      </c>
      <c r="U611" s="4">
        <v>8400</v>
      </c>
      <c r="V611" s="4">
        <v>9300</v>
      </c>
      <c r="W611" s="4">
        <v>10000</v>
      </c>
      <c r="X611" s="4">
        <v>10800</v>
      </c>
      <c r="Y611" s="4">
        <v>10600</v>
      </c>
      <c r="Z611" s="4">
        <v>12100</v>
      </c>
      <c r="AA611" s="4">
        <v>11000</v>
      </c>
      <c r="AB611" s="4">
        <v>9000</v>
      </c>
      <c r="AC611" s="4">
        <v>10000</v>
      </c>
      <c r="AD611" s="4">
        <v>12400</v>
      </c>
      <c r="AE611" s="4">
        <v>13400</v>
      </c>
      <c r="AF611" s="4">
        <v>9400</v>
      </c>
      <c r="AG611" s="4">
        <v>12400</v>
      </c>
      <c r="AH611" s="4"/>
      <c r="AI611" s="4">
        <v>14700</v>
      </c>
      <c r="AJ611" s="4"/>
      <c r="AK611" s="4">
        <f>VLOOKUP(C611,[1]DataDownloadReport_02082019!$A$2:$E$123,5,FALSE)</f>
        <v>13100</v>
      </c>
      <c r="AL611" s="23"/>
    </row>
    <row r="612" spans="1:38" x14ac:dyDescent="0.3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2"/>
      <c r="S612" s="2" t="s">
        <v>8</v>
      </c>
      <c r="T612" s="2" t="s">
        <v>10</v>
      </c>
      <c r="U612" s="2" t="s">
        <v>8</v>
      </c>
      <c r="V612" s="2" t="s">
        <v>10</v>
      </c>
      <c r="W612" s="2"/>
      <c r="X612" s="2"/>
      <c r="Y612" s="2"/>
      <c r="Z612" s="2"/>
      <c r="AA612" s="2"/>
      <c r="AB612" s="2"/>
      <c r="AC612" s="2"/>
      <c r="AD612" s="2"/>
      <c r="AE612" s="2" t="s">
        <v>10</v>
      </c>
      <c r="AF612" s="2" t="s">
        <v>10</v>
      </c>
      <c r="AG612" s="2"/>
      <c r="AH612" s="2"/>
      <c r="AI612" s="2"/>
      <c r="AJ612" s="2"/>
      <c r="AK612" s="2"/>
      <c r="AL612" s="25"/>
    </row>
    <row r="613" spans="1:38" x14ac:dyDescent="0.3">
      <c r="A613" s="22" t="s">
        <v>404</v>
      </c>
      <c r="B613" s="3" t="s">
        <v>17</v>
      </c>
      <c r="C613" s="3">
        <v>468</v>
      </c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>
        <v>2100</v>
      </c>
      <c r="Q613" s="3">
        <v>2600</v>
      </c>
      <c r="R613" s="4">
        <v>2700</v>
      </c>
      <c r="S613" s="4">
        <v>3100</v>
      </c>
      <c r="T613" s="4">
        <v>3500</v>
      </c>
      <c r="U613" s="4">
        <v>3700</v>
      </c>
      <c r="V613" s="4">
        <v>3700</v>
      </c>
      <c r="W613" s="4">
        <v>3900</v>
      </c>
      <c r="X613" s="4">
        <v>2000</v>
      </c>
      <c r="Y613" s="4">
        <v>4800</v>
      </c>
      <c r="Z613" s="4">
        <v>3700</v>
      </c>
      <c r="AA613" s="4">
        <v>3700</v>
      </c>
      <c r="AB613" s="4">
        <v>3300</v>
      </c>
      <c r="AC613" s="4">
        <v>3300</v>
      </c>
      <c r="AD613" s="4">
        <v>2900</v>
      </c>
      <c r="AE613" s="4" t="s">
        <v>10</v>
      </c>
      <c r="AF613" s="4">
        <v>4200</v>
      </c>
      <c r="AG613" s="4"/>
      <c r="AH613" s="4">
        <v>5100</v>
      </c>
      <c r="AI613" s="4"/>
      <c r="AJ613" s="4">
        <v>5700</v>
      </c>
      <c r="AK613" s="4"/>
      <c r="AL613" s="23"/>
    </row>
    <row r="614" spans="1:38" x14ac:dyDescent="0.3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 t="s">
        <v>10</v>
      </c>
      <c r="AF614" s="2" t="s">
        <v>10</v>
      </c>
      <c r="AG614" s="2"/>
      <c r="AH614" s="2"/>
      <c r="AI614" s="2"/>
      <c r="AJ614" s="2"/>
      <c r="AK614" s="2"/>
      <c r="AL614" s="25"/>
    </row>
    <row r="615" spans="1:38" x14ac:dyDescent="0.3">
      <c r="A615" s="22" t="s">
        <v>405</v>
      </c>
      <c r="B615" s="3" t="s">
        <v>406</v>
      </c>
      <c r="C615" s="3">
        <v>618</v>
      </c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4"/>
      <c r="S615" s="4">
        <v>900</v>
      </c>
      <c r="T615" s="4">
        <v>800</v>
      </c>
      <c r="U615" s="4">
        <v>900</v>
      </c>
      <c r="V615" s="4">
        <v>800</v>
      </c>
      <c r="W615" s="4">
        <v>900</v>
      </c>
      <c r="X615" s="4">
        <v>800</v>
      </c>
      <c r="Y615" s="4">
        <v>1000</v>
      </c>
      <c r="Z615" s="4">
        <v>1100</v>
      </c>
      <c r="AA615" s="4"/>
      <c r="AB615" s="4">
        <v>600</v>
      </c>
      <c r="AC615" s="4"/>
      <c r="AD615" s="4"/>
      <c r="AE615" s="4" t="s">
        <v>10</v>
      </c>
      <c r="AF615" s="4" t="s">
        <v>10</v>
      </c>
      <c r="AG615" s="4"/>
      <c r="AH615" s="4"/>
      <c r="AI615" s="4"/>
      <c r="AJ615" s="4"/>
      <c r="AK615" s="4"/>
      <c r="AL615" s="23"/>
    </row>
    <row r="616" spans="1:38" x14ac:dyDescent="0.3">
      <c r="A616" s="24" t="s">
        <v>405</v>
      </c>
      <c r="B616" s="1" t="s">
        <v>17</v>
      </c>
      <c r="C616" s="1">
        <v>446</v>
      </c>
      <c r="D616" s="1"/>
      <c r="E616" s="1"/>
      <c r="F616" s="1"/>
      <c r="G616" s="1"/>
      <c r="H616" s="1"/>
      <c r="I616" s="1">
        <v>13900</v>
      </c>
      <c r="J616" s="1">
        <v>13800</v>
      </c>
      <c r="K616" s="1">
        <v>16900</v>
      </c>
      <c r="L616" s="1">
        <v>14000</v>
      </c>
      <c r="M616" s="1">
        <v>12700</v>
      </c>
      <c r="N616" s="1">
        <v>11900</v>
      </c>
      <c r="O616" s="1">
        <v>12700</v>
      </c>
      <c r="P616" s="1">
        <v>12300</v>
      </c>
      <c r="Q616" s="1">
        <v>10800</v>
      </c>
      <c r="R616" s="2">
        <v>10300</v>
      </c>
      <c r="S616" s="2">
        <v>8900</v>
      </c>
      <c r="T616" s="2">
        <v>8200</v>
      </c>
      <c r="U616" s="2">
        <v>10700</v>
      </c>
      <c r="V616" s="2">
        <v>13700</v>
      </c>
      <c r="W616" s="2">
        <v>13600</v>
      </c>
      <c r="X616" s="2">
        <v>14700</v>
      </c>
      <c r="Y616" s="2">
        <v>17500</v>
      </c>
      <c r="Z616" s="2">
        <v>16100</v>
      </c>
      <c r="AA616" s="2">
        <v>13300</v>
      </c>
      <c r="AB616" s="2">
        <v>12100</v>
      </c>
      <c r="AC616" s="2"/>
      <c r="AD616" s="2"/>
      <c r="AE616" s="2" t="s">
        <v>10</v>
      </c>
      <c r="AF616" s="2" t="s">
        <v>10</v>
      </c>
      <c r="AG616" s="2"/>
      <c r="AH616" s="2"/>
      <c r="AI616" s="2"/>
      <c r="AJ616" s="2"/>
      <c r="AK616" s="2"/>
      <c r="AL616" s="25"/>
    </row>
    <row r="617" spans="1:38" x14ac:dyDescent="0.3">
      <c r="A617" s="22" t="s">
        <v>405</v>
      </c>
      <c r="B617" s="3" t="s">
        <v>138</v>
      </c>
      <c r="C617" s="3">
        <v>619</v>
      </c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4"/>
      <c r="S617" s="4">
        <v>9200</v>
      </c>
      <c r="T617" s="4">
        <v>15200</v>
      </c>
      <c r="U617" s="4">
        <v>17300</v>
      </c>
      <c r="V617" s="4">
        <v>17300</v>
      </c>
      <c r="W617" s="4">
        <v>19300</v>
      </c>
      <c r="X617" s="4">
        <v>16800</v>
      </c>
      <c r="Y617" s="4">
        <v>23300</v>
      </c>
      <c r="Z617" s="4">
        <v>20300</v>
      </c>
      <c r="AA617" s="4">
        <v>18000</v>
      </c>
      <c r="AB617" s="4">
        <v>16900</v>
      </c>
      <c r="AC617" s="4"/>
      <c r="AD617" s="4"/>
      <c r="AE617" s="4" t="s">
        <v>10</v>
      </c>
      <c r="AF617" s="4" t="s">
        <v>10</v>
      </c>
      <c r="AG617" s="4"/>
      <c r="AH617" s="4"/>
      <c r="AI617" s="4"/>
      <c r="AJ617" s="4"/>
      <c r="AK617" s="4"/>
      <c r="AL617" s="23"/>
    </row>
    <row r="618" spans="1:38" x14ac:dyDescent="0.3">
      <c r="A618" s="24" t="s">
        <v>405</v>
      </c>
      <c r="B618" s="1" t="s">
        <v>105</v>
      </c>
      <c r="C618" s="1">
        <v>620</v>
      </c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2"/>
      <c r="S618" s="2">
        <v>15400</v>
      </c>
      <c r="T618" s="2">
        <v>19500</v>
      </c>
      <c r="U618" s="2">
        <v>20000</v>
      </c>
      <c r="V618" s="2">
        <v>20900</v>
      </c>
      <c r="W618" s="2">
        <v>23400</v>
      </c>
      <c r="X618" s="2">
        <v>24500</v>
      </c>
      <c r="Y618" s="2">
        <v>27300</v>
      </c>
      <c r="Z618" s="2">
        <v>27800</v>
      </c>
      <c r="AA618" s="2">
        <v>22800</v>
      </c>
      <c r="AB618" s="2">
        <v>19500</v>
      </c>
      <c r="AC618" s="2"/>
      <c r="AD618" s="2"/>
      <c r="AE618" s="2" t="s">
        <v>10</v>
      </c>
      <c r="AF618" s="2" t="s">
        <v>10</v>
      </c>
      <c r="AG618" s="2"/>
      <c r="AH618" s="2"/>
      <c r="AI618" s="2"/>
      <c r="AJ618" s="2"/>
      <c r="AK618" s="2"/>
      <c r="AL618" s="25"/>
    </row>
    <row r="619" spans="1:38" x14ac:dyDescent="0.3">
      <c r="A619" s="22" t="s">
        <v>405</v>
      </c>
      <c r="B619" s="3" t="s">
        <v>148</v>
      </c>
      <c r="C619" s="3">
        <v>447</v>
      </c>
      <c r="D619" s="3"/>
      <c r="E619" s="3"/>
      <c r="F619" s="3"/>
      <c r="G619" s="3"/>
      <c r="H619" s="3"/>
      <c r="I619" s="3">
        <v>8100</v>
      </c>
      <c r="J619" s="3">
        <v>9100</v>
      </c>
      <c r="K619" s="3">
        <v>8800</v>
      </c>
      <c r="L619" s="3">
        <v>10500</v>
      </c>
      <c r="M619" s="3">
        <v>10900</v>
      </c>
      <c r="N619" s="3">
        <v>11500</v>
      </c>
      <c r="O619" s="3">
        <v>12800</v>
      </c>
      <c r="P619" s="3">
        <v>12200</v>
      </c>
      <c r="Q619" s="3">
        <v>12900</v>
      </c>
      <c r="R619" s="4">
        <v>13800</v>
      </c>
      <c r="S619" s="4">
        <v>13100</v>
      </c>
      <c r="T619" s="4">
        <v>14900</v>
      </c>
      <c r="U619" s="4">
        <v>17900</v>
      </c>
      <c r="V619" s="4">
        <v>17300</v>
      </c>
      <c r="W619" s="4">
        <v>19400</v>
      </c>
      <c r="X619" s="4">
        <v>20800</v>
      </c>
      <c r="Y619" s="4">
        <v>24500</v>
      </c>
      <c r="Z619" s="4">
        <v>23400</v>
      </c>
      <c r="AA619" s="4">
        <v>19900</v>
      </c>
      <c r="AB619" s="4"/>
      <c r="AC619" s="4"/>
      <c r="AD619" s="4"/>
      <c r="AE619" s="4" t="s">
        <v>10</v>
      </c>
      <c r="AF619" s="4" t="s">
        <v>10</v>
      </c>
      <c r="AG619" s="4"/>
      <c r="AH619" s="4"/>
      <c r="AI619" s="4"/>
      <c r="AJ619" s="4"/>
      <c r="AK619" s="4"/>
      <c r="AL619" s="23"/>
    </row>
    <row r="620" spans="1:38" x14ac:dyDescent="0.3">
      <c r="A620" s="24" t="s">
        <v>405</v>
      </c>
      <c r="B620" s="1" t="s">
        <v>237</v>
      </c>
      <c r="C620" s="1">
        <v>621</v>
      </c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2"/>
      <c r="S620" s="2">
        <v>1600</v>
      </c>
      <c r="T620" s="2">
        <v>2300</v>
      </c>
      <c r="U620" s="2">
        <v>2600</v>
      </c>
      <c r="V620" s="2">
        <v>2900</v>
      </c>
      <c r="W620" s="2">
        <v>3700</v>
      </c>
      <c r="X620" s="2">
        <v>4100</v>
      </c>
      <c r="Y620" s="2">
        <v>5000</v>
      </c>
      <c r="Z620" s="2">
        <v>5400</v>
      </c>
      <c r="AA620" s="2">
        <v>4100</v>
      </c>
      <c r="AB620" s="2">
        <v>4100</v>
      </c>
      <c r="AC620" s="2"/>
      <c r="AD620" s="2"/>
      <c r="AE620" s="2" t="s">
        <v>10</v>
      </c>
      <c r="AF620" s="2" t="s">
        <v>10</v>
      </c>
      <c r="AG620" s="2"/>
      <c r="AH620" s="2"/>
      <c r="AI620" s="2"/>
      <c r="AJ620" s="2"/>
      <c r="AK620" s="2"/>
      <c r="AL620" s="25"/>
    </row>
    <row r="621" spans="1:38" x14ac:dyDescent="0.3">
      <c r="A621" s="22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4"/>
      <c r="S621" s="4"/>
      <c r="T621" s="4" t="s">
        <v>10</v>
      </c>
      <c r="U621" s="4" t="s">
        <v>8</v>
      </c>
      <c r="V621" s="4" t="s">
        <v>10</v>
      </c>
      <c r="W621" s="4"/>
      <c r="X621" s="4"/>
      <c r="Y621" s="4"/>
      <c r="Z621" s="4"/>
      <c r="AA621" s="4"/>
      <c r="AB621" s="4"/>
      <c r="AC621" s="4"/>
      <c r="AD621" s="4"/>
      <c r="AE621" s="4" t="s">
        <v>10</v>
      </c>
      <c r="AF621" s="4" t="s">
        <v>10</v>
      </c>
      <c r="AG621" s="4"/>
      <c r="AH621" s="4"/>
      <c r="AI621" s="4"/>
      <c r="AJ621" s="4"/>
      <c r="AK621" s="4"/>
      <c r="AL621" s="23"/>
    </row>
    <row r="622" spans="1:38" x14ac:dyDescent="0.3">
      <c r="A622" s="24" t="s">
        <v>407</v>
      </c>
      <c r="B622" s="1" t="s">
        <v>32</v>
      </c>
      <c r="C622" s="1">
        <v>275</v>
      </c>
      <c r="D622" s="1">
        <v>1900</v>
      </c>
      <c r="E622" s="1">
        <v>1800</v>
      </c>
      <c r="F622" s="1">
        <v>1900</v>
      </c>
      <c r="G622" s="1">
        <v>2400</v>
      </c>
      <c r="H622" s="1">
        <v>2900</v>
      </c>
      <c r="I622" s="1">
        <v>2800</v>
      </c>
      <c r="J622" s="1">
        <v>2700</v>
      </c>
      <c r="K622" s="1">
        <v>2800</v>
      </c>
      <c r="L622" s="1">
        <v>2800</v>
      </c>
      <c r="M622" s="1">
        <v>2900</v>
      </c>
      <c r="N622" s="1">
        <v>2600</v>
      </c>
      <c r="O622" s="1">
        <v>3100</v>
      </c>
      <c r="P622" s="1">
        <v>3500</v>
      </c>
      <c r="Q622" s="1">
        <v>3200</v>
      </c>
      <c r="R622" s="2">
        <v>4000</v>
      </c>
      <c r="S622" s="2">
        <v>3700</v>
      </c>
      <c r="T622" s="2">
        <v>3400</v>
      </c>
      <c r="U622" s="2">
        <v>5600</v>
      </c>
      <c r="V622" s="2">
        <v>7200</v>
      </c>
      <c r="W622" s="2">
        <v>7300</v>
      </c>
      <c r="X622" s="2">
        <v>8800</v>
      </c>
      <c r="Y622" s="2" t="s">
        <v>9</v>
      </c>
      <c r="Z622" s="2" t="s">
        <v>9</v>
      </c>
      <c r="AA622" s="2">
        <v>7800</v>
      </c>
      <c r="AB622" s="2">
        <v>6900</v>
      </c>
      <c r="AC622" s="2">
        <v>11100</v>
      </c>
      <c r="AD622" s="2">
        <v>5900</v>
      </c>
      <c r="AE622" s="2" t="s">
        <v>10</v>
      </c>
      <c r="AF622" s="2">
        <v>6600</v>
      </c>
      <c r="AG622" s="2"/>
      <c r="AH622" s="2">
        <v>6300</v>
      </c>
      <c r="AI622" s="2"/>
      <c r="AJ622" s="2">
        <v>6900</v>
      </c>
      <c r="AK622" s="2"/>
      <c r="AL622" s="25"/>
    </row>
    <row r="623" spans="1:38" x14ac:dyDescent="0.3">
      <c r="A623" s="22" t="s">
        <v>407</v>
      </c>
      <c r="B623" s="3" t="s">
        <v>201</v>
      </c>
      <c r="C623" s="3">
        <v>450</v>
      </c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4"/>
      <c r="S623" s="4"/>
      <c r="T623" s="4"/>
      <c r="U623" s="4"/>
      <c r="V623" s="4">
        <v>7300</v>
      </c>
      <c r="W623" s="4">
        <v>7100</v>
      </c>
      <c r="X623" s="4">
        <v>7500</v>
      </c>
      <c r="Y623" s="4">
        <v>7900</v>
      </c>
      <c r="Z623" s="4">
        <v>8400</v>
      </c>
      <c r="AA623" s="4">
        <v>11400</v>
      </c>
      <c r="AB623" s="4">
        <v>9500</v>
      </c>
      <c r="AC623" s="4">
        <v>9200</v>
      </c>
      <c r="AD623" s="4"/>
      <c r="AE623" s="4" t="s">
        <v>10</v>
      </c>
      <c r="AF623" s="4" t="s">
        <v>10</v>
      </c>
      <c r="AG623" s="4"/>
      <c r="AH623" s="4"/>
      <c r="AI623" s="4"/>
      <c r="AJ623" s="4"/>
      <c r="AK623" s="4"/>
      <c r="AL623" s="23"/>
    </row>
    <row r="624" spans="1:38" x14ac:dyDescent="0.3">
      <c r="A624" s="24" t="s">
        <v>407</v>
      </c>
      <c r="B624" s="1" t="s">
        <v>7</v>
      </c>
      <c r="C624" s="1">
        <v>448</v>
      </c>
      <c r="D624" s="1">
        <v>6300</v>
      </c>
      <c r="E624" s="1">
        <v>6300</v>
      </c>
      <c r="F624" s="1">
        <v>7200</v>
      </c>
      <c r="G624" s="1">
        <v>7100</v>
      </c>
      <c r="H624" s="1">
        <v>7300</v>
      </c>
      <c r="I624" s="1">
        <v>7700</v>
      </c>
      <c r="J624" s="1">
        <v>7900</v>
      </c>
      <c r="K624" s="1">
        <v>8000</v>
      </c>
      <c r="L624" s="1">
        <v>8700</v>
      </c>
      <c r="M624" s="1">
        <v>8800</v>
      </c>
      <c r="N624" s="1">
        <v>8100</v>
      </c>
      <c r="O624" s="1">
        <v>8900</v>
      </c>
      <c r="P624" s="1">
        <v>10200</v>
      </c>
      <c r="Q624" s="1">
        <v>9900</v>
      </c>
      <c r="R624" s="2">
        <v>12900</v>
      </c>
      <c r="S624" s="2">
        <v>11200</v>
      </c>
      <c r="T624" s="2">
        <v>10600</v>
      </c>
      <c r="U624" s="2">
        <v>11700</v>
      </c>
      <c r="V624" s="2">
        <v>13600</v>
      </c>
      <c r="W624" s="2">
        <v>13200</v>
      </c>
      <c r="X624" s="2">
        <v>15600</v>
      </c>
      <c r="Y624" s="2">
        <v>13800</v>
      </c>
      <c r="Z624" s="2">
        <v>14200</v>
      </c>
      <c r="AA624" s="2">
        <v>14500</v>
      </c>
      <c r="AB624" s="2">
        <v>12100</v>
      </c>
      <c r="AC624" s="2">
        <v>12300</v>
      </c>
      <c r="AD624" s="2"/>
      <c r="AE624" s="2" t="s">
        <v>10</v>
      </c>
      <c r="AF624" s="2" t="s">
        <v>10</v>
      </c>
      <c r="AG624" s="2"/>
      <c r="AH624" s="2"/>
      <c r="AI624" s="2"/>
      <c r="AJ624" s="2"/>
      <c r="AK624" s="2"/>
      <c r="AL624" s="25"/>
    </row>
    <row r="625" spans="1:42" x14ac:dyDescent="0.3">
      <c r="A625" s="22" t="s">
        <v>407</v>
      </c>
      <c r="B625" s="3" t="s">
        <v>233</v>
      </c>
      <c r="C625" s="3">
        <v>384</v>
      </c>
      <c r="D625" s="3">
        <v>10500</v>
      </c>
      <c r="E625" s="3">
        <v>10300</v>
      </c>
      <c r="F625" s="3">
        <v>10500</v>
      </c>
      <c r="G625" s="3">
        <v>11100</v>
      </c>
      <c r="H625" s="3">
        <v>11000</v>
      </c>
      <c r="I625" s="3">
        <v>11500</v>
      </c>
      <c r="J625" s="3">
        <v>13400</v>
      </c>
      <c r="K625" s="3">
        <v>11100</v>
      </c>
      <c r="L625" s="3">
        <v>10600</v>
      </c>
      <c r="M625" s="3">
        <v>12300</v>
      </c>
      <c r="N625" s="3">
        <v>10600</v>
      </c>
      <c r="O625" s="3">
        <v>11300</v>
      </c>
      <c r="P625" s="3">
        <v>12300</v>
      </c>
      <c r="Q625" s="3">
        <v>12200</v>
      </c>
      <c r="R625" s="4">
        <v>14200</v>
      </c>
      <c r="S625" s="4">
        <v>13000</v>
      </c>
      <c r="T625" s="4">
        <v>12300</v>
      </c>
      <c r="U625" s="4">
        <v>13000</v>
      </c>
      <c r="V625" s="4">
        <v>13000</v>
      </c>
      <c r="W625" s="4">
        <v>13600</v>
      </c>
      <c r="X625" s="4">
        <v>15800</v>
      </c>
      <c r="Y625" s="4">
        <v>14700</v>
      </c>
      <c r="Z625" s="4">
        <v>15900</v>
      </c>
      <c r="AA625" s="4">
        <v>14100</v>
      </c>
      <c r="AB625" s="4">
        <v>13800</v>
      </c>
      <c r="AC625" s="4">
        <v>14000</v>
      </c>
      <c r="AD625" s="4"/>
      <c r="AE625" s="4" t="s">
        <v>10</v>
      </c>
      <c r="AF625" s="4" t="s">
        <v>10</v>
      </c>
      <c r="AG625" s="4">
        <v>11700</v>
      </c>
      <c r="AH625" s="4"/>
      <c r="AI625" s="4">
        <v>13500</v>
      </c>
      <c r="AJ625" s="4"/>
      <c r="AK625" s="4">
        <f>VLOOKUP(C625,[1]DataDownloadReport_02082019!$A$2:$E$123,5,FALSE)</f>
        <v>12000</v>
      </c>
      <c r="AL625" s="23"/>
    </row>
    <row r="626" spans="1:42" x14ac:dyDescent="0.3">
      <c r="A626" s="24" t="s">
        <v>407</v>
      </c>
      <c r="B626" s="1" t="s">
        <v>234</v>
      </c>
      <c r="C626" s="1">
        <v>224</v>
      </c>
      <c r="D626" s="1"/>
      <c r="E626" s="1">
        <v>10200</v>
      </c>
      <c r="F626" s="1">
        <v>10400</v>
      </c>
      <c r="G626" s="1"/>
      <c r="H626" s="1"/>
      <c r="I626" s="1">
        <v>12000</v>
      </c>
      <c r="J626" s="1">
        <v>13500</v>
      </c>
      <c r="K626" s="1">
        <v>13800</v>
      </c>
      <c r="L626" s="1">
        <v>15700</v>
      </c>
      <c r="M626" s="1">
        <v>12900</v>
      </c>
      <c r="N626" s="1">
        <v>13700</v>
      </c>
      <c r="O626" s="1">
        <v>13600</v>
      </c>
      <c r="P626" s="1">
        <v>13300</v>
      </c>
      <c r="Q626" s="1">
        <v>12400</v>
      </c>
      <c r="R626" s="2">
        <v>13600</v>
      </c>
      <c r="S626" s="2">
        <v>12100</v>
      </c>
      <c r="T626" s="2">
        <v>13100</v>
      </c>
      <c r="U626" s="2">
        <v>12500</v>
      </c>
      <c r="V626" s="2">
        <v>14600</v>
      </c>
      <c r="W626" s="2">
        <v>15600</v>
      </c>
      <c r="X626" s="2">
        <v>15900</v>
      </c>
      <c r="Y626" s="2">
        <v>15900</v>
      </c>
      <c r="Z626" s="2">
        <v>14800</v>
      </c>
      <c r="AA626" s="2">
        <v>16200</v>
      </c>
      <c r="AB626" s="2">
        <v>14200</v>
      </c>
      <c r="AC626" s="2">
        <v>15000</v>
      </c>
      <c r="AD626" s="2"/>
      <c r="AE626" s="2" t="s">
        <v>10</v>
      </c>
      <c r="AF626" s="2" t="s">
        <v>10</v>
      </c>
      <c r="AG626" s="2"/>
      <c r="AH626" s="2"/>
      <c r="AI626" s="2"/>
      <c r="AJ626" s="2"/>
      <c r="AK626" s="2"/>
      <c r="AL626" s="25"/>
    </row>
    <row r="627" spans="1:42" x14ac:dyDescent="0.3">
      <c r="A627" s="22" t="s">
        <v>407</v>
      </c>
      <c r="B627" s="3" t="s">
        <v>401</v>
      </c>
      <c r="C627" s="3">
        <v>345</v>
      </c>
      <c r="D627" s="3">
        <v>7700</v>
      </c>
      <c r="E627" s="3">
        <v>5600</v>
      </c>
      <c r="F627" s="3">
        <v>7000</v>
      </c>
      <c r="G627" s="3">
        <v>8400</v>
      </c>
      <c r="H627" s="3">
        <v>8000</v>
      </c>
      <c r="I627" s="3">
        <v>6900</v>
      </c>
      <c r="J627" s="3">
        <v>6600</v>
      </c>
      <c r="K627" s="3">
        <v>6900</v>
      </c>
      <c r="L627" s="3">
        <v>7100</v>
      </c>
      <c r="M627" s="3">
        <v>8400</v>
      </c>
      <c r="N627" s="3">
        <v>7000</v>
      </c>
      <c r="O627" s="3">
        <v>7400</v>
      </c>
      <c r="P627" s="3">
        <v>7200</v>
      </c>
      <c r="Q627" s="3">
        <v>6100</v>
      </c>
      <c r="R627" s="4">
        <v>6500</v>
      </c>
      <c r="S627" s="4">
        <v>6800</v>
      </c>
      <c r="T627" s="4">
        <v>6800</v>
      </c>
      <c r="U627" s="4">
        <v>7300</v>
      </c>
      <c r="V627" s="4">
        <v>7300</v>
      </c>
      <c r="W627" s="4">
        <v>8300</v>
      </c>
      <c r="X627" s="4">
        <v>8200</v>
      </c>
      <c r="Y627" s="4">
        <v>7400</v>
      </c>
      <c r="Z627" s="4">
        <v>7400</v>
      </c>
      <c r="AA627" s="4">
        <v>7500</v>
      </c>
      <c r="AB627" s="4">
        <v>7000</v>
      </c>
      <c r="AC627" s="4">
        <v>7200</v>
      </c>
      <c r="AD627" s="4"/>
      <c r="AE627" s="4" t="s">
        <v>10</v>
      </c>
      <c r="AF627" s="4" t="s">
        <v>10</v>
      </c>
      <c r="AG627" s="4"/>
      <c r="AH627" s="4"/>
      <c r="AI627" s="4"/>
      <c r="AJ627" s="4"/>
      <c r="AK627" s="4"/>
      <c r="AL627" s="23"/>
    </row>
    <row r="628" spans="1:42" x14ac:dyDescent="0.3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2"/>
      <c r="S628" s="2" t="s">
        <v>8</v>
      </c>
      <c r="T628" s="2" t="s">
        <v>10</v>
      </c>
      <c r="U628" s="2" t="s">
        <v>8</v>
      </c>
      <c r="V628" s="2" t="s">
        <v>10</v>
      </c>
      <c r="W628" s="2"/>
      <c r="X628" s="2"/>
      <c r="Y628" s="2"/>
      <c r="Z628" s="2"/>
      <c r="AA628" s="2"/>
      <c r="AB628" s="2"/>
      <c r="AC628" s="2"/>
      <c r="AD628" s="2"/>
      <c r="AE628" s="2" t="s">
        <v>10</v>
      </c>
      <c r="AF628" s="2" t="s">
        <v>10</v>
      </c>
      <c r="AG628" s="2"/>
      <c r="AH628" s="2"/>
      <c r="AI628" s="2"/>
      <c r="AJ628" s="2"/>
      <c r="AK628" s="2"/>
      <c r="AL628" s="25"/>
    </row>
    <row r="629" spans="1:42" x14ac:dyDescent="0.3">
      <c r="A629" s="22" t="s">
        <v>408</v>
      </c>
      <c r="B629" s="3" t="s">
        <v>17</v>
      </c>
      <c r="C629" s="3">
        <v>503</v>
      </c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>
        <v>9200</v>
      </c>
      <c r="Q629" s="3">
        <v>7900</v>
      </c>
      <c r="R629" s="4">
        <v>10400</v>
      </c>
      <c r="S629" s="4">
        <v>8600</v>
      </c>
      <c r="T629" s="4" t="s">
        <v>23</v>
      </c>
      <c r="U629" s="4">
        <v>9200</v>
      </c>
      <c r="V629" s="4">
        <v>8700</v>
      </c>
      <c r="W629" s="4">
        <v>9300</v>
      </c>
      <c r="X629" s="4">
        <v>8900</v>
      </c>
      <c r="Y629" s="4">
        <v>8900</v>
      </c>
      <c r="Z629" s="4">
        <v>9100</v>
      </c>
      <c r="AA629" s="4">
        <v>7800</v>
      </c>
      <c r="AB629" s="4">
        <v>6100</v>
      </c>
      <c r="AC629" s="4">
        <v>6200</v>
      </c>
      <c r="AD629" s="4"/>
      <c r="AE629" s="4" t="s">
        <v>10</v>
      </c>
      <c r="AF629" s="4" t="s">
        <v>10</v>
      </c>
      <c r="AG629" s="4"/>
      <c r="AH629" s="4"/>
      <c r="AI629" s="4"/>
      <c r="AJ629" s="4"/>
      <c r="AK629" s="4"/>
      <c r="AL629" s="23"/>
    </row>
    <row r="630" spans="1:42" x14ac:dyDescent="0.3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2"/>
      <c r="S630" s="2" t="s">
        <v>8</v>
      </c>
      <c r="T630" s="2" t="s">
        <v>10</v>
      </c>
      <c r="U630" s="2" t="s">
        <v>8</v>
      </c>
      <c r="V630" s="2" t="s">
        <v>10</v>
      </c>
      <c r="W630" s="2"/>
      <c r="X630" s="2"/>
      <c r="Y630" s="2"/>
      <c r="Z630" s="2"/>
      <c r="AA630" s="2"/>
      <c r="AB630" s="2"/>
      <c r="AC630" s="2"/>
      <c r="AD630" s="2"/>
      <c r="AE630" s="2" t="s">
        <v>10</v>
      </c>
      <c r="AF630" s="2" t="s">
        <v>10</v>
      </c>
      <c r="AG630" s="2"/>
      <c r="AH630" s="2"/>
      <c r="AI630" s="2"/>
      <c r="AJ630" s="2"/>
      <c r="AK630" s="2"/>
      <c r="AL630" s="25"/>
    </row>
    <row r="631" spans="1:42" x14ac:dyDescent="0.3">
      <c r="A631" s="22" t="s">
        <v>409</v>
      </c>
      <c r="B631" s="3" t="s">
        <v>410</v>
      </c>
      <c r="C631" s="3">
        <v>474</v>
      </c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>
        <v>2100</v>
      </c>
      <c r="Q631" s="3">
        <v>2300</v>
      </c>
      <c r="R631" s="4">
        <v>1900</v>
      </c>
      <c r="S631" s="4">
        <v>2000</v>
      </c>
      <c r="T631" s="4">
        <v>3000</v>
      </c>
      <c r="U631" s="4">
        <v>2900</v>
      </c>
      <c r="V631" s="4">
        <v>2500</v>
      </c>
      <c r="W631" s="4">
        <v>3300</v>
      </c>
      <c r="X631" s="4">
        <v>3100</v>
      </c>
      <c r="Y631" s="4">
        <v>3500</v>
      </c>
      <c r="Z631" s="4">
        <v>2900</v>
      </c>
      <c r="AA631" s="4">
        <v>2700</v>
      </c>
      <c r="AB631" s="4">
        <v>3100</v>
      </c>
      <c r="AC631" s="4">
        <v>3100</v>
      </c>
      <c r="AD631" s="4">
        <v>3100</v>
      </c>
      <c r="AE631" s="4" t="s">
        <v>10</v>
      </c>
      <c r="AF631" s="4">
        <v>3300</v>
      </c>
      <c r="AG631" s="4"/>
      <c r="AH631" s="4">
        <v>3400</v>
      </c>
      <c r="AI631" s="4"/>
      <c r="AJ631" s="4">
        <v>3600</v>
      </c>
      <c r="AK631" s="4"/>
      <c r="AL631" s="23"/>
    </row>
    <row r="632" spans="1:42" x14ac:dyDescent="0.3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 t="s">
        <v>10</v>
      </c>
      <c r="AF632" s="2"/>
      <c r="AG632" s="2"/>
      <c r="AH632" s="2"/>
      <c r="AI632" s="2"/>
      <c r="AJ632" s="2"/>
      <c r="AK632" s="2"/>
      <c r="AL632" s="25"/>
    </row>
    <row r="633" spans="1:42" x14ac:dyDescent="0.3">
      <c r="A633" s="22" t="s">
        <v>411</v>
      </c>
      <c r="B633" s="3" t="s">
        <v>412</v>
      </c>
      <c r="C633" s="3">
        <v>438</v>
      </c>
      <c r="D633" s="3"/>
      <c r="E633" s="3"/>
      <c r="F633" s="3"/>
      <c r="G633" s="3"/>
      <c r="H633" s="3"/>
      <c r="I633" s="3">
        <v>650</v>
      </c>
      <c r="J633" s="3">
        <v>850</v>
      </c>
      <c r="K633" s="3">
        <v>650</v>
      </c>
      <c r="L633" s="3">
        <v>700</v>
      </c>
      <c r="M633" s="3">
        <v>600</v>
      </c>
      <c r="N633" s="3">
        <v>700</v>
      </c>
      <c r="O633" s="3">
        <v>900</v>
      </c>
      <c r="P633" s="3">
        <v>1000</v>
      </c>
      <c r="Q633" s="3">
        <v>900</v>
      </c>
      <c r="R633" s="4">
        <v>800</v>
      </c>
      <c r="S633" s="4">
        <v>1000</v>
      </c>
      <c r="T633" s="4">
        <v>1000</v>
      </c>
      <c r="U633" s="4">
        <v>1100</v>
      </c>
      <c r="V633" s="4">
        <v>1300</v>
      </c>
      <c r="W633" s="4">
        <v>1600</v>
      </c>
      <c r="X633" s="4">
        <v>1800</v>
      </c>
      <c r="Y633" s="4">
        <v>2300</v>
      </c>
      <c r="Z633" s="4">
        <v>1900</v>
      </c>
      <c r="AA633" s="4">
        <v>1400</v>
      </c>
      <c r="AB633" s="4">
        <v>1500</v>
      </c>
      <c r="AC633" s="4">
        <v>1600</v>
      </c>
      <c r="AD633" s="4"/>
      <c r="AE633" s="4" t="s">
        <v>10</v>
      </c>
      <c r="AF633" s="4"/>
      <c r="AG633" s="4"/>
      <c r="AH633" s="4"/>
      <c r="AI633" s="4"/>
      <c r="AJ633" s="4"/>
      <c r="AK633" s="4"/>
      <c r="AL633" s="23"/>
    </row>
    <row r="634" spans="1:42" x14ac:dyDescent="0.3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2"/>
      <c r="S634" s="2" t="s">
        <v>8</v>
      </c>
      <c r="T634" s="2" t="s">
        <v>10</v>
      </c>
      <c r="U634" s="2" t="s">
        <v>8</v>
      </c>
      <c r="V634" s="2" t="s">
        <v>10</v>
      </c>
      <c r="W634" s="2"/>
      <c r="X634" s="2"/>
      <c r="Y634" s="2"/>
      <c r="Z634" s="2"/>
      <c r="AA634" s="2"/>
      <c r="AB634" s="2"/>
      <c r="AC634" s="2"/>
      <c r="AD634" s="2"/>
      <c r="AE634" s="2" t="s">
        <v>10</v>
      </c>
      <c r="AF634" s="2"/>
      <c r="AG634" s="2"/>
      <c r="AH634" s="2"/>
      <c r="AI634" s="2"/>
      <c r="AJ634" s="2"/>
      <c r="AK634" s="2"/>
      <c r="AL634" s="25"/>
    </row>
    <row r="635" spans="1:42" x14ac:dyDescent="0.3">
      <c r="A635" s="22" t="s">
        <v>411</v>
      </c>
      <c r="B635" s="3" t="s">
        <v>210</v>
      </c>
      <c r="C635" s="3">
        <v>481</v>
      </c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>
        <v>600</v>
      </c>
      <c r="Q635" s="3">
        <v>3200</v>
      </c>
      <c r="R635" s="4">
        <v>2800</v>
      </c>
      <c r="S635" s="4">
        <v>1900</v>
      </c>
      <c r="T635" s="4" t="s">
        <v>23</v>
      </c>
      <c r="U635" s="4">
        <v>3100</v>
      </c>
      <c r="V635" s="4">
        <v>3700</v>
      </c>
      <c r="W635" s="4">
        <v>3400</v>
      </c>
      <c r="X635" s="4">
        <v>4800</v>
      </c>
      <c r="Y635" s="4">
        <v>2900</v>
      </c>
      <c r="Z635" s="4">
        <v>2200</v>
      </c>
      <c r="AA635" s="4">
        <v>1600</v>
      </c>
      <c r="AB635" s="4">
        <v>1700</v>
      </c>
      <c r="AC635" s="4">
        <v>1900</v>
      </c>
      <c r="AD635" s="4"/>
      <c r="AE635" s="4" t="s">
        <v>10</v>
      </c>
      <c r="AF635" s="4"/>
      <c r="AG635" s="4"/>
      <c r="AH635" s="4"/>
      <c r="AI635" s="4"/>
      <c r="AJ635" s="4"/>
      <c r="AK635" s="4"/>
      <c r="AL635" s="23"/>
    </row>
    <row r="636" spans="1:42" x14ac:dyDescent="0.3">
      <c r="A636" s="24"/>
      <c r="B636" s="1"/>
      <c r="C636" s="1"/>
      <c r="D636" s="1"/>
      <c r="E636" s="1"/>
      <c r="F636" s="1"/>
      <c r="G636" s="1"/>
      <c r="H636" s="1"/>
      <c r="I636" s="1" t="s">
        <v>10</v>
      </c>
      <c r="J636" s="1" t="s">
        <v>10</v>
      </c>
      <c r="K636" s="1" t="s">
        <v>10</v>
      </c>
      <c r="L636" s="1"/>
      <c r="M636" s="1"/>
      <c r="N636" s="1"/>
      <c r="O636" s="1"/>
      <c r="P636" s="1"/>
      <c r="Q636" s="1"/>
      <c r="R636" s="2"/>
      <c r="S636" s="2" t="s">
        <v>8</v>
      </c>
      <c r="T636" s="2" t="s">
        <v>10</v>
      </c>
      <c r="U636" s="2" t="s">
        <v>8</v>
      </c>
      <c r="V636" s="2" t="s">
        <v>10</v>
      </c>
      <c r="W636" s="2"/>
      <c r="X636" s="2"/>
      <c r="Y636" s="2"/>
      <c r="Z636" s="2"/>
      <c r="AA636" s="2"/>
      <c r="AB636" s="2"/>
      <c r="AC636" s="2"/>
      <c r="AD636" s="2"/>
      <c r="AE636" s="2" t="s">
        <v>10</v>
      </c>
      <c r="AF636" s="2"/>
      <c r="AG636" s="2"/>
      <c r="AH636" s="2"/>
      <c r="AI636" s="2"/>
      <c r="AJ636" s="2"/>
      <c r="AK636" s="2"/>
      <c r="AL636" s="25"/>
    </row>
    <row r="637" spans="1:42" x14ac:dyDescent="0.3">
      <c r="A637" s="22" t="s">
        <v>413</v>
      </c>
      <c r="B637" s="3" t="s">
        <v>412</v>
      </c>
      <c r="C637" s="3">
        <v>439</v>
      </c>
      <c r="D637" s="3"/>
      <c r="E637" s="3"/>
      <c r="F637" s="3"/>
      <c r="G637" s="3"/>
      <c r="H637" s="3"/>
      <c r="I637" s="3" t="s">
        <v>10</v>
      </c>
      <c r="J637" s="3" t="s">
        <v>10</v>
      </c>
      <c r="K637" s="3" t="s">
        <v>10</v>
      </c>
      <c r="L637" s="3">
        <v>500</v>
      </c>
      <c r="M637" s="3">
        <v>450</v>
      </c>
      <c r="N637" s="3">
        <v>400</v>
      </c>
      <c r="O637" s="3">
        <v>500</v>
      </c>
      <c r="P637" s="3">
        <v>400</v>
      </c>
      <c r="Q637" s="3">
        <v>400</v>
      </c>
      <c r="R637" s="4">
        <v>600</v>
      </c>
      <c r="S637" s="4">
        <v>500</v>
      </c>
      <c r="T637" s="4">
        <v>600</v>
      </c>
      <c r="U637" s="4">
        <v>600</v>
      </c>
      <c r="V637" s="4">
        <v>600</v>
      </c>
      <c r="W637" s="4">
        <v>800</v>
      </c>
      <c r="X637" s="4">
        <v>1000</v>
      </c>
      <c r="Y637" s="4">
        <v>1400</v>
      </c>
      <c r="Z637" s="4">
        <v>1100</v>
      </c>
      <c r="AA637" s="4">
        <v>900</v>
      </c>
      <c r="AB637" s="4">
        <v>1000</v>
      </c>
      <c r="AC637" s="4">
        <v>1000</v>
      </c>
      <c r="AD637" s="4"/>
      <c r="AE637" s="4" t="s">
        <v>10</v>
      </c>
      <c r="AF637" s="4"/>
      <c r="AG637" s="4"/>
      <c r="AH637" s="4"/>
      <c r="AI637" s="4"/>
      <c r="AJ637" s="4"/>
      <c r="AK637" s="4"/>
      <c r="AL637" s="23"/>
    </row>
    <row r="638" spans="1:42" x14ac:dyDescent="0.3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5" t="s">
        <v>10</v>
      </c>
      <c r="AP638" s="11"/>
    </row>
    <row r="639" spans="1:42" s="11" customFormat="1" x14ac:dyDescent="0.3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5"/>
      <c r="S639" s="5"/>
      <c r="T639" s="5"/>
      <c r="U639" s="5"/>
      <c r="V639" s="5"/>
      <c r="W639" s="5"/>
      <c r="X639" s="7"/>
      <c r="Y639" s="7"/>
      <c r="Z639" s="7"/>
      <c r="AA639" s="7"/>
      <c r="AB639" s="7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/>
      <c r="AN639"/>
      <c r="AO639"/>
    </row>
    <row r="640" spans="1:42" s="11" customFormat="1" x14ac:dyDescent="0.3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5"/>
      <c r="S640" s="5"/>
      <c r="T640" s="5"/>
      <c r="U640" s="5"/>
      <c r="V640" s="5"/>
      <c r="W640" s="5"/>
      <c r="X640" s="7"/>
      <c r="Y640" s="7"/>
      <c r="Z640" s="7"/>
      <c r="AA640" s="7"/>
      <c r="AB640" s="7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/>
      <c r="AN640"/>
      <c r="AO640"/>
      <c r="AP640" s="8"/>
    </row>
    <row r="641" spans="1:38" ht="13.8" x14ac:dyDescent="0.25">
      <c r="A641" s="8"/>
      <c r="B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</row>
    <row r="642" spans="1:38" ht="13.8" x14ac:dyDescent="0.25">
      <c r="A642" s="8"/>
      <c r="B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</row>
  </sheetData>
  <sortState ref="A3:AN637">
    <sortCondition ref="AM2"/>
  </sortState>
  <mergeCells count="1">
    <mergeCell ref="N1:AJ1"/>
  </mergeCells>
  <phoneticPr fontId="0" type="noConversion"/>
  <hyperlinks>
    <hyperlink ref="C580" location="'PCS 1'!A1" display="'PCS 1'!A1"/>
    <hyperlink ref="C429" location="'PCS 3'!A1" display="'PCS 3'!A1"/>
    <hyperlink ref="C411" location="'PCS 5'!A1" display="'PCS 5'!A1"/>
    <hyperlink ref="C266" location="'PCS 6'!A1" display="'PCS 6'!A1"/>
    <hyperlink ref="C41" location="'PCS 7'!A1" display="'PCS 7'!A1"/>
    <hyperlink ref="C570" location="'PCS 9'!A1" display="'PCS 9'!A1"/>
    <hyperlink ref="C10" location="'PCS 10'!A1" display="'PCS 10'!A1"/>
    <hyperlink ref="C67" location="'PCS 11'!A1" display="'PCS 11'!A1"/>
    <hyperlink ref="C72" location="'PCS 12'!A1" display="'PCS 12'!A1"/>
    <hyperlink ref="C116" location="'PCS 14'!A1" display="'PCS 14'!A1"/>
    <hyperlink ref="C130" location="'PCS 15'!A1" display="'PCS 15'!A1"/>
    <hyperlink ref="C387" location="'PCS 16'!A1" display="'PCS 16'!A1"/>
    <hyperlink ref="C247" location="'PCS 17'!A1" display="'PCS 17'!A1"/>
    <hyperlink ref="C491" location="'PCS 18'!A1" display="'PCS 18'!A1"/>
    <hyperlink ref="C514" location="'PCS 19'!A1" display="'PCS 19'!A1"/>
    <hyperlink ref="C305" location="'PCS 20'!A1" display="'PCS 20'!A1"/>
    <hyperlink ref="C278" location="'PCS 21'!A1" display="'PCS 21'!A1"/>
    <hyperlink ref="C313" location="'PCS 22'!A1" display="'PCS 22'!A1"/>
    <hyperlink ref="C555" location="'PCS 23'!A1" display="'PCS 23'!A1"/>
    <hyperlink ref="C561" location="'PCS 25'!A1" display="'PCS 25'!A1"/>
    <hyperlink ref="C505" location="'PCS 27'!A1" display="'PCS 27'!A1"/>
    <hyperlink ref="C222" location="'PCS 28'!A1" display="'PCS 28'!A1"/>
    <hyperlink ref="C153" location="'PCS 30'!A1" display="'PCS 30'!A1"/>
    <hyperlink ref="C448" location="'PCS 34'!A1" display="'PCS 34'!A1"/>
    <hyperlink ref="C510" location="'PCS 36'!A1" display="'PCS 36'!A1"/>
    <hyperlink ref="C343" location="'PCS 37'!A1" display="'PCS 37'!A1"/>
    <hyperlink ref="C340" location="'PCS 38'!A1" display="'PCS 38'!A1"/>
    <hyperlink ref="C233" location="'PCS 39'!A1" display="'PCS 39'!A1"/>
    <hyperlink ref="C175" location="'PCS 40'!A1" display="'PCS 40'!A1"/>
    <hyperlink ref="C110" location="'PCS 43'!A1" display="'PCS 43'!A1"/>
    <hyperlink ref="C355" location="'PCS 45'!A1" display="'PCS 45'!A1"/>
    <hyperlink ref="C237" location="'PCS 46'!A1" display="'PCS 46'!A1"/>
    <hyperlink ref="C517" location="'PCS 47'!A1" display="'PCS 47'!A1"/>
    <hyperlink ref="C432" location="'PCS 49'!A1" display="'PCS 49'!A1"/>
    <hyperlink ref="C596" location="'PCS 50'!A1" display="'PCS 50'!A1"/>
    <hyperlink ref="C11" location="'PCS 53'!A1" display="'PCS 53'!A1"/>
    <hyperlink ref="C436" location="'PCS 57'!A1" display="'PCS 57'!A1"/>
    <hyperlink ref="C549" location="'PCS 61'!A1" display="'PCS 61'!A1"/>
    <hyperlink ref="C546" location="'PCS 62'!A1" display="'PCS 62'!A1"/>
    <hyperlink ref="C282" location="'PCS 63'!A1" display="'PCS 63'!A1"/>
    <hyperlink ref="C29" location="'PCS 64'!A1" display="'PCS 64'!A1"/>
    <hyperlink ref="C132" location="'PCS 70'!A1" display="'PCS 70'!A1"/>
    <hyperlink ref="C306" location="'PCS 68'!A1" display="'PCS 68'!A1"/>
    <hyperlink ref="C36" location="'PCS 71'!A1" display="'PCS 71'!A1"/>
    <hyperlink ref="C539" location="'PCS 72'!A1" display="'PCS 72'!A1"/>
    <hyperlink ref="C150" location="'PCS 82'!A1" display="'PCS 82'!A1"/>
    <hyperlink ref="C303" location="'PCS 84'!A1" display="'PCS 84'!A1"/>
    <hyperlink ref="C573" location="'PCS 96'!A1" display="'PCS 96'!A1"/>
    <hyperlink ref="C577" location="'PCS 97'!A1" display="'PCS 97'!A1"/>
    <hyperlink ref="C579" location="'PCS 98'!A1" display="'PCS 98'!A1"/>
    <hyperlink ref="C587" location="'PCS 103'!A1" display="'PCS 103'!A1"/>
    <hyperlink ref="C88" location="'PCS 122'!A1" display="'PCS 122'!A1"/>
    <hyperlink ref="C337" r:id="rId1" display="PCS 120.xlsx"/>
    <hyperlink ref="C82" location="'PCS 13'!A1" display="'PCS 13'!A1"/>
    <hyperlink ref="C148" location="'PCS 73'!A1" display="'PCS 73'!A1"/>
    <hyperlink ref="C157" location="'PCS 52'!A1" display="'PCS 52'!A1"/>
    <hyperlink ref="C291" location="'PCS 69'!A1" display="'PCS 69'!A1"/>
    <hyperlink ref="C350" location="'PCS 29'!A1" display="'PCS 29'!A1"/>
    <hyperlink ref="C521" location="'PCS 35'!A1" display="'PCS 35'!A1"/>
    <hyperlink ref="C477" location="'PCS 54'!A1" display="'PCS 54'!A1"/>
    <hyperlink ref="C478" location="'PCS 55'!A1" display="'PCS 55'!A1"/>
    <hyperlink ref="C519" location="'PCS 66'!A1" display="'PCS 66'!A1"/>
    <hyperlink ref="C524" location="'PCS 74'!A1" display="'PCS 74'!A1"/>
    <hyperlink ref="C466" location="'PCS 8'!A1" display="'PCS 8'!A1"/>
    <hyperlink ref="C159" r:id="rId2" display="PCS 48.xlsx"/>
    <hyperlink ref="C563" r:id="rId3" display="PCS 94.xlsx"/>
    <hyperlink ref="C160" r:id="rId4" display="PCS 89.xlsx"/>
    <hyperlink ref="C155" location="'PCS 31'!A1" display="'PCS 31'!A1"/>
    <hyperlink ref="C46" location="'PCS 42'!A1" display="'PCS 42'!A1"/>
    <hyperlink ref="C568" location="'PCS 95'!A1" display="'PCS 95'!A1"/>
    <hyperlink ref="C599" location="'PCS 121'!A1" display="'PCS 121'!A1"/>
  </hyperlinks>
  <pageMargins left="0.44444444444444398" right="0.180555555555556" top="0.75" bottom="0.54" header="0.3" footer="0.3"/>
  <pageSetup orientation="landscape" r:id="rId5"/>
  <headerFooter alignWithMargins="0"/>
  <rowBreaks count="20" manualBreakCount="20">
    <brk id="24" max="16383" man="1"/>
    <brk id="55" max="16383" man="1"/>
    <brk id="89" max="16383" man="1"/>
    <brk id="121" max="16383" man="1"/>
    <brk id="154" max="16383" man="1"/>
    <brk id="186" max="16383" man="1"/>
    <brk id="215" max="16383" man="1"/>
    <brk id="251" max="16383" man="1"/>
    <brk id="280" max="16383" man="1"/>
    <brk id="320" max="16383" man="1"/>
    <brk id="346" max="16383" man="1"/>
    <brk id="373" max="16383" man="1"/>
    <brk id="402" max="16383" man="1"/>
    <brk id="436" max="16383" man="1"/>
    <brk id="496" max="16383" man="1"/>
    <brk id="527" max="16383" man="1"/>
    <brk id="554" max="16383" man="1"/>
    <brk id="591" max="16383" man="1"/>
    <brk id="621" max="35" man="1"/>
    <brk id="638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547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48000</v>
      </c>
      <c r="H2" s="41" t="s">
        <v>467</v>
      </c>
      <c r="W2" s="58">
        <v>1</v>
      </c>
      <c r="X2" s="58">
        <v>5772</v>
      </c>
      <c r="Y2" s="61">
        <v>43398</v>
      </c>
      <c r="Z2" s="58" t="s">
        <v>524</v>
      </c>
      <c r="AA2" s="58" t="s">
        <v>500</v>
      </c>
      <c r="AB2" s="58">
        <v>12</v>
      </c>
      <c r="AC2" s="58" t="s">
        <v>503</v>
      </c>
      <c r="AD2" s="58">
        <v>64</v>
      </c>
    </row>
    <row r="3" spans="1:30" ht="14.4" thickBot="1" x14ac:dyDescent="0.3">
      <c r="W3" s="58">
        <v>2</v>
      </c>
      <c r="X3" s="58">
        <v>5715</v>
      </c>
      <c r="Y3" s="61">
        <v>43398</v>
      </c>
      <c r="Z3" s="58" t="s">
        <v>525</v>
      </c>
      <c r="AA3" s="58" t="s">
        <v>500</v>
      </c>
      <c r="AB3" s="58">
        <v>11.9</v>
      </c>
      <c r="AC3" s="58" t="s">
        <v>503</v>
      </c>
      <c r="AD3" s="58">
        <v>64</v>
      </c>
    </row>
    <row r="4" spans="1:30" ht="14.4" thickBot="1" x14ac:dyDescent="0.3">
      <c r="A4" s="42" t="s">
        <v>468</v>
      </c>
      <c r="B4" s="43" t="s">
        <v>503</v>
      </c>
      <c r="C4" s="93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5473</v>
      </c>
      <c r="Y4" s="61">
        <v>43402</v>
      </c>
      <c r="Z4" s="58" t="s">
        <v>556</v>
      </c>
      <c r="AA4" s="58" t="s">
        <v>497</v>
      </c>
      <c r="AB4" s="58">
        <v>11.4</v>
      </c>
      <c r="AC4" s="58" t="s">
        <v>503</v>
      </c>
      <c r="AD4" s="58">
        <v>73</v>
      </c>
    </row>
    <row r="5" spans="1:30" ht="18.75" customHeight="1" thickBot="1" x14ac:dyDescent="0.3">
      <c r="A5" s="58">
        <v>0</v>
      </c>
      <c r="B5" s="59">
        <v>8.8000000000000005E-3</v>
      </c>
      <c r="C5" s="59">
        <v>1.0500000000000001E-2</v>
      </c>
      <c r="D5" s="59">
        <v>9.5999999999999992E-3</v>
      </c>
      <c r="F5" s="58" t="s">
        <v>476</v>
      </c>
      <c r="G5" s="60">
        <v>48913</v>
      </c>
      <c r="H5" s="58">
        <v>1.02</v>
      </c>
      <c r="J5" s="102" t="s">
        <v>477</v>
      </c>
      <c r="K5" s="103"/>
      <c r="L5" s="103"/>
      <c r="M5" s="103"/>
      <c r="N5" s="104"/>
      <c r="W5" s="58">
        <v>4</v>
      </c>
      <c r="X5" s="58">
        <v>5356</v>
      </c>
      <c r="Y5" s="61">
        <v>43402</v>
      </c>
      <c r="Z5" s="58" t="s">
        <v>535</v>
      </c>
      <c r="AA5" s="58" t="s">
        <v>497</v>
      </c>
      <c r="AB5" s="58">
        <v>11.2</v>
      </c>
      <c r="AC5" s="58" t="s">
        <v>503</v>
      </c>
      <c r="AD5" s="58">
        <v>68</v>
      </c>
    </row>
    <row r="6" spans="1:30" ht="17.25" customHeight="1" thickBot="1" x14ac:dyDescent="0.3">
      <c r="A6" s="58">
        <v>1</v>
      </c>
      <c r="B6" s="59">
        <v>6.8999999999999999E-3</v>
      </c>
      <c r="C6" s="59">
        <v>6.7999999999999996E-3</v>
      </c>
      <c r="D6" s="59">
        <v>6.7999999999999996E-3</v>
      </c>
      <c r="F6" s="58" t="s">
        <v>478</v>
      </c>
      <c r="G6" s="60">
        <v>52779</v>
      </c>
      <c r="H6" s="58">
        <v>1.1000000000000001</v>
      </c>
      <c r="J6" s="47" t="s">
        <v>479</v>
      </c>
      <c r="K6" s="48">
        <f>LARGE((K8,K9),1)</f>
        <v>0.53356481481481477</v>
      </c>
      <c r="N6" s="48" t="s">
        <v>504</v>
      </c>
      <c r="W6" s="58">
        <v>5</v>
      </c>
      <c r="X6" s="58">
        <v>5169</v>
      </c>
      <c r="Y6" s="61">
        <v>43402</v>
      </c>
      <c r="Z6" s="58" t="s">
        <v>533</v>
      </c>
      <c r="AA6" s="58" t="s">
        <v>497</v>
      </c>
      <c r="AB6" s="58">
        <v>10.8</v>
      </c>
      <c r="AC6" s="58" t="s">
        <v>503</v>
      </c>
      <c r="AD6" s="58">
        <v>71</v>
      </c>
    </row>
    <row r="7" spans="1:30" ht="17.25" customHeight="1" thickBot="1" x14ac:dyDescent="0.3">
      <c r="A7" s="58">
        <v>2</v>
      </c>
      <c r="B7" s="59">
        <v>6.0000000000000001E-3</v>
      </c>
      <c r="C7" s="59">
        <v>4.5999999999999999E-3</v>
      </c>
      <c r="D7" s="59">
        <v>5.3E-3</v>
      </c>
      <c r="F7" s="58" t="s">
        <v>480</v>
      </c>
      <c r="G7" s="60">
        <v>53527</v>
      </c>
      <c r="H7" s="58">
        <v>1.1100000000000001</v>
      </c>
      <c r="J7" s="49" t="s">
        <v>481</v>
      </c>
      <c r="K7" s="48">
        <f>LARGE((K10,K11),1)</f>
        <v>0.50902527075812265</v>
      </c>
      <c r="N7" s="48" t="s">
        <v>503</v>
      </c>
      <c r="W7" s="58">
        <v>6</v>
      </c>
      <c r="X7" s="58">
        <v>5144</v>
      </c>
      <c r="Y7" s="61">
        <v>43172</v>
      </c>
      <c r="Z7" s="58" t="s">
        <v>524</v>
      </c>
      <c r="AA7" s="58" t="s">
        <v>498</v>
      </c>
      <c r="AB7" s="58">
        <v>10.7</v>
      </c>
      <c r="AC7" s="58" t="s">
        <v>503</v>
      </c>
      <c r="AD7" s="58">
        <v>54</v>
      </c>
    </row>
    <row r="8" spans="1:30" ht="17.25" customHeight="1" thickBot="1" x14ac:dyDescent="0.35">
      <c r="A8" s="58">
        <v>3</v>
      </c>
      <c r="B8" s="59">
        <v>6.4999999999999997E-3</v>
      </c>
      <c r="C8" s="59">
        <v>3.2000000000000002E-3</v>
      </c>
      <c r="D8" s="59">
        <v>4.8999999999999998E-3</v>
      </c>
      <c r="F8" s="58" t="s">
        <v>482</v>
      </c>
      <c r="G8" s="60">
        <v>49443</v>
      </c>
      <c r="H8" s="58">
        <v>1.03</v>
      </c>
      <c r="K8" s="50">
        <f>LARGE(B11:C11,1)/(B11+C11)</f>
        <v>0.53356481481481477</v>
      </c>
      <c r="W8" s="58">
        <v>7</v>
      </c>
      <c r="X8" s="58">
        <v>5137</v>
      </c>
      <c r="Y8" s="61">
        <v>43376</v>
      </c>
      <c r="Z8" s="58" t="s">
        <v>524</v>
      </c>
      <c r="AA8" s="58" t="s">
        <v>499</v>
      </c>
      <c r="AB8" s="58">
        <v>10.7</v>
      </c>
      <c r="AC8" s="58" t="s">
        <v>503</v>
      </c>
      <c r="AD8" s="58">
        <v>58</v>
      </c>
    </row>
    <row r="9" spans="1:30" ht="17.25" customHeight="1" thickBot="1" x14ac:dyDescent="0.35">
      <c r="A9" s="58">
        <v>4</v>
      </c>
      <c r="B9" s="59">
        <v>1.0500000000000001E-2</v>
      </c>
      <c r="C9" s="59">
        <v>5.1000000000000004E-3</v>
      </c>
      <c r="D9" s="59">
        <v>7.9000000000000008E-3</v>
      </c>
      <c r="F9" s="58" t="s">
        <v>483</v>
      </c>
      <c r="G9" s="60">
        <v>45095</v>
      </c>
      <c r="H9" s="58">
        <v>0.94</v>
      </c>
      <c r="K9" s="50">
        <f>LARGE(B12:C12,1)/(B12+C12)</f>
        <v>0.51540383014154867</v>
      </c>
      <c r="W9" s="58">
        <v>8</v>
      </c>
      <c r="X9" s="58">
        <v>5124</v>
      </c>
      <c r="Y9" s="61">
        <v>43159</v>
      </c>
      <c r="Z9" s="58" t="s">
        <v>524</v>
      </c>
      <c r="AA9" s="58" t="s">
        <v>499</v>
      </c>
      <c r="AB9" s="58">
        <v>10.7</v>
      </c>
      <c r="AC9" s="58" t="s">
        <v>503</v>
      </c>
      <c r="AD9" s="58">
        <v>55</v>
      </c>
    </row>
    <row r="10" spans="1:30" ht="17.25" customHeight="1" thickBot="1" x14ac:dyDescent="0.35">
      <c r="A10" s="58">
        <v>5</v>
      </c>
      <c r="B10" s="59">
        <v>1.83E-2</v>
      </c>
      <c r="C10" s="59">
        <v>1.67E-2</v>
      </c>
      <c r="D10" s="59">
        <v>1.7500000000000002E-2</v>
      </c>
      <c r="F10" s="58" t="s">
        <v>484</v>
      </c>
      <c r="G10" s="60">
        <v>42988</v>
      </c>
      <c r="H10" s="58">
        <v>0.89</v>
      </c>
      <c r="K10" s="50">
        <f>LARGE(B20:C20,1)/(B20+C20)</f>
        <v>0.50902527075812265</v>
      </c>
      <c r="W10" s="58">
        <v>9</v>
      </c>
      <c r="X10" s="58">
        <v>5110</v>
      </c>
      <c r="Y10" s="61">
        <v>43173</v>
      </c>
      <c r="Z10" s="58" t="s">
        <v>524</v>
      </c>
      <c r="AA10" s="58" t="s">
        <v>499</v>
      </c>
      <c r="AB10" s="58">
        <v>10.6</v>
      </c>
      <c r="AC10" s="58" t="s">
        <v>503</v>
      </c>
      <c r="AD10" s="58">
        <v>56</v>
      </c>
    </row>
    <row r="11" spans="1:30" ht="17.25" customHeight="1" thickBot="1" x14ac:dyDescent="0.35">
      <c r="A11" s="58">
        <v>6</v>
      </c>
      <c r="B11" s="59">
        <v>4.0300000000000002E-2</v>
      </c>
      <c r="C11" s="59">
        <v>4.6100000000000002E-2</v>
      </c>
      <c r="D11" s="59">
        <v>4.3099999999999999E-2</v>
      </c>
      <c r="F11" s="58" t="s">
        <v>485</v>
      </c>
      <c r="G11" s="60">
        <v>44676</v>
      </c>
      <c r="H11" s="58">
        <v>0.93</v>
      </c>
      <c r="K11" s="50">
        <f>LARGE(B21:C21,1)/(B21+C21)</f>
        <v>0.50033003300330026</v>
      </c>
      <c r="W11" s="58">
        <v>10</v>
      </c>
      <c r="X11" s="58">
        <v>5103</v>
      </c>
      <c r="Y11" s="61">
        <v>43174</v>
      </c>
      <c r="Z11" s="58" t="s">
        <v>524</v>
      </c>
      <c r="AA11" s="58" t="s">
        <v>500</v>
      </c>
      <c r="AB11" s="58">
        <v>10.6</v>
      </c>
      <c r="AC11" s="58" t="s">
        <v>503</v>
      </c>
      <c r="AD11" s="58">
        <v>53</v>
      </c>
    </row>
    <row r="12" spans="1:30" ht="17.25" customHeight="1" thickBot="1" x14ac:dyDescent="0.3">
      <c r="A12" s="58">
        <v>7</v>
      </c>
      <c r="B12" s="59">
        <v>6.1899999999999997E-2</v>
      </c>
      <c r="C12" s="59">
        <v>5.8200000000000002E-2</v>
      </c>
      <c r="D12" s="59">
        <v>6.0100000000000001E-2</v>
      </c>
      <c r="F12" s="58" t="s">
        <v>486</v>
      </c>
      <c r="G12" s="60">
        <v>45293</v>
      </c>
      <c r="H12" s="58">
        <v>0.94</v>
      </c>
      <c r="W12" s="58">
        <v>20</v>
      </c>
      <c r="X12" s="58">
        <v>4934</v>
      </c>
      <c r="Y12" s="61">
        <v>43158</v>
      </c>
      <c r="Z12" s="58" t="s">
        <v>525</v>
      </c>
      <c r="AA12" s="58" t="s">
        <v>498</v>
      </c>
      <c r="AB12" s="58">
        <v>10.3</v>
      </c>
      <c r="AC12" s="58" t="s">
        <v>503</v>
      </c>
      <c r="AD12" s="58">
        <v>53</v>
      </c>
    </row>
    <row r="13" spans="1:30" ht="17.25" customHeight="1" thickBot="1" x14ac:dyDescent="0.3">
      <c r="A13" s="58">
        <v>8</v>
      </c>
      <c r="B13" s="59">
        <v>6.1800000000000001E-2</v>
      </c>
      <c r="C13" s="59">
        <v>5.3900000000000003E-2</v>
      </c>
      <c r="D13" s="59">
        <v>5.8000000000000003E-2</v>
      </c>
      <c r="F13" s="58" t="s">
        <v>487</v>
      </c>
      <c r="G13" s="60">
        <v>46343</v>
      </c>
      <c r="H13" s="58">
        <v>0.96</v>
      </c>
      <c r="W13" s="58">
        <v>25</v>
      </c>
      <c r="X13" s="58">
        <v>4910</v>
      </c>
      <c r="Y13" s="61">
        <v>43402</v>
      </c>
      <c r="Z13" s="58" t="s">
        <v>555</v>
      </c>
      <c r="AA13" s="58" t="s">
        <v>497</v>
      </c>
      <c r="AB13" s="58">
        <v>10.199999999999999</v>
      </c>
      <c r="AC13" s="58" t="s">
        <v>503</v>
      </c>
      <c r="AD13" s="58">
        <v>90</v>
      </c>
    </row>
    <row r="14" spans="1:30" ht="14.4" thickBot="1" x14ac:dyDescent="0.3">
      <c r="A14" s="58">
        <v>9</v>
      </c>
      <c r="B14" s="59">
        <v>5.8200000000000002E-2</v>
      </c>
      <c r="C14" s="59">
        <v>4.4999999999999998E-2</v>
      </c>
      <c r="D14" s="59">
        <v>5.1900000000000002E-2</v>
      </c>
      <c r="F14" s="58" t="s">
        <v>488</v>
      </c>
      <c r="G14" s="60">
        <v>52803</v>
      </c>
      <c r="H14" s="58">
        <v>1.1000000000000001</v>
      </c>
      <c r="W14" s="58">
        <v>30</v>
      </c>
      <c r="X14" s="58">
        <v>4880</v>
      </c>
      <c r="Y14" s="61">
        <v>43195</v>
      </c>
      <c r="Z14" s="58" t="s">
        <v>524</v>
      </c>
      <c r="AA14" s="58" t="s">
        <v>500</v>
      </c>
      <c r="AB14" s="58">
        <v>10.199999999999999</v>
      </c>
      <c r="AC14" s="58" t="s">
        <v>503</v>
      </c>
      <c r="AD14" s="58">
        <v>51</v>
      </c>
    </row>
    <row r="15" spans="1:30" ht="14.4" thickBot="1" x14ac:dyDescent="0.3">
      <c r="A15" s="58">
        <v>10</v>
      </c>
      <c r="B15" s="59">
        <v>5.9900000000000002E-2</v>
      </c>
      <c r="C15" s="59">
        <v>4.9200000000000001E-2</v>
      </c>
      <c r="D15" s="59">
        <v>5.4800000000000001E-2</v>
      </c>
      <c r="F15" s="58" t="s">
        <v>489</v>
      </c>
      <c r="G15" s="60">
        <v>48119</v>
      </c>
      <c r="H15" s="58">
        <v>1</v>
      </c>
      <c r="W15" s="58">
        <v>35</v>
      </c>
      <c r="X15" s="58">
        <v>4852</v>
      </c>
      <c r="Y15" s="61">
        <v>43165</v>
      </c>
      <c r="Z15" s="58" t="s">
        <v>524</v>
      </c>
      <c r="AA15" s="58" t="s">
        <v>498</v>
      </c>
      <c r="AB15" s="58">
        <v>10.1</v>
      </c>
      <c r="AC15" s="58" t="s">
        <v>503</v>
      </c>
      <c r="AD15" s="58">
        <v>54</v>
      </c>
    </row>
    <row r="16" spans="1:30" ht="14.4" thickBot="1" x14ac:dyDescent="0.3">
      <c r="A16" s="58">
        <v>11</v>
      </c>
      <c r="B16" s="59">
        <v>6.4799999999999996E-2</v>
      </c>
      <c r="C16" s="59">
        <v>5.5199999999999999E-2</v>
      </c>
      <c r="D16" s="59">
        <v>6.0100000000000001E-2</v>
      </c>
      <c r="F16" s="58" t="s">
        <v>490</v>
      </c>
      <c r="G16" s="60">
        <v>46256</v>
      </c>
      <c r="H16" s="58">
        <v>0.96</v>
      </c>
      <c r="W16" s="58">
        <v>40</v>
      </c>
      <c r="X16" s="58">
        <v>4815</v>
      </c>
      <c r="Y16" s="61">
        <v>43172</v>
      </c>
      <c r="Z16" s="58" t="s">
        <v>525</v>
      </c>
      <c r="AA16" s="58" t="s">
        <v>498</v>
      </c>
      <c r="AB16" s="58">
        <v>10</v>
      </c>
      <c r="AC16" s="58" t="s">
        <v>503</v>
      </c>
      <c r="AD16" s="58">
        <v>54</v>
      </c>
    </row>
    <row r="17" spans="1:30" ht="14.4" thickBot="1" x14ac:dyDescent="0.3">
      <c r="A17" s="58">
        <v>12</v>
      </c>
      <c r="B17" s="59">
        <v>6.6100000000000006E-2</v>
      </c>
      <c r="C17" s="59">
        <v>6.3299999999999995E-2</v>
      </c>
      <c r="D17" s="59">
        <v>6.4799999999999996E-2</v>
      </c>
      <c r="W17" s="58">
        <v>45</v>
      </c>
      <c r="X17" s="58">
        <v>4800</v>
      </c>
      <c r="Y17" s="61">
        <v>43161</v>
      </c>
      <c r="Z17" s="58" t="s">
        <v>524</v>
      </c>
      <c r="AA17" s="58" t="s">
        <v>501</v>
      </c>
      <c r="AB17" s="58">
        <v>10</v>
      </c>
      <c r="AC17" s="58" t="s">
        <v>503</v>
      </c>
      <c r="AD17" s="58">
        <v>57</v>
      </c>
    </row>
    <row r="18" spans="1:30" ht="14.4" thickBot="1" x14ac:dyDescent="0.3">
      <c r="A18" s="58">
        <v>13</v>
      </c>
      <c r="B18" s="59">
        <v>6.0699999999999997E-2</v>
      </c>
      <c r="C18" s="59">
        <v>6.5600000000000006E-2</v>
      </c>
      <c r="D18" s="59">
        <v>6.3100000000000003E-2</v>
      </c>
      <c r="W18" s="58">
        <v>50</v>
      </c>
      <c r="X18" s="58">
        <v>4788</v>
      </c>
      <c r="Y18" s="61">
        <v>43392</v>
      </c>
      <c r="Z18" s="58" t="s">
        <v>525</v>
      </c>
      <c r="AA18" s="58" t="s">
        <v>501</v>
      </c>
      <c r="AB18" s="58">
        <v>10</v>
      </c>
      <c r="AC18" s="58" t="s">
        <v>503</v>
      </c>
      <c r="AD18" s="58">
        <v>59</v>
      </c>
    </row>
    <row r="19" spans="1:30" ht="17.25" customHeight="1" thickBot="1" x14ac:dyDescent="0.3">
      <c r="A19" s="58">
        <v>14</v>
      </c>
      <c r="B19" s="59">
        <v>6.0100000000000001E-2</v>
      </c>
      <c r="C19" s="59">
        <v>6.6100000000000006E-2</v>
      </c>
      <c r="D19" s="59">
        <v>6.3E-2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4703</v>
      </c>
      <c r="Y19" s="61">
        <v>43202</v>
      </c>
      <c r="Z19" s="58" t="s">
        <v>524</v>
      </c>
      <c r="AA19" s="58" t="s">
        <v>500</v>
      </c>
      <c r="AB19" s="58">
        <v>9.8000000000000007</v>
      </c>
      <c r="AC19" s="58" t="s">
        <v>503</v>
      </c>
      <c r="AD19" s="58">
        <v>52</v>
      </c>
    </row>
    <row r="20" spans="1:30" ht="17.25" customHeight="1" thickBot="1" x14ac:dyDescent="0.3">
      <c r="A20" s="58">
        <v>15</v>
      </c>
      <c r="B20" s="59">
        <v>6.8000000000000005E-2</v>
      </c>
      <c r="C20" s="59">
        <v>7.0499999999999993E-2</v>
      </c>
      <c r="D20" s="59">
        <v>6.9199999999999998E-2</v>
      </c>
      <c r="F20" s="58" t="s">
        <v>493</v>
      </c>
      <c r="G20" s="60">
        <v>33276</v>
      </c>
      <c r="H20" s="58">
        <v>0.69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4617</v>
      </c>
      <c r="Y20" s="61">
        <v>43375</v>
      </c>
      <c r="Z20" s="58" t="s">
        <v>524</v>
      </c>
      <c r="AA20" s="58" t="s">
        <v>498</v>
      </c>
      <c r="AB20" s="58">
        <v>9.6</v>
      </c>
      <c r="AC20" s="58" t="s">
        <v>503</v>
      </c>
      <c r="AD20" s="58">
        <v>52</v>
      </c>
    </row>
    <row r="21" spans="1:30" ht="17.25" customHeight="1" thickBot="1" x14ac:dyDescent="0.3">
      <c r="A21" s="58">
        <v>16</v>
      </c>
      <c r="B21" s="59">
        <v>7.5700000000000003E-2</v>
      </c>
      <c r="C21" s="59">
        <v>7.5800000000000006E-2</v>
      </c>
      <c r="D21" s="59">
        <v>7.5700000000000003E-2</v>
      </c>
      <c r="F21" s="58" t="s">
        <v>497</v>
      </c>
      <c r="G21" s="60">
        <v>49701</v>
      </c>
      <c r="H21" s="58">
        <v>1.03</v>
      </c>
      <c r="J21" s="46">
        <v>5</v>
      </c>
      <c r="K21" s="46">
        <f>X6</f>
        <v>5169</v>
      </c>
      <c r="L21" s="52"/>
      <c r="M21" s="46"/>
      <c r="N21" s="57">
        <f>K21/$F$2</f>
        <v>0.10768750000000001</v>
      </c>
      <c r="W21" s="58">
        <v>125</v>
      </c>
      <c r="X21" s="58">
        <v>4539</v>
      </c>
      <c r="Y21" s="61">
        <v>43453</v>
      </c>
      <c r="Z21" s="58" t="s">
        <v>524</v>
      </c>
      <c r="AA21" s="58" t="s">
        <v>499</v>
      </c>
      <c r="AB21" s="58">
        <v>9.5</v>
      </c>
      <c r="AC21" s="58" t="s">
        <v>503</v>
      </c>
      <c r="AD21" s="58">
        <v>54</v>
      </c>
    </row>
    <row r="22" spans="1:30" ht="17.25" customHeight="1" thickBot="1" x14ac:dyDescent="0.3">
      <c r="A22" s="58">
        <v>17</v>
      </c>
      <c r="B22" s="59">
        <v>7.9899999999999999E-2</v>
      </c>
      <c r="C22" s="59">
        <v>7.7299999999999994E-2</v>
      </c>
      <c r="D22" s="59">
        <v>7.8600000000000003E-2</v>
      </c>
      <c r="F22" s="58" t="s">
        <v>498</v>
      </c>
      <c r="G22" s="60">
        <v>51723</v>
      </c>
      <c r="H22" s="58">
        <v>1.08</v>
      </c>
      <c r="J22" s="46">
        <v>10</v>
      </c>
      <c r="K22" s="46">
        <f>X11</f>
        <v>5103</v>
      </c>
      <c r="L22" s="52"/>
      <c r="M22" s="46"/>
      <c r="N22" s="57">
        <f t="shared" ref="N22:N28" si="0">K22/$F$2</f>
        <v>0.1063125</v>
      </c>
      <c r="W22" s="58">
        <v>150</v>
      </c>
      <c r="X22" s="58">
        <v>4479</v>
      </c>
      <c r="Y22" s="61">
        <v>43139</v>
      </c>
      <c r="Z22" s="58" t="s">
        <v>525</v>
      </c>
      <c r="AA22" s="58" t="s">
        <v>500</v>
      </c>
      <c r="AB22" s="58">
        <v>9.3000000000000007</v>
      </c>
      <c r="AC22" s="58" t="s">
        <v>503</v>
      </c>
      <c r="AD22" s="58">
        <v>52</v>
      </c>
    </row>
    <row r="23" spans="1:30" ht="17.25" customHeight="1" thickBot="1" x14ac:dyDescent="0.3">
      <c r="A23" s="58">
        <v>18</v>
      </c>
      <c r="B23" s="59">
        <v>5.9700000000000003E-2</v>
      </c>
      <c r="C23" s="59">
        <v>6.13E-2</v>
      </c>
      <c r="D23" s="59">
        <v>6.0499999999999998E-2</v>
      </c>
      <c r="F23" s="58" t="s">
        <v>499</v>
      </c>
      <c r="G23" s="60">
        <v>52244</v>
      </c>
      <c r="H23" s="58">
        <v>1.0900000000000001</v>
      </c>
      <c r="J23" s="46">
        <v>20</v>
      </c>
      <c r="K23" s="46">
        <f>X12</f>
        <v>4934</v>
      </c>
      <c r="L23" s="52"/>
      <c r="M23" s="46"/>
      <c r="N23" s="57">
        <f t="shared" si="0"/>
        <v>0.10279166666666667</v>
      </c>
      <c r="W23" s="58">
        <v>175</v>
      </c>
      <c r="X23" s="58">
        <v>4439</v>
      </c>
      <c r="Y23" s="61">
        <v>43297</v>
      </c>
      <c r="Z23" s="58" t="s">
        <v>535</v>
      </c>
      <c r="AA23" s="58" t="s">
        <v>497</v>
      </c>
      <c r="AB23" s="58">
        <v>9.1999999999999993</v>
      </c>
      <c r="AC23" s="58" t="s">
        <v>503</v>
      </c>
      <c r="AD23" s="58">
        <v>64</v>
      </c>
    </row>
    <row r="24" spans="1:30" ht="17.25" customHeight="1" thickBot="1" x14ac:dyDescent="0.3">
      <c r="A24" s="58">
        <v>19</v>
      </c>
      <c r="B24" s="59">
        <v>4.1700000000000001E-2</v>
      </c>
      <c r="C24" s="59">
        <v>4.8399999999999999E-2</v>
      </c>
      <c r="D24" s="59">
        <v>4.4900000000000002E-2</v>
      </c>
      <c r="F24" s="58" t="s">
        <v>500</v>
      </c>
      <c r="G24" s="60">
        <v>53286</v>
      </c>
      <c r="H24" s="58">
        <v>1.1100000000000001</v>
      </c>
      <c r="J24" s="46">
        <v>30</v>
      </c>
      <c r="K24" s="46">
        <f>X14</f>
        <v>4880</v>
      </c>
      <c r="L24" s="52"/>
      <c r="M24" s="46"/>
      <c r="N24" s="57">
        <f t="shared" si="0"/>
        <v>0.10166666666666667</v>
      </c>
      <c r="W24" s="58">
        <v>200</v>
      </c>
      <c r="X24" s="58">
        <v>4371</v>
      </c>
      <c r="Y24" s="61">
        <v>43175</v>
      </c>
      <c r="Z24" s="58" t="s">
        <v>526</v>
      </c>
      <c r="AA24" s="58" t="s">
        <v>501</v>
      </c>
      <c r="AB24" s="58">
        <v>9.1</v>
      </c>
      <c r="AC24" s="58" t="s">
        <v>503</v>
      </c>
      <c r="AD24" s="58">
        <v>51</v>
      </c>
    </row>
    <row r="25" spans="1:30" ht="17.25" customHeight="1" thickBot="1" x14ac:dyDescent="0.3">
      <c r="A25" s="58">
        <v>20</v>
      </c>
      <c r="B25" s="59">
        <v>3.0800000000000001E-2</v>
      </c>
      <c r="C25" s="59">
        <v>4.1000000000000002E-2</v>
      </c>
      <c r="D25" s="59">
        <v>3.5700000000000003E-2</v>
      </c>
      <c r="F25" s="58" t="s">
        <v>501</v>
      </c>
      <c r="G25" s="60">
        <v>54885</v>
      </c>
      <c r="H25" s="58">
        <v>1.1399999999999999</v>
      </c>
      <c r="J25" s="46">
        <v>50</v>
      </c>
      <c r="K25" s="46">
        <f>X18</f>
        <v>4788</v>
      </c>
      <c r="L25" s="52"/>
      <c r="M25" s="46"/>
      <c r="N25" s="57">
        <f t="shared" si="0"/>
        <v>9.9750000000000005E-2</v>
      </c>
      <c r="W25" s="58"/>
      <c r="X25" s="58"/>
      <c r="Y25" s="61"/>
      <c r="Z25" s="58"/>
      <c r="AA25" s="58"/>
      <c r="AB25" s="58"/>
      <c r="AC25" s="58"/>
      <c r="AD25" s="58"/>
    </row>
    <row r="26" spans="1:30" ht="17.25" customHeight="1" thickBot="1" x14ac:dyDescent="0.3">
      <c r="A26" s="58">
        <v>21</v>
      </c>
      <c r="B26" s="59">
        <v>2.3099999999999999E-2</v>
      </c>
      <c r="C26" s="59">
        <v>3.4799999999999998E-2</v>
      </c>
      <c r="D26" s="59">
        <v>2.87E-2</v>
      </c>
      <c r="F26" s="58" t="s">
        <v>502</v>
      </c>
      <c r="G26" s="60">
        <v>41412</v>
      </c>
      <c r="H26" s="58">
        <v>0.86</v>
      </c>
      <c r="J26" s="46">
        <v>100</v>
      </c>
      <c r="K26" s="46">
        <f>X20</f>
        <v>4617</v>
      </c>
      <c r="L26" s="52"/>
      <c r="M26" s="46"/>
      <c r="N26" s="57">
        <f t="shared" si="0"/>
        <v>9.6187499999999995E-2</v>
      </c>
    </row>
    <row r="27" spans="1:30" ht="17.25" customHeight="1" thickBot="1" x14ac:dyDescent="0.3">
      <c r="A27" s="58">
        <v>22</v>
      </c>
      <c r="B27" s="59">
        <v>1.77E-2</v>
      </c>
      <c r="C27" s="59">
        <v>2.5100000000000001E-2</v>
      </c>
      <c r="D27" s="59">
        <v>2.12E-2</v>
      </c>
      <c r="J27" s="46">
        <v>150</v>
      </c>
      <c r="K27" s="46">
        <f>X22</f>
        <v>4479</v>
      </c>
      <c r="L27" s="52"/>
      <c r="M27" s="46"/>
      <c r="N27" s="57">
        <f t="shared" si="0"/>
        <v>9.3312500000000007E-2</v>
      </c>
    </row>
    <row r="28" spans="1:30" ht="17.25" customHeight="1" thickBot="1" x14ac:dyDescent="0.3">
      <c r="A28" s="58">
        <v>23</v>
      </c>
      <c r="B28" s="59">
        <v>1.2800000000000001E-2</v>
      </c>
      <c r="C28" s="59">
        <v>1.6400000000000001E-2</v>
      </c>
      <c r="D28" s="59">
        <v>1.4500000000000001E-2</v>
      </c>
      <c r="J28" s="46">
        <v>200</v>
      </c>
      <c r="K28" s="46">
        <f>X24</f>
        <v>4371</v>
      </c>
      <c r="L28" s="52"/>
      <c r="M28" s="46"/>
      <c r="N28" s="57">
        <f t="shared" si="0"/>
        <v>9.1062500000000005E-2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548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10500</v>
      </c>
      <c r="H2" s="41" t="s">
        <v>467</v>
      </c>
      <c r="W2" s="58">
        <v>1</v>
      </c>
      <c r="X2" s="58">
        <v>2081</v>
      </c>
      <c r="Y2" s="61">
        <v>43191</v>
      </c>
      <c r="Z2" s="58" t="s">
        <v>536</v>
      </c>
      <c r="AA2" s="58" t="s">
        <v>493</v>
      </c>
      <c r="AB2" s="58">
        <v>19.8</v>
      </c>
      <c r="AC2" s="58" t="s">
        <v>470</v>
      </c>
      <c r="AD2" s="58">
        <v>94</v>
      </c>
    </row>
    <row r="3" spans="1:30" ht="14.4" thickBot="1" x14ac:dyDescent="0.3">
      <c r="W3" s="58">
        <v>2</v>
      </c>
      <c r="X3" s="58">
        <v>1399</v>
      </c>
      <c r="Y3" s="61">
        <v>43458</v>
      </c>
      <c r="Z3" s="58" t="s">
        <v>538</v>
      </c>
      <c r="AA3" s="58" t="s">
        <v>497</v>
      </c>
      <c r="AB3" s="58">
        <v>13.3</v>
      </c>
      <c r="AC3" s="58" t="s">
        <v>469</v>
      </c>
      <c r="AD3" s="58">
        <v>50</v>
      </c>
    </row>
    <row r="4" spans="1:30" ht="14.4" thickBot="1" x14ac:dyDescent="0.3">
      <c r="A4" s="42" t="s">
        <v>468</v>
      </c>
      <c r="B4" s="43" t="s">
        <v>469</v>
      </c>
      <c r="C4" s="93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1361</v>
      </c>
      <c r="Y4" s="61">
        <v>43319</v>
      </c>
      <c r="Z4" s="58" t="s">
        <v>524</v>
      </c>
      <c r="AA4" s="58" t="s">
        <v>498</v>
      </c>
      <c r="AB4" s="58">
        <v>13</v>
      </c>
      <c r="AC4" s="58" t="s">
        <v>469</v>
      </c>
      <c r="AD4" s="58">
        <v>63</v>
      </c>
    </row>
    <row r="5" spans="1:30" ht="18.75" customHeight="1" thickBot="1" x14ac:dyDescent="0.3">
      <c r="A5" s="58">
        <v>0</v>
      </c>
      <c r="B5" s="59">
        <v>5.1000000000000004E-3</v>
      </c>
      <c r="C5" s="59">
        <v>6.1999999999999998E-3</v>
      </c>
      <c r="D5" s="59">
        <v>5.7000000000000002E-3</v>
      </c>
      <c r="F5" s="58" t="s">
        <v>476</v>
      </c>
      <c r="G5" s="60">
        <v>10404</v>
      </c>
      <c r="H5" s="58">
        <v>0.99</v>
      </c>
      <c r="J5" s="102" t="s">
        <v>477</v>
      </c>
      <c r="K5" s="103"/>
      <c r="L5" s="103"/>
      <c r="M5" s="103"/>
      <c r="N5" s="104"/>
      <c r="W5" s="58">
        <v>4</v>
      </c>
      <c r="X5" s="58">
        <v>1214</v>
      </c>
      <c r="Y5" s="61">
        <v>43319</v>
      </c>
      <c r="Z5" s="58" t="s">
        <v>532</v>
      </c>
      <c r="AA5" s="58" t="s">
        <v>498</v>
      </c>
      <c r="AB5" s="58">
        <v>11.6</v>
      </c>
      <c r="AC5" s="58" t="s">
        <v>470</v>
      </c>
      <c r="AD5" s="58">
        <v>55</v>
      </c>
    </row>
    <row r="6" spans="1:30" ht="17.25" customHeight="1" thickBot="1" x14ac:dyDescent="0.3">
      <c r="A6" s="58">
        <v>1</v>
      </c>
      <c r="B6" s="59">
        <v>3.2000000000000002E-3</v>
      </c>
      <c r="C6" s="59">
        <v>4.1000000000000003E-3</v>
      </c>
      <c r="D6" s="59">
        <v>3.5999999999999999E-3</v>
      </c>
      <c r="F6" s="58" t="s">
        <v>478</v>
      </c>
      <c r="G6" s="60">
        <v>11477</v>
      </c>
      <c r="H6" s="58">
        <v>1.0900000000000001</v>
      </c>
      <c r="J6" s="47" t="s">
        <v>479</v>
      </c>
      <c r="K6" s="48">
        <f>LARGE((K8,K9),1)</f>
        <v>0.59602649006622521</v>
      </c>
      <c r="N6" s="48" t="s">
        <v>469</v>
      </c>
      <c r="W6" s="58">
        <v>5</v>
      </c>
      <c r="X6" s="58">
        <v>1176</v>
      </c>
      <c r="Y6" s="61">
        <v>43173</v>
      </c>
      <c r="Z6" s="58" t="s">
        <v>524</v>
      </c>
      <c r="AA6" s="58" t="s">
        <v>499</v>
      </c>
      <c r="AB6" s="58">
        <v>11.2</v>
      </c>
      <c r="AC6" s="58" t="s">
        <v>469</v>
      </c>
      <c r="AD6" s="58">
        <v>51</v>
      </c>
    </row>
    <row r="7" spans="1:30" ht="17.25" customHeight="1" thickBot="1" x14ac:dyDescent="0.3">
      <c r="A7" s="58">
        <v>2</v>
      </c>
      <c r="B7" s="59">
        <v>2.5000000000000001E-3</v>
      </c>
      <c r="C7" s="59">
        <v>2.5999999999999999E-3</v>
      </c>
      <c r="D7" s="59">
        <v>2.5000000000000001E-3</v>
      </c>
      <c r="F7" s="58" t="s">
        <v>480</v>
      </c>
      <c r="G7" s="60">
        <v>10694</v>
      </c>
      <c r="H7" s="58">
        <v>1.01</v>
      </c>
      <c r="J7" s="49" t="s">
        <v>481</v>
      </c>
      <c r="K7" s="48">
        <f>LARGE((K10,K11),1)</f>
        <v>0.52525951557093431</v>
      </c>
      <c r="N7" s="48" t="s">
        <v>470</v>
      </c>
      <c r="W7" s="58">
        <v>6</v>
      </c>
      <c r="X7" s="58">
        <v>1149</v>
      </c>
      <c r="Y7" s="61">
        <v>43410</v>
      </c>
      <c r="Z7" s="58" t="s">
        <v>525</v>
      </c>
      <c r="AA7" s="58" t="s">
        <v>498</v>
      </c>
      <c r="AB7" s="58">
        <v>10.9</v>
      </c>
      <c r="AC7" s="58" t="s">
        <v>470</v>
      </c>
      <c r="AD7" s="58">
        <v>53</v>
      </c>
    </row>
    <row r="8" spans="1:30" ht="17.25" customHeight="1" thickBot="1" x14ac:dyDescent="0.35">
      <c r="A8" s="58">
        <v>3</v>
      </c>
      <c r="B8" s="59">
        <v>3.3E-3</v>
      </c>
      <c r="C8" s="59">
        <v>2.5999999999999999E-3</v>
      </c>
      <c r="D8" s="59">
        <v>3.0000000000000001E-3</v>
      </c>
      <c r="F8" s="58" t="s">
        <v>482</v>
      </c>
      <c r="G8" s="60">
        <v>11042</v>
      </c>
      <c r="H8" s="58">
        <v>1.05</v>
      </c>
      <c r="K8" s="50">
        <f>LARGE(B11:C11,1)/(B11+C11)</f>
        <v>0.59602649006622521</v>
      </c>
      <c r="W8" s="58">
        <v>7</v>
      </c>
      <c r="X8" s="58">
        <v>1133</v>
      </c>
      <c r="Y8" s="61">
        <v>43136</v>
      </c>
      <c r="Z8" s="58" t="s">
        <v>531</v>
      </c>
      <c r="AA8" s="58" t="s">
        <v>497</v>
      </c>
      <c r="AB8" s="58">
        <v>10.8</v>
      </c>
      <c r="AC8" s="58" t="s">
        <v>470</v>
      </c>
      <c r="AD8" s="58">
        <v>76</v>
      </c>
    </row>
    <row r="9" spans="1:30" ht="17.25" customHeight="1" thickBot="1" x14ac:dyDescent="0.35">
      <c r="A9" s="58">
        <v>4</v>
      </c>
      <c r="B9" s="59">
        <v>8.6999999999999994E-3</v>
      </c>
      <c r="C9" s="59">
        <v>7.4999999999999997E-3</v>
      </c>
      <c r="D9" s="59">
        <v>8.0999999999999996E-3</v>
      </c>
      <c r="F9" s="58" t="s">
        <v>483</v>
      </c>
      <c r="G9" s="60">
        <v>10935</v>
      </c>
      <c r="H9" s="58">
        <v>1.04</v>
      </c>
      <c r="K9" s="50">
        <f>LARGE(B12:C12,1)/(B12+C12)</f>
        <v>0.53257042253521125</v>
      </c>
      <c r="W9" s="58">
        <v>8</v>
      </c>
      <c r="X9" s="58">
        <v>1133</v>
      </c>
      <c r="Y9" s="61">
        <v>43136</v>
      </c>
      <c r="Z9" s="58" t="s">
        <v>527</v>
      </c>
      <c r="AA9" s="58" t="s">
        <v>497</v>
      </c>
      <c r="AB9" s="58">
        <v>10.8</v>
      </c>
      <c r="AC9" s="58" t="s">
        <v>470</v>
      </c>
      <c r="AD9" s="58">
        <v>74</v>
      </c>
    </row>
    <row r="10" spans="1:30" ht="17.25" customHeight="1" thickBot="1" x14ac:dyDescent="0.35">
      <c r="A10" s="58">
        <v>5</v>
      </c>
      <c r="B10" s="59">
        <v>2.6700000000000002E-2</v>
      </c>
      <c r="C10" s="59">
        <v>1.9400000000000001E-2</v>
      </c>
      <c r="D10" s="59">
        <v>2.3E-2</v>
      </c>
      <c r="F10" s="58" t="s">
        <v>484</v>
      </c>
      <c r="G10" s="60">
        <v>9016</v>
      </c>
      <c r="H10" s="58">
        <v>0.86</v>
      </c>
      <c r="K10" s="50">
        <f>LARGE(B20:C20,1)/(B20+C20)</f>
        <v>0.52525951557093431</v>
      </c>
      <c r="W10" s="58">
        <v>9</v>
      </c>
      <c r="X10" s="58">
        <v>1130</v>
      </c>
      <c r="Y10" s="61">
        <v>43403</v>
      </c>
      <c r="Z10" s="58" t="s">
        <v>524</v>
      </c>
      <c r="AA10" s="58" t="s">
        <v>498</v>
      </c>
      <c r="AB10" s="58">
        <v>10.8</v>
      </c>
      <c r="AC10" s="58" t="s">
        <v>470</v>
      </c>
      <c r="AD10" s="58">
        <v>51</v>
      </c>
    </row>
    <row r="11" spans="1:30" ht="17.25" customHeight="1" thickBot="1" x14ac:dyDescent="0.35">
      <c r="A11" s="58">
        <v>6</v>
      </c>
      <c r="B11" s="59">
        <v>6.3E-2</v>
      </c>
      <c r="C11" s="59">
        <v>4.2700000000000002E-2</v>
      </c>
      <c r="D11" s="59">
        <v>5.2699999999999997E-2</v>
      </c>
      <c r="F11" s="58" t="s">
        <v>485</v>
      </c>
      <c r="G11" s="60">
        <v>8941</v>
      </c>
      <c r="H11" s="58">
        <v>0.85</v>
      </c>
      <c r="K11" s="50">
        <f>LARGE(B21:C21,1)/(B21+C21)</f>
        <v>0.51076320939334641</v>
      </c>
      <c r="W11" s="58">
        <v>10</v>
      </c>
      <c r="X11" s="58">
        <v>1117</v>
      </c>
      <c r="Y11" s="61">
        <v>43168</v>
      </c>
      <c r="Z11" s="58" t="s">
        <v>524</v>
      </c>
      <c r="AA11" s="58" t="s">
        <v>501</v>
      </c>
      <c r="AB11" s="58">
        <v>10.6</v>
      </c>
      <c r="AC11" s="58" t="s">
        <v>470</v>
      </c>
      <c r="AD11" s="58">
        <v>52</v>
      </c>
    </row>
    <row r="12" spans="1:30" ht="17.25" customHeight="1" thickBot="1" x14ac:dyDescent="0.3">
      <c r="A12" s="58">
        <v>7</v>
      </c>
      <c r="B12" s="59">
        <v>6.0499999999999998E-2</v>
      </c>
      <c r="C12" s="59">
        <v>5.3100000000000001E-2</v>
      </c>
      <c r="D12" s="59">
        <v>5.6800000000000003E-2</v>
      </c>
      <c r="F12" s="58" t="s">
        <v>486</v>
      </c>
      <c r="G12" s="60">
        <v>9517</v>
      </c>
      <c r="H12" s="58">
        <v>0.9</v>
      </c>
      <c r="W12" s="58">
        <v>20</v>
      </c>
      <c r="X12" s="58">
        <v>1086</v>
      </c>
      <c r="Y12" s="61">
        <v>43152</v>
      </c>
      <c r="Z12" s="58" t="s">
        <v>524</v>
      </c>
      <c r="AA12" s="58" t="s">
        <v>499</v>
      </c>
      <c r="AB12" s="58">
        <v>10.3</v>
      </c>
      <c r="AC12" s="58" t="s">
        <v>470</v>
      </c>
      <c r="AD12" s="58">
        <v>54</v>
      </c>
    </row>
    <row r="13" spans="1:30" ht="17.25" customHeight="1" thickBot="1" x14ac:dyDescent="0.3">
      <c r="A13" s="58">
        <v>8</v>
      </c>
      <c r="B13" s="59">
        <v>6.3200000000000006E-2</v>
      </c>
      <c r="C13" s="59">
        <v>5.3499999999999999E-2</v>
      </c>
      <c r="D13" s="59">
        <v>5.8299999999999998E-2</v>
      </c>
      <c r="F13" s="58" t="s">
        <v>487</v>
      </c>
      <c r="G13" s="60">
        <v>10915</v>
      </c>
      <c r="H13" s="58">
        <v>1.04</v>
      </c>
      <c r="W13" s="58">
        <v>25</v>
      </c>
      <c r="X13" s="58">
        <v>1076</v>
      </c>
      <c r="Y13" s="61">
        <v>43133</v>
      </c>
      <c r="Z13" s="58" t="s">
        <v>525</v>
      </c>
      <c r="AA13" s="58" t="s">
        <v>501</v>
      </c>
      <c r="AB13" s="58">
        <v>10.199999999999999</v>
      </c>
      <c r="AC13" s="58" t="s">
        <v>470</v>
      </c>
      <c r="AD13" s="58">
        <v>55</v>
      </c>
    </row>
    <row r="14" spans="1:30" ht="14.4" thickBot="1" x14ac:dyDescent="0.3">
      <c r="A14" s="58">
        <v>9</v>
      </c>
      <c r="B14" s="59">
        <v>5.6800000000000003E-2</v>
      </c>
      <c r="C14" s="59">
        <v>5.1700000000000003E-2</v>
      </c>
      <c r="D14" s="59">
        <v>5.4199999999999998E-2</v>
      </c>
      <c r="F14" s="58" t="s">
        <v>488</v>
      </c>
      <c r="G14" s="60">
        <v>11632</v>
      </c>
      <c r="H14" s="58">
        <v>1.1000000000000001</v>
      </c>
      <c r="W14" s="58">
        <v>30</v>
      </c>
      <c r="X14" s="58">
        <v>1064</v>
      </c>
      <c r="Y14" s="61">
        <v>43208</v>
      </c>
      <c r="Z14" s="58" t="s">
        <v>535</v>
      </c>
      <c r="AA14" s="58" t="s">
        <v>499</v>
      </c>
      <c r="AB14" s="58">
        <v>10.1</v>
      </c>
      <c r="AC14" s="58" t="s">
        <v>470</v>
      </c>
      <c r="AD14" s="58">
        <v>57</v>
      </c>
    </row>
    <row r="15" spans="1:30" ht="14.4" thickBot="1" x14ac:dyDescent="0.3">
      <c r="A15" s="58">
        <v>10</v>
      </c>
      <c r="B15" s="59">
        <v>5.7299999999999997E-2</v>
      </c>
      <c r="C15" s="59">
        <v>5.21E-2</v>
      </c>
      <c r="D15" s="59">
        <v>5.4699999999999999E-2</v>
      </c>
      <c r="F15" s="58" t="s">
        <v>489</v>
      </c>
      <c r="G15" s="60">
        <v>10985</v>
      </c>
      <c r="H15" s="58">
        <v>1.04</v>
      </c>
      <c r="W15" s="58">
        <v>35</v>
      </c>
      <c r="X15" s="58">
        <v>1054</v>
      </c>
      <c r="Y15" s="61">
        <v>43133</v>
      </c>
      <c r="Z15" s="58" t="s">
        <v>524</v>
      </c>
      <c r="AA15" s="58" t="s">
        <v>501</v>
      </c>
      <c r="AB15" s="58">
        <v>10</v>
      </c>
      <c r="AC15" s="58" t="s">
        <v>470</v>
      </c>
      <c r="AD15" s="58">
        <v>52</v>
      </c>
    </row>
    <row r="16" spans="1:30" ht="14.4" thickBot="1" x14ac:dyDescent="0.3">
      <c r="A16" s="58">
        <v>11</v>
      </c>
      <c r="B16" s="59">
        <v>5.8700000000000002E-2</v>
      </c>
      <c r="C16" s="59">
        <v>5.74E-2</v>
      </c>
      <c r="D16" s="59">
        <v>5.8000000000000003E-2</v>
      </c>
      <c r="F16" s="58" t="s">
        <v>490</v>
      </c>
      <c r="G16" s="60">
        <v>10458</v>
      </c>
      <c r="H16" s="58">
        <v>0.99</v>
      </c>
      <c r="W16" s="58">
        <v>40</v>
      </c>
      <c r="X16" s="58">
        <v>1050</v>
      </c>
      <c r="Y16" s="61">
        <v>43396</v>
      </c>
      <c r="Z16" s="58" t="s">
        <v>526</v>
      </c>
      <c r="AA16" s="58" t="s">
        <v>498</v>
      </c>
      <c r="AB16" s="58">
        <v>10</v>
      </c>
      <c r="AC16" s="58" t="s">
        <v>470</v>
      </c>
      <c r="AD16" s="58">
        <v>54</v>
      </c>
    </row>
    <row r="17" spans="1:30" ht="14.4" thickBot="1" x14ac:dyDescent="0.3">
      <c r="A17" s="58">
        <v>12</v>
      </c>
      <c r="B17" s="59">
        <v>6.2100000000000002E-2</v>
      </c>
      <c r="C17" s="59">
        <v>6.8000000000000005E-2</v>
      </c>
      <c r="D17" s="59">
        <v>6.5100000000000005E-2</v>
      </c>
      <c r="W17" s="58">
        <v>45</v>
      </c>
      <c r="X17" s="58">
        <v>1048</v>
      </c>
      <c r="Y17" s="61">
        <v>43382</v>
      </c>
      <c r="Z17" s="58" t="s">
        <v>555</v>
      </c>
      <c r="AA17" s="58" t="s">
        <v>498</v>
      </c>
      <c r="AB17" s="58">
        <v>10</v>
      </c>
      <c r="AC17" s="58" t="s">
        <v>469</v>
      </c>
      <c r="AD17" s="58">
        <v>58</v>
      </c>
    </row>
    <row r="18" spans="1:30" ht="14.4" thickBot="1" x14ac:dyDescent="0.3">
      <c r="A18" s="58">
        <v>13</v>
      </c>
      <c r="B18" s="59">
        <v>6.6699999999999995E-2</v>
      </c>
      <c r="C18" s="59">
        <v>7.46E-2</v>
      </c>
      <c r="D18" s="59">
        <v>7.0699999999999999E-2</v>
      </c>
      <c r="W18" s="58">
        <v>50</v>
      </c>
      <c r="X18" s="58">
        <v>1040</v>
      </c>
      <c r="Y18" s="61">
        <v>43160</v>
      </c>
      <c r="Z18" s="58" t="s">
        <v>525</v>
      </c>
      <c r="AA18" s="58" t="s">
        <v>500</v>
      </c>
      <c r="AB18" s="58">
        <v>9.9</v>
      </c>
      <c r="AC18" s="58" t="s">
        <v>469</v>
      </c>
      <c r="AD18" s="58">
        <v>50</v>
      </c>
    </row>
    <row r="19" spans="1:30" ht="17.25" customHeight="1" thickBot="1" x14ac:dyDescent="0.3">
      <c r="A19" s="58">
        <v>14</v>
      </c>
      <c r="B19" s="59">
        <v>6.3899999999999998E-2</v>
      </c>
      <c r="C19" s="59">
        <v>6.8000000000000005E-2</v>
      </c>
      <c r="D19" s="59">
        <v>6.6000000000000003E-2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1025</v>
      </c>
      <c r="Y19" s="61">
        <v>43377</v>
      </c>
      <c r="Z19" s="58" t="s">
        <v>525</v>
      </c>
      <c r="AA19" s="58" t="s">
        <v>500</v>
      </c>
      <c r="AB19" s="58">
        <v>9.8000000000000007</v>
      </c>
      <c r="AC19" s="58" t="s">
        <v>470</v>
      </c>
      <c r="AD19" s="58">
        <v>51</v>
      </c>
    </row>
    <row r="20" spans="1:30" ht="17.25" customHeight="1" thickBot="1" x14ac:dyDescent="0.3">
      <c r="A20" s="58">
        <v>15</v>
      </c>
      <c r="B20" s="59">
        <v>6.8599999999999994E-2</v>
      </c>
      <c r="C20" s="59">
        <v>7.5899999999999995E-2</v>
      </c>
      <c r="D20" s="59">
        <v>7.2300000000000003E-2</v>
      </c>
      <c r="F20" s="58" t="s">
        <v>493</v>
      </c>
      <c r="G20" s="60">
        <v>8008</v>
      </c>
      <c r="H20" s="58">
        <v>0.76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1010</v>
      </c>
      <c r="Y20" s="61">
        <v>43139</v>
      </c>
      <c r="Z20" s="58" t="s">
        <v>524</v>
      </c>
      <c r="AA20" s="58" t="s">
        <v>500</v>
      </c>
      <c r="AB20" s="58">
        <v>9.6</v>
      </c>
      <c r="AC20" s="58" t="s">
        <v>470</v>
      </c>
      <c r="AD20" s="58">
        <v>52</v>
      </c>
    </row>
    <row r="21" spans="1:30" ht="17.25" customHeight="1" thickBot="1" x14ac:dyDescent="0.3">
      <c r="A21" s="58">
        <v>16</v>
      </c>
      <c r="B21" s="59">
        <v>7.4999999999999997E-2</v>
      </c>
      <c r="C21" s="59">
        <v>7.8299999999999995E-2</v>
      </c>
      <c r="D21" s="59">
        <v>7.6700000000000004E-2</v>
      </c>
      <c r="F21" s="58" t="s">
        <v>497</v>
      </c>
      <c r="G21" s="60">
        <v>10701</v>
      </c>
      <c r="H21" s="58">
        <v>1.02</v>
      </c>
      <c r="J21" s="46">
        <v>5</v>
      </c>
      <c r="K21" s="46">
        <f>X6</f>
        <v>1176</v>
      </c>
      <c r="L21" s="52"/>
      <c r="M21" s="46"/>
      <c r="N21" s="57">
        <f>K21/$F$2</f>
        <v>0.112</v>
      </c>
      <c r="W21" s="58">
        <v>125</v>
      </c>
      <c r="X21" s="58">
        <v>997</v>
      </c>
      <c r="Y21" s="61">
        <v>43138</v>
      </c>
      <c r="Z21" s="58" t="s">
        <v>525</v>
      </c>
      <c r="AA21" s="58" t="s">
        <v>499</v>
      </c>
      <c r="AB21" s="58">
        <v>9.5</v>
      </c>
      <c r="AC21" s="58" t="s">
        <v>470</v>
      </c>
      <c r="AD21" s="58">
        <v>52</v>
      </c>
    </row>
    <row r="22" spans="1:30" ht="17.25" customHeight="1" thickBot="1" x14ac:dyDescent="0.3">
      <c r="A22" s="58">
        <v>17</v>
      </c>
      <c r="B22" s="59">
        <v>7.5300000000000006E-2</v>
      </c>
      <c r="C22" s="59">
        <v>7.9399999999999998E-2</v>
      </c>
      <c r="D22" s="59">
        <v>7.7399999999999997E-2</v>
      </c>
      <c r="F22" s="58" t="s">
        <v>498</v>
      </c>
      <c r="G22" s="60">
        <v>11095</v>
      </c>
      <c r="H22" s="58">
        <v>1.05</v>
      </c>
      <c r="J22" s="46">
        <v>10</v>
      </c>
      <c r="K22" s="46">
        <f>X11</f>
        <v>1117</v>
      </c>
      <c r="L22" s="52"/>
      <c r="M22" s="46"/>
      <c r="N22" s="57">
        <f t="shared" ref="N22:N28" si="0">K22/$F$2</f>
        <v>0.10638095238095238</v>
      </c>
      <c r="W22" s="58">
        <v>150</v>
      </c>
      <c r="X22" s="58">
        <v>990</v>
      </c>
      <c r="Y22" s="61">
        <v>43441</v>
      </c>
      <c r="Z22" s="58" t="s">
        <v>525</v>
      </c>
      <c r="AA22" s="58" t="s">
        <v>501</v>
      </c>
      <c r="AB22" s="58">
        <v>9.4</v>
      </c>
      <c r="AC22" s="58" t="s">
        <v>470</v>
      </c>
      <c r="AD22" s="58">
        <v>51</v>
      </c>
    </row>
    <row r="23" spans="1:30" ht="17.25" customHeight="1" thickBot="1" x14ac:dyDescent="0.3">
      <c r="A23" s="58">
        <v>18</v>
      </c>
      <c r="B23" s="59">
        <v>0.06</v>
      </c>
      <c r="C23" s="59">
        <v>6.1400000000000003E-2</v>
      </c>
      <c r="D23" s="59">
        <v>6.0699999999999997E-2</v>
      </c>
      <c r="F23" s="58" t="s">
        <v>499</v>
      </c>
      <c r="G23" s="60">
        <v>11351</v>
      </c>
      <c r="H23" s="58">
        <v>1.08</v>
      </c>
      <c r="J23" s="46">
        <v>20</v>
      </c>
      <c r="K23" s="46">
        <f>X12</f>
        <v>1086</v>
      </c>
      <c r="L23" s="52"/>
      <c r="M23" s="46"/>
      <c r="N23" s="57">
        <f t="shared" si="0"/>
        <v>0.10342857142857143</v>
      </c>
      <c r="W23" s="58">
        <v>175</v>
      </c>
      <c r="X23" s="58">
        <v>980</v>
      </c>
      <c r="Y23" s="61">
        <v>43210</v>
      </c>
      <c r="Z23" s="58" t="s">
        <v>525</v>
      </c>
      <c r="AA23" s="58" t="s">
        <v>501</v>
      </c>
      <c r="AB23" s="58">
        <v>9.3000000000000007</v>
      </c>
      <c r="AC23" s="58" t="s">
        <v>470</v>
      </c>
      <c r="AD23" s="58">
        <v>54</v>
      </c>
    </row>
    <row r="24" spans="1:30" ht="17.25" customHeight="1" thickBot="1" x14ac:dyDescent="0.3">
      <c r="A24" s="58">
        <v>19</v>
      </c>
      <c r="B24" s="59">
        <v>4.19E-2</v>
      </c>
      <c r="C24" s="59">
        <v>4.6600000000000003E-2</v>
      </c>
      <c r="D24" s="59">
        <v>4.4299999999999999E-2</v>
      </c>
      <c r="F24" s="58" t="s">
        <v>500</v>
      </c>
      <c r="G24" s="60">
        <v>10933</v>
      </c>
      <c r="H24" s="58">
        <v>1.04</v>
      </c>
      <c r="J24" s="46">
        <v>30</v>
      </c>
      <c r="K24" s="46">
        <f>X14</f>
        <v>1064</v>
      </c>
      <c r="L24" s="52"/>
      <c r="M24" s="46"/>
      <c r="N24" s="57">
        <f t="shared" si="0"/>
        <v>0.10133333333333333</v>
      </c>
      <c r="W24" s="58">
        <v>200</v>
      </c>
      <c r="X24" s="58">
        <v>969</v>
      </c>
      <c r="Y24" s="61">
        <v>43423</v>
      </c>
      <c r="Z24" s="58" t="s">
        <v>556</v>
      </c>
      <c r="AA24" s="58" t="s">
        <v>497</v>
      </c>
      <c r="AB24" s="58">
        <v>9.1999999999999993</v>
      </c>
      <c r="AC24" s="58" t="s">
        <v>469</v>
      </c>
      <c r="AD24" s="58">
        <v>59</v>
      </c>
    </row>
    <row r="25" spans="1:30" ht="17.25" customHeight="1" thickBot="1" x14ac:dyDescent="0.3">
      <c r="A25" s="58">
        <v>20</v>
      </c>
      <c r="B25" s="59">
        <v>3.1E-2</v>
      </c>
      <c r="C25" s="59">
        <v>3.7600000000000001E-2</v>
      </c>
      <c r="D25" s="59">
        <v>3.4299999999999997E-2</v>
      </c>
      <c r="F25" s="58" t="s">
        <v>501</v>
      </c>
      <c r="G25" s="60">
        <v>11856</v>
      </c>
      <c r="H25" s="58">
        <v>1.1299999999999999</v>
      </c>
      <c r="J25" s="46">
        <v>50</v>
      </c>
      <c r="K25" s="46">
        <f>X18</f>
        <v>1040</v>
      </c>
      <c r="L25" s="52"/>
      <c r="M25" s="46"/>
      <c r="N25" s="57">
        <f t="shared" si="0"/>
        <v>9.9047619047619051E-2</v>
      </c>
    </row>
    <row r="26" spans="1:30" ht="17.25" customHeight="1" thickBot="1" x14ac:dyDescent="0.3">
      <c r="A26" s="58">
        <v>21</v>
      </c>
      <c r="B26" s="59">
        <v>2.2100000000000002E-2</v>
      </c>
      <c r="C26" s="59">
        <v>2.8400000000000002E-2</v>
      </c>
      <c r="D26" s="59">
        <v>2.53E-2</v>
      </c>
      <c r="F26" s="58" t="s">
        <v>502</v>
      </c>
      <c r="G26" s="60">
        <v>9323</v>
      </c>
      <c r="H26" s="58">
        <v>0.88</v>
      </c>
      <c r="J26" s="46">
        <v>100</v>
      </c>
      <c r="K26" s="46">
        <f>X20</f>
        <v>1010</v>
      </c>
      <c r="L26" s="52"/>
      <c r="M26" s="46"/>
      <c r="N26" s="57">
        <f t="shared" si="0"/>
        <v>9.6190476190476187E-2</v>
      </c>
    </row>
    <row r="27" spans="1:30" ht="17.25" customHeight="1" thickBot="1" x14ac:dyDescent="0.3">
      <c r="A27" s="58">
        <v>22</v>
      </c>
      <c r="B27" s="59">
        <v>1.4500000000000001E-2</v>
      </c>
      <c r="C27" s="59">
        <v>1.78E-2</v>
      </c>
      <c r="D27" s="59">
        <v>1.6199999999999999E-2</v>
      </c>
      <c r="J27" s="46">
        <v>150</v>
      </c>
      <c r="K27" s="46">
        <f>X22</f>
        <v>990</v>
      </c>
      <c r="L27" s="52"/>
      <c r="M27" s="46"/>
      <c r="N27" s="57">
        <f t="shared" si="0"/>
        <v>9.4285714285714292E-2</v>
      </c>
    </row>
    <row r="28" spans="1:30" ht="17.25" customHeight="1" thickBot="1" x14ac:dyDescent="0.3">
      <c r="A28" s="58">
        <v>23</v>
      </c>
      <c r="B28" s="59">
        <v>9.7000000000000003E-3</v>
      </c>
      <c r="C28" s="59">
        <v>1.0999999999999999E-2</v>
      </c>
      <c r="D28" s="59">
        <v>1.03E-2</v>
      </c>
      <c r="J28" s="46">
        <v>200</v>
      </c>
      <c r="K28" s="46">
        <f>X24</f>
        <v>969</v>
      </c>
      <c r="L28" s="52"/>
      <c r="M28" s="46"/>
      <c r="N28" s="57">
        <f t="shared" si="0"/>
        <v>9.228571428571429E-2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6.398437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505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8400</v>
      </c>
      <c r="H2" s="41" t="s">
        <v>467</v>
      </c>
      <c r="W2" s="58">
        <v>1</v>
      </c>
      <c r="X2" s="58">
        <v>923</v>
      </c>
      <c r="Y2" s="61">
        <v>43168</v>
      </c>
      <c r="Z2" s="58" t="s">
        <v>525</v>
      </c>
      <c r="AA2" s="58" t="s">
        <v>501</v>
      </c>
      <c r="AB2" s="58">
        <v>11</v>
      </c>
      <c r="AC2" s="58" t="s">
        <v>470</v>
      </c>
      <c r="AD2" s="58">
        <v>58</v>
      </c>
    </row>
    <row r="3" spans="1:30" ht="14.4" thickBot="1" x14ac:dyDescent="0.3">
      <c r="W3" s="58">
        <v>2</v>
      </c>
      <c r="X3" s="58">
        <v>920</v>
      </c>
      <c r="Y3" s="61">
        <v>43325</v>
      </c>
      <c r="Z3" s="58" t="s">
        <v>527</v>
      </c>
      <c r="AA3" s="58" t="s">
        <v>497</v>
      </c>
      <c r="AB3" s="58">
        <v>11</v>
      </c>
      <c r="AC3" s="58" t="s">
        <v>470</v>
      </c>
      <c r="AD3" s="58">
        <v>69</v>
      </c>
    </row>
    <row r="4" spans="1:30" ht="14.4" thickBot="1" x14ac:dyDescent="0.3">
      <c r="A4" s="42" t="s">
        <v>468</v>
      </c>
      <c r="B4" s="43" t="s">
        <v>503</v>
      </c>
      <c r="C4" s="93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914</v>
      </c>
      <c r="Y4" s="61">
        <v>43175</v>
      </c>
      <c r="Z4" s="58" t="s">
        <v>525</v>
      </c>
      <c r="AA4" s="58" t="s">
        <v>501</v>
      </c>
      <c r="AB4" s="58">
        <v>10.9</v>
      </c>
      <c r="AC4" s="58" t="s">
        <v>470</v>
      </c>
      <c r="AD4" s="58">
        <v>57</v>
      </c>
    </row>
    <row r="5" spans="1:30" ht="18.75" customHeight="1" thickBot="1" x14ac:dyDescent="0.3">
      <c r="A5" s="58">
        <v>0</v>
      </c>
      <c r="B5" s="59">
        <v>3.7000000000000002E-3</v>
      </c>
      <c r="C5" s="59">
        <v>8.2000000000000007E-3</v>
      </c>
      <c r="D5" s="59">
        <v>6.0000000000000001E-3</v>
      </c>
      <c r="F5" s="58" t="s">
        <v>476</v>
      </c>
      <c r="G5" s="60">
        <v>8612</v>
      </c>
      <c r="H5" s="58">
        <v>1.03</v>
      </c>
      <c r="J5" s="102" t="s">
        <v>477</v>
      </c>
      <c r="K5" s="103"/>
      <c r="L5" s="103"/>
      <c r="M5" s="103"/>
      <c r="N5" s="104"/>
      <c r="W5" s="58">
        <v>4</v>
      </c>
      <c r="X5" s="58">
        <v>909</v>
      </c>
      <c r="Y5" s="61">
        <v>43161</v>
      </c>
      <c r="Z5" s="58" t="s">
        <v>525</v>
      </c>
      <c r="AA5" s="58" t="s">
        <v>501</v>
      </c>
      <c r="AB5" s="58">
        <v>10.8</v>
      </c>
      <c r="AC5" s="58" t="s">
        <v>470</v>
      </c>
      <c r="AD5" s="58">
        <v>55</v>
      </c>
    </row>
    <row r="6" spans="1:30" ht="17.25" customHeight="1" thickBot="1" x14ac:dyDescent="0.3">
      <c r="A6" s="58">
        <v>1</v>
      </c>
      <c r="B6" s="59">
        <v>2.7000000000000001E-3</v>
      </c>
      <c r="C6" s="59">
        <v>5.3E-3</v>
      </c>
      <c r="D6" s="59">
        <v>4.0000000000000001E-3</v>
      </c>
      <c r="F6" s="58" t="s">
        <v>478</v>
      </c>
      <c r="G6" s="60">
        <v>9765</v>
      </c>
      <c r="H6" s="58">
        <v>1.17</v>
      </c>
      <c r="J6" s="47" t="s">
        <v>479</v>
      </c>
      <c r="K6" s="48">
        <f>LARGE((K8,K9),1)</f>
        <v>0.66962699822380112</v>
      </c>
      <c r="N6" s="48" t="s">
        <v>504</v>
      </c>
      <c r="W6" s="58">
        <v>5</v>
      </c>
      <c r="X6" s="58">
        <v>904</v>
      </c>
      <c r="Y6" s="61">
        <v>43154</v>
      </c>
      <c r="Z6" s="58" t="s">
        <v>524</v>
      </c>
      <c r="AA6" s="58" t="s">
        <v>501</v>
      </c>
      <c r="AB6" s="58">
        <v>10.8</v>
      </c>
      <c r="AC6" s="58" t="s">
        <v>470</v>
      </c>
      <c r="AD6" s="58">
        <v>60</v>
      </c>
    </row>
    <row r="7" spans="1:30" ht="17.25" customHeight="1" thickBot="1" x14ac:dyDescent="0.3">
      <c r="A7" s="58">
        <v>2</v>
      </c>
      <c r="B7" s="59">
        <v>3.8E-3</v>
      </c>
      <c r="C7" s="59">
        <v>3.8E-3</v>
      </c>
      <c r="D7" s="59">
        <v>3.8E-3</v>
      </c>
      <c r="F7" s="58" t="s">
        <v>480</v>
      </c>
      <c r="G7" s="60">
        <v>10020</v>
      </c>
      <c r="H7" s="58">
        <v>1.2</v>
      </c>
      <c r="J7" s="49" t="s">
        <v>481</v>
      </c>
      <c r="K7" s="48">
        <f>LARGE((K10,K11),1)</f>
        <v>0.58923884514435698</v>
      </c>
      <c r="N7" s="48" t="s">
        <v>503</v>
      </c>
      <c r="W7" s="58">
        <v>6</v>
      </c>
      <c r="X7" s="58">
        <v>894</v>
      </c>
      <c r="Y7" s="61">
        <v>43168</v>
      </c>
      <c r="Z7" s="58" t="s">
        <v>524</v>
      </c>
      <c r="AA7" s="58" t="s">
        <v>501</v>
      </c>
      <c r="AB7" s="58">
        <v>10.6</v>
      </c>
      <c r="AC7" s="58" t="s">
        <v>470</v>
      </c>
      <c r="AD7" s="58">
        <v>63</v>
      </c>
    </row>
    <row r="8" spans="1:30" ht="17.25" customHeight="1" thickBot="1" x14ac:dyDescent="0.35">
      <c r="A8" s="58">
        <v>3</v>
      </c>
      <c r="B8" s="59">
        <v>6.0000000000000001E-3</v>
      </c>
      <c r="C8" s="59">
        <v>3.0000000000000001E-3</v>
      </c>
      <c r="D8" s="59">
        <v>4.4999999999999997E-3</v>
      </c>
      <c r="F8" s="58" t="s">
        <v>482</v>
      </c>
      <c r="G8" s="60">
        <v>8965</v>
      </c>
      <c r="H8" s="58">
        <v>1.07</v>
      </c>
      <c r="K8" s="50">
        <f>LARGE(B11:C11,1)/(B11+C11)</f>
        <v>0.65025906735751293</v>
      </c>
      <c r="W8" s="58">
        <v>7</v>
      </c>
      <c r="X8" s="58">
        <v>888</v>
      </c>
      <c r="Y8" s="61">
        <v>43160</v>
      </c>
      <c r="Z8" s="58" t="s">
        <v>525</v>
      </c>
      <c r="AA8" s="58" t="s">
        <v>500</v>
      </c>
      <c r="AB8" s="58">
        <v>10.6</v>
      </c>
      <c r="AC8" s="58" t="s">
        <v>470</v>
      </c>
      <c r="AD8" s="58">
        <v>60</v>
      </c>
    </row>
    <row r="9" spans="1:30" ht="17.25" customHeight="1" thickBot="1" x14ac:dyDescent="0.35">
      <c r="A9" s="58">
        <v>4</v>
      </c>
      <c r="B9" s="59">
        <v>1.37E-2</v>
      </c>
      <c r="C9" s="59">
        <v>4.1000000000000003E-3</v>
      </c>
      <c r="D9" s="59">
        <v>8.8000000000000005E-3</v>
      </c>
      <c r="F9" s="58" t="s">
        <v>483</v>
      </c>
      <c r="G9" s="60">
        <v>7779</v>
      </c>
      <c r="H9" s="58">
        <v>0.93</v>
      </c>
      <c r="K9" s="50">
        <f>LARGE(B12:C12,1)/(B12+C12)</f>
        <v>0.66962699822380112</v>
      </c>
      <c r="W9" s="58">
        <v>8</v>
      </c>
      <c r="X9" s="58">
        <v>888</v>
      </c>
      <c r="Y9" s="61">
        <v>43325</v>
      </c>
      <c r="Z9" s="58" t="s">
        <v>529</v>
      </c>
      <c r="AA9" s="58" t="s">
        <v>497</v>
      </c>
      <c r="AB9" s="58">
        <v>10.6</v>
      </c>
      <c r="AC9" s="58" t="s">
        <v>470</v>
      </c>
      <c r="AD9" s="58">
        <v>71</v>
      </c>
    </row>
    <row r="10" spans="1:30" ht="17.25" customHeight="1" thickBot="1" x14ac:dyDescent="0.35">
      <c r="A10" s="58">
        <v>5</v>
      </c>
      <c r="B10" s="59">
        <v>2.81E-2</v>
      </c>
      <c r="C10" s="59">
        <v>1.18E-2</v>
      </c>
      <c r="D10" s="59">
        <v>1.9800000000000002E-2</v>
      </c>
      <c r="F10" s="58" t="s">
        <v>484</v>
      </c>
      <c r="G10" s="60">
        <v>7821</v>
      </c>
      <c r="H10" s="58">
        <v>0.94</v>
      </c>
      <c r="K10" s="50">
        <f>LARGE(B20:C20,1)/(B20+C20)</f>
        <v>0.56176673567977919</v>
      </c>
      <c r="W10" s="58">
        <v>9</v>
      </c>
      <c r="X10" s="58">
        <v>883</v>
      </c>
      <c r="Y10" s="61">
        <v>43154</v>
      </c>
      <c r="Z10" s="58" t="s">
        <v>525</v>
      </c>
      <c r="AA10" s="58" t="s">
        <v>501</v>
      </c>
      <c r="AB10" s="58">
        <v>10.5</v>
      </c>
      <c r="AC10" s="58" t="s">
        <v>470</v>
      </c>
      <c r="AD10" s="58">
        <v>56</v>
      </c>
    </row>
    <row r="11" spans="1:30" ht="17.25" customHeight="1" thickBot="1" x14ac:dyDescent="0.35">
      <c r="A11" s="58">
        <v>6</v>
      </c>
      <c r="B11" s="59">
        <v>5.0200000000000002E-2</v>
      </c>
      <c r="C11" s="59">
        <v>2.7E-2</v>
      </c>
      <c r="D11" s="59">
        <v>3.8399999999999997E-2</v>
      </c>
      <c r="F11" s="58" t="s">
        <v>485</v>
      </c>
      <c r="G11" s="60">
        <v>7666</v>
      </c>
      <c r="H11" s="58">
        <v>0.92</v>
      </c>
      <c r="K11" s="50">
        <f>LARGE(B21:C21,1)/(B21+C21)</f>
        <v>0.58923884514435698</v>
      </c>
      <c r="W11" s="58">
        <v>10</v>
      </c>
      <c r="X11" s="58">
        <v>880</v>
      </c>
      <c r="Y11" s="61">
        <v>43180</v>
      </c>
      <c r="Z11" s="58" t="s">
        <v>525</v>
      </c>
      <c r="AA11" s="58" t="s">
        <v>499</v>
      </c>
      <c r="AB11" s="58">
        <v>10.5</v>
      </c>
      <c r="AC11" s="58" t="s">
        <v>470</v>
      </c>
      <c r="AD11" s="58">
        <v>62</v>
      </c>
    </row>
    <row r="12" spans="1:30" ht="17.25" customHeight="1" thickBot="1" x14ac:dyDescent="0.3">
      <c r="A12" s="58">
        <v>7</v>
      </c>
      <c r="B12" s="59">
        <v>7.5399999999999995E-2</v>
      </c>
      <c r="C12" s="59">
        <v>3.7199999999999997E-2</v>
      </c>
      <c r="D12" s="59">
        <v>5.6000000000000001E-2</v>
      </c>
      <c r="F12" s="58" t="s">
        <v>486</v>
      </c>
      <c r="G12" s="60">
        <v>7579</v>
      </c>
      <c r="H12" s="58">
        <v>0.91</v>
      </c>
      <c r="W12" s="58">
        <v>20</v>
      </c>
      <c r="X12" s="58">
        <v>849</v>
      </c>
      <c r="Y12" s="61">
        <v>43124</v>
      </c>
      <c r="Z12" s="58" t="s">
        <v>524</v>
      </c>
      <c r="AA12" s="58" t="s">
        <v>499</v>
      </c>
      <c r="AB12" s="58">
        <v>10.1</v>
      </c>
      <c r="AC12" s="58" t="s">
        <v>470</v>
      </c>
      <c r="AD12" s="58">
        <v>62</v>
      </c>
    </row>
    <row r="13" spans="1:30" ht="17.25" customHeight="1" thickBot="1" x14ac:dyDescent="0.3">
      <c r="A13" s="58">
        <v>8</v>
      </c>
      <c r="B13" s="59">
        <v>7.2900000000000006E-2</v>
      </c>
      <c r="C13" s="59">
        <v>4.3799999999999999E-2</v>
      </c>
      <c r="D13" s="59">
        <v>5.8099999999999999E-2</v>
      </c>
      <c r="F13" s="58" t="s">
        <v>487</v>
      </c>
      <c r="G13" s="60">
        <v>7335</v>
      </c>
      <c r="H13" s="58">
        <v>0.88</v>
      </c>
      <c r="W13" s="58">
        <v>25</v>
      </c>
      <c r="X13" s="58">
        <v>841</v>
      </c>
      <c r="Y13" s="61">
        <v>43133</v>
      </c>
      <c r="Z13" s="58" t="s">
        <v>525</v>
      </c>
      <c r="AA13" s="58" t="s">
        <v>501</v>
      </c>
      <c r="AB13" s="58">
        <v>10</v>
      </c>
      <c r="AC13" s="58" t="s">
        <v>470</v>
      </c>
      <c r="AD13" s="58">
        <v>61</v>
      </c>
    </row>
    <row r="14" spans="1:30" ht="14.4" thickBot="1" x14ac:dyDescent="0.3">
      <c r="A14" s="58">
        <v>9</v>
      </c>
      <c r="B14" s="59">
        <v>7.0599999999999996E-2</v>
      </c>
      <c r="C14" s="59">
        <v>4.8800000000000003E-2</v>
      </c>
      <c r="D14" s="59">
        <v>5.9499999999999997E-2</v>
      </c>
      <c r="F14" s="58" t="s">
        <v>488</v>
      </c>
      <c r="G14" s="60">
        <v>8160</v>
      </c>
      <c r="H14" s="58">
        <v>0.98</v>
      </c>
      <c r="W14" s="58">
        <v>30</v>
      </c>
      <c r="X14" s="58">
        <v>836</v>
      </c>
      <c r="Y14" s="61">
        <v>43159</v>
      </c>
      <c r="Z14" s="58" t="s">
        <v>525</v>
      </c>
      <c r="AA14" s="58" t="s">
        <v>499</v>
      </c>
      <c r="AB14" s="58">
        <v>10</v>
      </c>
      <c r="AC14" s="58" t="s">
        <v>470</v>
      </c>
      <c r="AD14" s="58">
        <v>60</v>
      </c>
    </row>
    <row r="15" spans="1:30" ht="14.4" thickBot="1" x14ac:dyDescent="0.3">
      <c r="A15" s="58">
        <v>10</v>
      </c>
      <c r="B15" s="59">
        <v>7.2800000000000004E-2</v>
      </c>
      <c r="C15" s="59">
        <v>5.5800000000000002E-2</v>
      </c>
      <c r="D15" s="59">
        <v>6.4199999999999993E-2</v>
      </c>
      <c r="F15" s="58" t="s">
        <v>489</v>
      </c>
      <c r="G15" s="60">
        <v>8402</v>
      </c>
      <c r="H15" s="58">
        <v>1.01</v>
      </c>
      <c r="W15" s="58">
        <v>35</v>
      </c>
      <c r="X15" s="58">
        <v>828</v>
      </c>
      <c r="Y15" s="61">
        <v>43153</v>
      </c>
      <c r="Z15" s="58" t="s">
        <v>524</v>
      </c>
      <c r="AA15" s="58" t="s">
        <v>500</v>
      </c>
      <c r="AB15" s="58">
        <v>9.9</v>
      </c>
      <c r="AC15" s="58" t="s">
        <v>470</v>
      </c>
      <c r="AD15" s="58">
        <v>58</v>
      </c>
    </row>
    <row r="16" spans="1:30" ht="14.4" thickBot="1" x14ac:dyDescent="0.3">
      <c r="A16" s="58">
        <v>11</v>
      </c>
      <c r="B16" s="59">
        <v>7.1499999999999994E-2</v>
      </c>
      <c r="C16" s="59">
        <v>6.4699999999999994E-2</v>
      </c>
      <c r="D16" s="59">
        <v>6.8099999999999994E-2</v>
      </c>
      <c r="F16" s="58" t="s">
        <v>490</v>
      </c>
      <c r="G16" s="60">
        <v>8424</v>
      </c>
      <c r="H16" s="58">
        <v>1.01</v>
      </c>
      <c r="W16" s="58">
        <v>40</v>
      </c>
      <c r="X16" s="58">
        <v>824</v>
      </c>
      <c r="Y16" s="61">
        <v>43181</v>
      </c>
      <c r="Z16" s="58" t="s">
        <v>525</v>
      </c>
      <c r="AA16" s="58" t="s">
        <v>500</v>
      </c>
      <c r="AB16" s="58">
        <v>9.8000000000000007</v>
      </c>
      <c r="AC16" s="58" t="s">
        <v>470</v>
      </c>
      <c r="AD16" s="58">
        <v>58</v>
      </c>
    </row>
    <row r="17" spans="1:30" ht="14.4" thickBot="1" x14ac:dyDescent="0.3">
      <c r="A17" s="58">
        <v>12</v>
      </c>
      <c r="B17" s="59">
        <v>7.0099999999999996E-2</v>
      </c>
      <c r="C17" s="59">
        <v>7.0499999999999993E-2</v>
      </c>
      <c r="D17" s="59">
        <v>7.0400000000000004E-2</v>
      </c>
      <c r="W17" s="58">
        <v>45</v>
      </c>
      <c r="X17" s="58">
        <v>815</v>
      </c>
      <c r="Y17" s="61">
        <v>43146</v>
      </c>
      <c r="Z17" s="58" t="s">
        <v>525</v>
      </c>
      <c r="AA17" s="58" t="s">
        <v>500</v>
      </c>
      <c r="AB17" s="58">
        <v>9.6999999999999993</v>
      </c>
      <c r="AC17" s="58" t="s">
        <v>470</v>
      </c>
      <c r="AD17" s="58">
        <v>61</v>
      </c>
    </row>
    <row r="18" spans="1:30" ht="14.4" thickBot="1" x14ac:dyDescent="0.3">
      <c r="A18" s="58">
        <v>13</v>
      </c>
      <c r="B18" s="59">
        <v>6.59E-2</v>
      </c>
      <c r="C18" s="59">
        <v>7.4200000000000002E-2</v>
      </c>
      <c r="D18" s="59">
        <v>7.0099999999999996E-2</v>
      </c>
      <c r="W18" s="58">
        <v>50</v>
      </c>
      <c r="X18" s="58">
        <v>814</v>
      </c>
      <c r="Y18" s="61">
        <v>43180</v>
      </c>
      <c r="Z18" s="58" t="s">
        <v>524</v>
      </c>
      <c r="AA18" s="58" t="s">
        <v>499</v>
      </c>
      <c r="AB18" s="58">
        <v>9.6999999999999993</v>
      </c>
      <c r="AC18" s="58" t="s">
        <v>470</v>
      </c>
      <c r="AD18" s="58">
        <v>63</v>
      </c>
    </row>
    <row r="19" spans="1:30" ht="17.25" customHeight="1" thickBot="1" x14ac:dyDescent="0.3">
      <c r="A19" s="58">
        <v>14</v>
      </c>
      <c r="B19" s="59">
        <v>6.3399999999999998E-2</v>
      </c>
      <c r="C19" s="59">
        <v>7.7100000000000002E-2</v>
      </c>
      <c r="D19" s="59">
        <v>7.0300000000000001E-2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788</v>
      </c>
      <c r="Y19" s="61">
        <v>43164</v>
      </c>
      <c r="Z19" s="58" t="s">
        <v>525</v>
      </c>
      <c r="AA19" s="58" t="s">
        <v>497</v>
      </c>
      <c r="AB19" s="58">
        <v>9.4</v>
      </c>
      <c r="AC19" s="58" t="s">
        <v>470</v>
      </c>
      <c r="AD19" s="58">
        <v>64</v>
      </c>
    </row>
    <row r="20" spans="1:30" ht="17.25" customHeight="1" thickBot="1" x14ac:dyDescent="0.3">
      <c r="A20" s="58">
        <v>15</v>
      </c>
      <c r="B20" s="59">
        <v>6.3500000000000001E-2</v>
      </c>
      <c r="C20" s="59">
        <v>8.14E-2</v>
      </c>
      <c r="D20" s="59">
        <v>7.2599999999999998E-2</v>
      </c>
      <c r="F20" s="58" t="s">
        <v>493</v>
      </c>
      <c r="G20" s="60">
        <v>7116</v>
      </c>
      <c r="H20" s="58">
        <v>0.85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775</v>
      </c>
      <c r="Y20" s="61">
        <v>43127</v>
      </c>
      <c r="Z20" s="58" t="s">
        <v>527</v>
      </c>
      <c r="AA20" s="58" t="s">
        <v>502</v>
      </c>
      <c r="AB20" s="58">
        <v>9.1999999999999993</v>
      </c>
      <c r="AC20" s="58" t="s">
        <v>470</v>
      </c>
      <c r="AD20" s="58">
        <v>53</v>
      </c>
    </row>
    <row r="21" spans="1:30" ht="17.25" customHeight="1" thickBot="1" x14ac:dyDescent="0.3">
      <c r="A21" s="58">
        <v>16</v>
      </c>
      <c r="B21" s="59">
        <v>6.2600000000000003E-2</v>
      </c>
      <c r="C21" s="59">
        <v>8.9800000000000005E-2</v>
      </c>
      <c r="D21" s="59">
        <v>7.6399999999999996E-2</v>
      </c>
      <c r="F21" s="58" t="s">
        <v>497</v>
      </c>
      <c r="G21" s="60">
        <v>8207</v>
      </c>
      <c r="H21" s="58">
        <v>0.98</v>
      </c>
      <c r="J21" s="46">
        <v>5</v>
      </c>
      <c r="K21" s="46">
        <f>X6</f>
        <v>904</v>
      </c>
      <c r="L21" s="52"/>
      <c r="M21" s="46"/>
      <c r="N21" s="57">
        <f>K21/$F$2</f>
        <v>0.10761904761904761</v>
      </c>
      <c r="W21" s="58">
        <v>125</v>
      </c>
      <c r="X21" s="58">
        <v>766</v>
      </c>
      <c r="Y21" s="61">
        <v>43146</v>
      </c>
      <c r="Z21" s="58" t="s">
        <v>524</v>
      </c>
      <c r="AA21" s="58" t="s">
        <v>500</v>
      </c>
      <c r="AB21" s="58">
        <v>9.1</v>
      </c>
      <c r="AC21" s="58" t="s">
        <v>470</v>
      </c>
      <c r="AD21" s="58">
        <v>62</v>
      </c>
    </row>
    <row r="22" spans="1:30" ht="17.25" customHeight="1" thickBot="1" x14ac:dyDescent="0.3">
      <c r="A22" s="58">
        <v>17</v>
      </c>
      <c r="B22" s="59">
        <v>5.8599999999999999E-2</v>
      </c>
      <c r="C22" s="59">
        <v>8.8900000000000007E-2</v>
      </c>
      <c r="D22" s="59">
        <v>7.3899999999999993E-2</v>
      </c>
      <c r="F22" s="58" t="s">
        <v>498</v>
      </c>
      <c r="G22" s="60">
        <v>8382</v>
      </c>
      <c r="H22" s="58">
        <v>1</v>
      </c>
      <c r="J22" s="46">
        <v>10</v>
      </c>
      <c r="K22" s="46">
        <f>X11</f>
        <v>880</v>
      </c>
      <c r="L22" s="52"/>
      <c r="M22" s="46"/>
      <c r="N22" s="57">
        <f t="shared" ref="N22:N28" si="0">K22/$F$2</f>
        <v>0.10476190476190476</v>
      </c>
      <c r="W22" s="58">
        <v>150</v>
      </c>
      <c r="X22" s="58">
        <v>759</v>
      </c>
      <c r="Y22" s="61">
        <v>43156</v>
      </c>
      <c r="Z22" s="58" t="s">
        <v>531</v>
      </c>
      <c r="AA22" s="58" t="s">
        <v>493</v>
      </c>
      <c r="AB22" s="58">
        <v>9</v>
      </c>
      <c r="AC22" s="58" t="s">
        <v>469</v>
      </c>
      <c r="AD22" s="58">
        <v>53</v>
      </c>
    </row>
    <row r="23" spans="1:30" ht="17.25" customHeight="1" thickBot="1" x14ac:dyDescent="0.3">
      <c r="A23" s="58">
        <v>18</v>
      </c>
      <c r="B23" s="59">
        <v>4.6399999999999997E-2</v>
      </c>
      <c r="C23" s="59">
        <v>6.2300000000000001E-2</v>
      </c>
      <c r="D23" s="59">
        <v>5.45E-2</v>
      </c>
      <c r="F23" s="58" t="s">
        <v>499</v>
      </c>
      <c r="G23" s="60">
        <v>8539</v>
      </c>
      <c r="H23" s="58">
        <v>1.02</v>
      </c>
      <c r="J23" s="46">
        <v>20</v>
      </c>
      <c r="K23" s="46">
        <f>X12</f>
        <v>849</v>
      </c>
      <c r="L23" s="52"/>
      <c r="M23" s="46"/>
      <c r="N23" s="57">
        <f t="shared" si="0"/>
        <v>0.10107142857142858</v>
      </c>
      <c r="W23" s="58">
        <v>175</v>
      </c>
      <c r="X23" s="58">
        <v>752</v>
      </c>
      <c r="Y23" s="61">
        <v>43180</v>
      </c>
      <c r="Z23" s="58" t="s">
        <v>528</v>
      </c>
      <c r="AA23" s="58" t="s">
        <v>499</v>
      </c>
      <c r="AB23" s="58">
        <v>9</v>
      </c>
      <c r="AC23" s="58" t="s">
        <v>470</v>
      </c>
      <c r="AD23" s="58">
        <v>54</v>
      </c>
    </row>
    <row r="24" spans="1:30" ht="17.25" customHeight="1" thickBot="1" x14ac:dyDescent="0.3">
      <c r="A24" s="58">
        <v>19</v>
      </c>
      <c r="B24" s="59">
        <v>3.4000000000000002E-2</v>
      </c>
      <c r="C24" s="59">
        <v>4.5400000000000003E-2</v>
      </c>
      <c r="D24" s="59">
        <v>3.9800000000000002E-2</v>
      </c>
      <c r="F24" s="58" t="s">
        <v>500</v>
      </c>
      <c r="G24" s="60">
        <v>8716</v>
      </c>
      <c r="H24" s="58">
        <v>1.04</v>
      </c>
      <c r="J24" s="46">
        <v>30</v>
      </c>
      <c r="K24" s="46">
        <f>X14</f>
        <v>836</v>
      </c>
      <c r="L24" s="52"/>
      <c r="M24" s="46"/>
      <c r="N24" s="57">
        <f t="shared" si="0"/>
        <v>9.9523809523809528E-2</v>
      </c>
      <c r="W24" s="58">
        <v>200</v>
      </c>
      <c r="X24" s="58">
        <v>744</v>
      </c>
      <c r="Y24" s="61">
        <v>43166</v>
      </c>
      <c r="Z24" s="58" t="s">
        <v>528</v>
      </c>
      <c r="AA24" s="58" t="s">
        <v>499</v>
      </c>
      <c r="AB24" s="58">
        <v>8.9</v>
      </c>
      <c r="AC24" s="58" t="s">
        <v>470</v>
      </c>
      <c r="AD24" s="58">
        <v>54</v>
      </c>
    </row>
    <row r="25" spans="1:30" ht="17.25" customHeight="1" thickBot="1" x14ac:dyDescent="0.3">
      <c r="A25" s="58">
        <v>20</v>
      </c>
      <c r="B25" s="59">
        <v>2.6100000000000002E-2</v>
      </c>
      <c r="C25" s="59">
        <v>3.49E-2</v>
      </c>
      <c r="D25" s="59">
        <v>3.0599999999999999E-2</v>
      </c>
      <c r="F25" s="58" t="s">
        <v>501</v>
      </c>
      <c r="G25" s="60">
        <v>9289</v>
      </c>
      <c r="H25" s="58">
        <v>1.1100000000000001</v>
      </c>
      <c r="J25" s="46">
        <v>50</v>
      </c>
      <c r="K25" s="46">
        <f>X18</f>
        <v>814</v>
      </c>
      <c r="L25" s="52"/>
      <c r="M25" s="46"/>
      <c r="N25" s="57">
        <f t="shared" si="0"/>
        <v>9.690476190476191E-2</v>
      </c>
    </row>
    <row r="26" spans="1:30" ht="17.25" customHeight="1" thickBot="1" x14ac:dyDescent="0.3">
      <c r="A26" s="58">
        <v>21</v>
      </c>
      <c r="B26" s="59">
        <v>1.9199999999999998E-2</v>
      </c>
      <c r="C26" s="59">
        <v>2.76E-2</v>
      </c>
      <c r="D26" s="59">
        <v>2.3400000000000001E-2</v>
      </c>
      <c r="F26" s="58" t="s">
        <v>502</v>
      </c>
      <c r="G26" s="60">
        <v>8140</v>
      </c>
      <c r="H26" s="58">
        <v>0.98</v>
      </c>
      <c r="J26" s="46">
        <v>100</v>
      </c>
      <c r="K26" s="46">
        <f>X20</f>
        <v>775</v>
      </c>
      <c r="L26" s="52"/>
      <c r="M26" s="46"/>
      <c r="N26" s="57">
        <f t="shared" si="0"/>
        <v>9.2261904761904767E-2</v>
      </c>
    </row>
    <row r="27" spans="1:30" ht="17.25" customHeight="1" thickBot="1" x14ac:dyDescent="0.3">
      <c r="A27" s="58">
        <v>22</v>
      </c>
      <c r="B27" s="59">
        <v>1.2200000000000001E-2</v>
      </c>
      <c r="C27" s="59">
        <v>2.0400000000000001E-2</v>
      </c>
      <c r="D27" s="59">
        <v>1.6299999999999999E-2</v>
      </c>
      <c r="J27" s="46">
        <v>150</v>
      </c>
      <c r="K27" s="46">
        <f>X22</f>
        <v>759</v>
      </c>
      <c r="L27" s="52"/>
      <c r="M27" s="46"/>
      <c r="N27" s="57">
        <f t="shared" si="0"/>
        <v>9.0357142857142858E-2</v>
      </c>
    </row>
    <row r="28" spans="1:30" ht="17.25" customHeight="1" thickBot="1" x14ac:dyDescent="0.3">
      <c r="A28" s="58">
        <v>23</v>
      </c>
      <c r="B28" s="59">
        <v>6.7000000000000002E-3</v>
      </c>
      <c r="C28" s="59">
        <v>1.3899999999999999E-2</v>
      </c>
      <c r="D28" s="59">
        <v>1.04E-2</v>
      </c>
      <c r="J28" s="46">
        <v>200</v>
      </c>
      <c r="K28" s="46">
        <f>X24</f>
        <v>744</v>
      </c>
      <c r="L28" s="52"/>
      <c r="M28" s="46"/>
      <c r="N28" s="57">
        <f t="shared" si="0"/>
        <v>8.8571428571428565E-2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549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29600</v>
      </c>
      <c r="H2" s="41" t="s">
        <v>467</v>
      </c>
      <c r="W2" s="58">
        <v>1</v>
      </c>
      <c r="X2" s="58">
        <v>2907</v>
      </c>
      <c r="Y2" s="61">
        <v>43187</v>
      </c>
      <c r="Z2" s="58" t="s">
        <v>524</v>
      </c>
      <c r="AA2" s="58" t="s">
        <v>499</v>
      </c>
      <c r="AB2" s="58">
        <v>9.8000000000000007</v>
      </c>
      <c r="AC2" s="58" t="s">
        <v>504</v>
      </c>
      <c r="AD2" s="58">
        <v>60</v>
      </c>
    </row>
    <row r="3" spans="1:30" ht="14.4" thickBot="1" x14ac:dyDescent="0.3">
      <c r="W3" s="58">
        <v>2</v>
      </c>
      <c r="X3" s="58">
        <v>2895</v>
      </c>
      <c r="Y3" s="61">
        <v>43126</v>
      </c>
      <c r="Z3" s="58" t="s">
        <v>524</v>
      </c>
      <c r="AA3" s="58" t="s">
        <v>501</v>
      </c>
      <c r="AB3" s="58">
        <v>9.8000000000000007</v>
      </c>
      <c r="AC3" s="58" t="s">
        <v>504</v>
      </c>
      <c r="AD3" s="58">
        <v>63</v>
      </c>
    </row>
    <row r="4" spans="1:30" ht="14.4" thickBot="1" x14ac:dyDescent="0.3">
      <c r="A4" s="42" t="s">
        <v>468</v>
      </c>
      <c r="B4" s="43" t="s">
        <v>503</v>
      </c>
      <c r="C4" s="93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2893</v>
      </c>
      <c r="Y4" s="61">
        <v>43154</v>
      </c>
      <c r="Z4" s="58" t="s">
        <v>524</v>
      </c>
      <c r="AA4" s="58" t="s">
        <v>501</v>
      </c>
      <c r="AB4" s="58">
        <v>9.8000000000000007</v>
      </c>
      <c r="AC4" s="58" t="s">
        <v>504</v>
      </c>
      <c r="AD4" s="58">
        <v>60</v>
      </c>
    </row>
    <row r="5" spans="1:30" ht="18.75" customHeight="1" thickBot="1" x14ac:dyDescent="0.3">
      <c r="A5" s="58">
        <v>0</v>
      </c>
      <c r="B5" s="59">
        <v>5.0000000000000001E-3</v>
      </c>
      <c r="C5" s="59">
        <v>8.8000000000000005E-3</v>
      </c>
      <c r="D5" s="59">
        <v>6.8999999999999999E-3</v>
      </c>
      <c r="F5" s="58" t="s">
        <v>476</v>
      </c>
      <c r="G5" s="60">
        <v>31177</v>
      </c>
      <c r="H5" s="58">
        <v>1.05</v>
      </c>
      <c r="J5" s="102" t="s">
        <v>477</v>
      </c>
      <c r="K5" s="103"/>
      <c r="L5" s="103"/>
      <c r="M5" s="103"/>
      <c r="N5" s="104"/>
      <c r="W5" s="58">
        <v>4</v>
      </c>
      <c r="X5" s="58">
        <v>2891</v>
      </c>
      <c r="Y5" s="61">
        <v>43110</v>
      </c>
      <c r="Z5" s="58" t="s">
        <v>524</v>
      </c>
      <c r="AA5" s="58" t="s">
        <v>499</v>
      </c>
      <c r="AB5" s="58">
        <v>9.8000000000000007</v>
      </c>
      <c r="AC5" s="58" t="s">
        <v>504</v>
      </c>
      <c r="AD5" s="58">
        <v>66</v>
      </c>
    </row>
    <row r="6" spans="1:30" ht="17.25" customHeight="1" thickBot="1" x14ac:dyDescent="0.3">
      <c r="A6" s="58">
        <v>1</v>
      </c>
      <c r="B6" s="59">
        <v>3.0999999999999999E-3</v>
      </c>
      <c r="C6" s="59">
        <v>5.7000000000000002E-3</v>
      </c>
      <c r="D6" s="59">
        <v>4.4000000000000003E-3</v>
      </c>
      <c r="F6" s="58" t="s">
        <v>478</v>
      </c>
      <c r="G6" s="60">
        <v>33471</v>
      </c>
      <c r="H6" s="58">
        <v>1.1200000000000001</v>
      </c>
      <c r="J6" s="47" t="s">
        <v>479</v>
      </c>
      <c r="K6" s="48">
        <f>LARGE((K8,K9),1)</f>
        <v>0.79944674965421847</v>
      </c>
      <c r="N6" s="48" t="s">
        <v>504</v>
      </c>
      <c r="W6" s="58">
        <v>5</v>
      </c>
      <c r="X6" s="58">
        <v>2889</v>
      </c>
      <c r="Y6" s="61">
        <v>43194</v>
      </c>
      <c r="Z6" s="58" t="s">
        <v>524</v>
      </c>
      <c r="AA6" s="58" t="s">
        <v>499</v>
      </c>
      <c r="AB6" s="58">
        <v>9.8000000000000007</v>
      </c>
      <c r="AC6" s="58" t="s">
        <v>504</v>
      </c>
      <c r="AD6" s="58">
        <v>63</v>
      </c>
    </row>
    <row r="7" spans="1:30" ht="17.25" customHeight="1" thickBot="1" x14ac:dyDescent="0.3">
      <c r="A7" s="58">
        <v>2</v>
      </c>
      <c r="B7" s="59">
        <v>2.3E-3</v>
      </c>
      <c r="C7" s="59">
        <v>4.3E-3</v>
      </c>
      <c r="D7" s="59">
        <v>3.3E-3</v>
      </c>
      <c r="F7" s="58" t="s">
        <v>480</v>
      </c>
      <c r="G7" s="60">
        <v>33500</v>
      </c>
      <c r="H7" s="58">
        <v>1.1200000000000001</v>
      </c>
      <c r="J7" s="49" t="s">
        <v>481</v>
      </c>
      <c r="K7" s="48">
        <f>LARGE((K10,K11),1)</f>
        <v>0.5940660822656777</v>
      </c>
      <c r="N7" s="48" t="s">
        <v>503</v>
      </c>
      <c r="W7" s="58">
        <v>6</v>
      </c>
      <c r="X7" s="58">
        <v>2872</v>
      </c>
      <c r="Y7" s="61">
        <v>43133</v>
      </c>
      <c r="Z7" s="58" t="s">
        <v>524</v>
      </c>
      <c r="AA7" s="58" t="s">
        <v>501</v>
      </c>
      <c r="AB7" s="58">
        <v>9.6999999999999993</v>
      </c>
      <c r="AC7" s="58" t="s">
        <v>504</v>
      </c>
      <c r="AD7" s="58">
        <v>63</v>
      </c>
    </row>
    <row r="8" spans="1:30" ht="17.25" customHeight="1" thickBot="1" x14ac:dyDescent="0.35">
      <c r="A8" s="58">
        <v>3</v>
      </c>
      <c r="B8" s="59">
        <v>2.8E-3</v>
      </c>
      <c r="C8" s="59">
        <v>2.8E-3</v>
      </c>
      <c r="D8" s="59">
        <v>2.8E-3</v>
      </c>
      <c r="F8" s="58" t="s">
        <v>482</v>
      </c>
      <c r="G8" s="60">
        <v>31413</v>
      </c>
      <c r="H8" s="58">
        <v>1.05</v>
      </c>
      <c r="K8" s="50">
        <f>LARGE(B11:C11,1)/(B11+C11)</f>
        <v>0.79944674965421847</v>
      </c>
      <c r="W8" s="58">
        <v>7</v>
      </c>
      <c r="X8" s="58">
        <v>2847</v>
      </c>
      <c r="Y8" s="61">
        <v>43145</v>
      </c>
      <c r="Z8" s="58" t="s">
        <v>524</v>
      </c>
      <c r="AA8" s="58" t="s">
        <v>499</v>
      </c>
      <c r="AB8" s="58">
        <v>9.6</v>
      </c>
      <c r="AC8" s="58" t="s">
        <v>504</v>
      </c>
      <c r="AD8" s="58">
        <v>62</v>
      </c>
    </row>
    <row r="9" spans="1:30" ht="17.25" customHeight="1" thickBot="1" x14ac:dyDescent="0.35">
      <c r="A9" s="58">
        <v>4</v>
      </c>
      <c r="B9" s="59">
        <v>6.1999999999999998E-3</v>
      </c>
      <c r="C9" s="59">
        <v>2.3E-3</v>
      </c>
      <c r="D9" s="59">
        <v>4.1999999999999997E-3</v>
      </c>
      <c r="F9" s="58" t="s">
        <v>483</v>
      </c>
      <c r="G9" s="60">
        <v>28979</v>
      </c>
      <c r="H9" s="58">
        <v>0.97</v>
      </c>
      <c r="K9" s="50">
        <f>LARGE(B12:C12,1)/(B12+C12)</f>
        <v>0.71169354838709675</v>
      </c>
      <c r="W9" s="58">
        <v>8</v>
      </c>
      <c r="X9" s="58">
        <v>2835</v>
      </c>
      <c r="Y9" s="61">
        <v>43124</v>
      </c>
      <c r="Z9" s="58" t="s">
        <v>524</v>
      </c>
      <c r="AA9" s="58" t="s">
        <v>499</v>
      </c>
      <c r="AB9" s="58">
        <v>9.6</v>
      </c>
      <c r="AC9" s="58" t="s">
        <v>504</v>
      </c>
      <c r="AD9" s="58">
        <v>64</v>
      </c>
    </row>
    <row r="10" spans="1:30" ht="17.25" customHeight="1" thickBot="1" x14ac:dyDescent="0.35">
      <c r="A10" s="58">
        <v>5</v>
      </c>
      <c r="B10" s="59">
        <v>1.9199999999999998E-2</v>
      </c>
      <c r="C10" s="59">
        <v>4.4999999999999997E-3</v>
      </c>
      <c r="D10" s="59">
        <v>1.1599999999999999E-2</v>
      </c>
      <c r="F10" s="58" t="s">
        <v>484</v>
      </c>
      <c r="G10" s="60">
        <v>27000</v>
      </c>
      <c r="H10" s="58">
        <v>0.91</v>
      </c>
      <c r="K10" s="50">
        <f>LARGE(B20:C20,1)/(B20+C20)</f>
        <v>0.56909992912827778</v>
      </c>
      <c r="W10" s="58">
        <v>9</v>
      </c>
      <c r="X10" s="58">
        <v>2832</v>
      </c>
      <c r="Y10" s="61">
        <v>43160</v>
      </c>
      <c r="Z10" s="58" t="s">
        <v>524</v>
      </c>
      <c r="AA10" s="58" t="s">
        <v>500</v>
      </c>
      <c r="AB10" s="58">
        <v>9.6</v>
      </c>
      <c r="AC10" s="58" t="s">
        <v>504</v>
      </c>
      <c r="AD10" s="58">
        <v>62</v>
      </c>
    </row>
    <row r="11" spans="1:30" ht="17.25" customHeight="1" thickBot="1" x14ac:dyDescent="0.35">
      <c r="A11" s="58">
        <v>6</v>
      </c>
      <c r="B11" s="59">
        <v>5.7799999999999997E-2</v>
      </c>
      <c r="C11" s="59">
        <v>1.4500000000000001E-2</v>
      </c>
      <c r="D11" s="59">
        <v>3.56E-2</v>
      </c>
      <c r="F11" s="58" t="s">
        <v>485</v>
      </c>
      <c r="G11" s="60">
        <v>28567</v>
      </c>
      <c r="H11" s="58">
        <v>0.96</v>
      </c>
      <c r="K11" s="50">
        <f>LARGE(B21:C21,1)/(B21+C21)</f>
        <v>0.5940660822656777</v>
      </c>
      <c r="W11" s="58">
        <v>10</v>
      </c>
      <c r="X11" s="58">
        <v>2832</v>
      </c>
      <c r="Y11" s="61">
        <v>43420</v>
      </c>
      <c r="Z11" s="58" t="s">
        <v>524</v>
      </c>
      <c r="AA11" s="58" t="s">
        <v>501</v>
      </c>
      <c r="AB11" s="58">
        <v>9.6</v>
      </c>
      <c r="AC11" s="58" t="s">
        <v>504</v>
      </c>
      <c r="AD11" s="58">
        <v>62</v>
      </c>
    </row>
    <row r="12" spans="1:30" ht="17.25" customHeight="1" thickBot="1" x14ac:dyDescent="0.3">
      <c r="A12" s="58">
        <v>7</v>
      </c>
      <c r="B12" s="59">
        <v>7.0599999999999996E-2</v>
      </c>
      <c r="C12" s="59">
        <v>2.86E-2</v>
      </c>
      <c r="D12" s="59">
        <v>4.9099999999999998E-2</v>
      </c>
      <c r="F12" s="58" t="s">
        <v>486</v>
      </c>
      <c r="G12" s="60">
        <v>28086</v>
      </c>
      <c r="H12" s="58">
        <v>0.94</v>
      </c>
      <c r="W12" s="58">
        <v>20</v>
      </c>
      <c r="X12" s="58">
        <v>2786</v>
      </c>
      <c r="Y12" s="61">
        <v>43116</v>
      </c>
      <c r="Z12" s="58" t="s">
        <v>524</v>
      </c>
      <c r="AA12" s="58" t="s">
        <v>498</v>
      </c>
      <c r="AB12" s="58">
        <v>9.4</v>
      </c>
      <c r="AC12" s="58" t="s">
        <v>504</v>
      </c>
      <c r="AD12" s="58">
        <v>66</v>
      </c>
    </row>
    <row r="13" spans="1:30" ht="17.25" customHeight="1" thickBot="1" x14ac:dyDescent="0.3">
      <c r="A13" s="58">
        <v>8</v>
      </c>
      <c r="B13" s="59">
        <v>7.4899999999999994E-2</v>
      </c>
      <c r="C13" s="59">
        <v>3.85E-2</v>
      </c>
      <c r="D13" s="59">
        <v>5.62E-2</v>
      </c>
      <c r="F13" s="58" t="s">
        <v>487</v>
      </c>
      <c r="G13" s="60">
        <v>26192</v>
      </c>
      <c r="H13" s="58">
        <v>0.88</v>
      </c>
      <c r="W13" s="58">
        <v>25</v>
      </c>
      <c r="X13" s="58">
        <v>2768</v>
      </c>
      <c r="Y13" s="61">
        <v>43188</v>
      </c>
      <c r="Z13" s="58" t="s">
        <v>524</v>
      </c>
      <c r="AA13" s="58" t="s">
        <v>500</v>
      </c>
      <c r="AB13" s="58">
        <v>9.4</v>
      </c>
      <c r="AC13" s="58" t="s">
        <v>504</v>
      </c>
      <c r="AD13" s="58">
        <v>63</v>
      </c>
    </row>
    <row r="14" spans="1:30" ht="14.4" thickBot="1" x14ac:dyDescent="0.3">
      <c r="A14" s="58">
        <v>9</v>
      </c>
      <c r="B14" s="59">
        <v>7.46E-2</v>
      </c>
      <c r="C14" s="59">
        <v>4.7100000000000003E-2</v>
      </c>
      <c r="D14" s="59">
        <v>6.0499999999999998E-2</v>
      </c>
      <c r="F14" s="58" t="s">
        <v>488</v>
      </c>
      <c r="G14" s="60">
        <v>29268</v>
      </c>
      <c r="H14" s="58">
        <v>0.98</v>
      </c>
      <c r="W14" s="58">
        <v>30</v>
      </c>
      <c r="X14" s="58">
        <v>2753</v>
      </c>
      <c r="Y14" s="61">
        <v>43418</v>
      </c>
      <c r="Z14" s="58" t="s">
        <v>524</v>
      </c>
      <c r="AA14" s="58" t="s">
        <v>499</v>
      </c>
      <c r="AB14" s="58">
        <v>9.3000000000000007</v>
      </c>
      <c r="AC14" s="58" t="s">
        <v>504</v>
      </c>
      <c r="AD14" s="58">
        <v>63</v>
      </c>
    </row>
    <row r="15" spans="1:30" ht="14.4" thickBot="1" x14ac:dyDescent="0.3">
      <c r="A15" s="58">
        <v>10</v>
      </c>
      <c r="B15" s="59">
        <v>7.4300000000000005E-2</v>
      </c>
      <c r="C15" s="59">
        <v>5.4600000000000003E-2</v>
      </c>
      <c r="D15" s="59">
        <v>6.4199999999999993E-2</v>
      </c>
      <c r="F15" s="58" t="s">
        <v>489</v>
      </c>
      <c r="G15" s="60">
        <v>29714</v>
      </c>
      <c r="H15" s="58">
        <v>1</v>
      </c>
      <c r="W15" s="58">
        <v>35</v>
      </c>
      <c r="X15" s="58">
        <v>2741</v>
      </c>
      <c r="Y15" s="61">
        <v>43448</v>
      </c>
      <c r="Z15" s="58" t="s">
        <v>524</v>
      </c>
      <c r="AA15" s="58" t="s">
        <v>501</v>
      </c>
      <c r="AB15" s="58">
        <v>9.3000000000000007</v>
      </c>
      <c r="AC15" s="58" t="s">
        <v>504</v>
      </c>
      <c r="AD15" s="58">
        <v>62</v>
      </c>
    </row>
    <row r="16" spans="1:30" ht="14.4" thickBot="1" x14ac:dyDescent="0.3">
      <c r="A16" s="58">
        <v>11</v>
      </c>
      <c r="B16" s="59">
        <v>7.1400000000000005E-2</v>
      </c>
      <c r="C16" s="59">
        <v>6.25E-2</v>
      </c>
      <c r="D16" s="59">
        <v>6.6799999999999998E-2</v>
      </c>
      <c r="F16" s="58" t="s">
        <v>490</v>
      </c>
      <c r="G16" s="60">
        <v>29513</v>
      </c>
      <c r="H16" s="58">
        <v>0.99</v>
      </c>
      <c r="W16" s="58">
        <v>40</v>
      </c>
      <c r="X16" s="58">
        <v>2738</v>
      </c>
      <c r="Y16" s="61">
        <v>43124</v>
      </c>
      <c r="Z16" s="58" t="s">
        <v>525</v>
      </c>
      <c r="AA16" s="58" t="s">
        <v>499</v>
      </c>
      <c r="AB16" s="58">
        <v>9.3000000000000007</v>
      </c>
      <c r="AC16" s="58" t="s">
        <v>504</v>
      </c>
      <c r="AD16" s="58">
        <v>62</v>
      </c>
    </row>
    <row r="17" spans="1:30" ht="14.4" thickBot="1" x14ac:dyDescent="0.3">
      <c r="A17" s="58">
        <v>12</v>
      </c>
      <c r="B17" s="59">
        <v>6.8900000000000003E-2</v>
      </c>
      <c r="C17" s="59">
        <v>6.8599999999999994E-2</v>
      </c>
      <c r="D17" s="59">
        <v>6.8699999999999997E-2</v>
      </c>
      <c r="W17" s="58">
        <v>45</v>
      </c>
      <c r="X17" s="58">
        <v>2733</v>
      </c>
      <c r="Y17" s="61">
        <v>43179</v>
      </c>
      <c r="Z17" s="58" t="s">
        <v>524</v>
      </c>
      <c r="AA17" s="58" t="s">
        <v>498</v>
      </c>
      <c r="AB17" s="58">
        <v>9.1999999999999993</v>
      </c>
      <c r="AC17" s="58" t="s">
        <v>504</v>
      </c>
      <c r="AD17" s="58">
        <v>63</v>
      </c>
    </row>
    <row r="18" spans="1:30" ht="14.4" thickBot="1" x14ac:dyDescent="0.3">
      <c r="A18" s="58">
        <v>13</v>
      </c>
      <c r="B18" s="59">
        <v>6.6000000000000003E-2</v>
      </c>
      <c r="C18" s="59">
        <v>6.8599999999999994E-2</v>
      </c>
      <c r="D18" s="59">
        <v>6.7299999999999999E-2</v>
      </c>
      <c r="W18" s="58">
        <v>50</v>
      </c>
      <c r="X18" s="58">
        <v>2727</v>
      </c>
      <c r="Y18" s="61">
        <v>43410</v>
      </c>
      <c r="Z18" s="58" t="s">
        <v>524</v>
      </c>
      <c r="AA18" s="58" t="s">
        <v>498</v>
      </c>
      <c r="AB18" s="58">
        <v>9.1999999999999993</v>
      </c>
      <c r="AC18" s="58" t="s">
        <v>504</v>
      </c>
      <c r="AD18" s="58">
        <v>65</v>
      </c>
    </row>
    <row r="19" spans="1:30" ht="17.25" customHeight="1" thickBot="1" x14ac:dyDescent="0.3">
      <c r="A19" s="58">
        <v>14</v>
      </c>
      <c r="B19" s="59">
        <v>6.25E-2</v>
      </c>
      <c r="C19" s="59">
        <v>7.3999999999999996E-2</v>
      </c>
      <c r="D19" s="59">
        <v>6.8400000000000002E-2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2679</v>
      </c>
      <c r="Y19" s="61">
        <v>43151</v>
      </c>
      <c r="Z19" s="58" t="s">
        <v>525</v>
      </c>
      <c r="AA19" s="58" t="s">
        <v>498</v>
      </c>
      <c r="AB19" s="58">
        <v>9.1</v>
      </c>
      <c r="AC19" s="58" t="s">
        <v>504</v>
      </c>
      <c r="AD19" s="58">
        <v>61</v>
      </c>
    </row>
    <row r="20" spans="1:30" ht="17.25" customHeight="1" thickBot="1" x14ac:dyDescent="0.3">
      <c r="A20" s="58">
        <v>15</v>
      </c>
      <c r="B20" s="59">
        <v>6.08E-2</v>
      </c>
      <c r="C20" s="59">
        <v>8.0299999999999996E-2</v>
      </c>
      <c r="D20" s="59">
        <v>7.0800000000000002E-2</v>
      </c>
      <c r="F20" s="58" t="s">
        <v>493</v>
      </c>
      <c r="G20" s="60">
        <v>21184</v>
      </c>
      <c r="H20" s="58">
        <v>0.71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2654</v>
      </c>
      <c r="Y20" s="61">
        <v>43103</v>
      </c>
      <c r="Z20" s="58" t="s">
        <v>524</v>
      </c>
      <c r="AA20" s="58" t="s">
        <v>499</v>
      </c>
      <c r="AB20" s="58">
        <v>9</v>
      </c>
      <c r="AC20" s="58" t="s">
        <v>504</v>
      </c>
      <c r="AD20" s="58">
        <v>67</v>
      </c>
    </row>
    <row r="21" spans="1:30" ht="17.25" customHeight="1" thickBot="1" x14ac:dyDescent="0.3">
      <c r="A21" s="58">
        <v>16</v>
      </c>
      <c r="B21" s="59">
        <v>6.0199999999999997E-2</v>
      </c>
      <c r="C21" s="59">
        <v>8.8099999999999998E-2</v>
      </c>
      <c r="D21" s="59">
        <v>7.4499999999999997E-2</v>
      </c>
      <c r="F21" s="58" t="s">
        <v>497</v>
      </c>
      <c r="G21" s="60">
        <v>29733</v>
      </c>
      <c r="H21" s="58">
        <v>1</v>
      </c>
      <c r="J21" s="46">
        <v>5</v>
      </c>
      <c r="K21" s="46">
        <f>X6</f>
        <v>2889</v>
      </c>
      <c r="L21" s="52"/>
      <c r="M21" s="46"/>
      <c r="N21" s="57">
        <f>K21/$F$2</f>
        <v>9.7601351351351354E-2</v>
      </c>
      <c r="W21" s="58">
        <v>125</v>
      </c>
      <c r="X21" s="58">
        <v>2632</v>
      </c>
      <c r="Y21" s="61">
        <v>43138</v>
      </c>
      <c r="Z21" s="58" t="s">
        <v>525</v>
      </c>
      <c r="AA21" s="58" t="s">
        <v>499</v>
      </c>
      <c r="AB21" s="58">
        <v>8.9</v>
      </c>
      <c r="AC21" s="58" t="s">
        <v>504</v>
      </c>
      <c r="AD21" s="58">
        <v>60</v>
      </c>
    </row>
    <row r="22" spans="1:30" ht="17.25" customHeight="1" thickBot="1" x14ac:dyDescent="0.3">
      <c r="A22" s="58">
        <v>17</v>
      </c>
      <c r="B22" s="59">
        <v>5.8700000000000002E-2</v>
      </c>
      <c r="C22" s="59">
        <v>9.3399999999999997E-2</v>
      </c>
      <c r="D22" s="59">
        <v>7.6499999999999999E-2</v>
      </c>
      <c r="F22" s="58" t="s">
        <v>498</v>
      </c>
      <c r="G22" s="60">
        <v>31856</v>
      </c>
      <c r="H22" s="58">
        <v>1.07</v>
      </c>
      <c r="J22" s="46">
        <v>10</v>
      </c>
      <c r="K22" s="46">
        <f>X11</f>
        <v>2832</v>
      </c>
      <c r="L22" s="52"/>
      <c r="M22" s="46"/>
      <c r="N22" s="57">
        <f t="shared" ref="N22:N28" si="0">K22/$F$2</f>
        <v>9.567567567567567E-2</v>
      </c>
      <c r="W22" s="58">
        <v>150</v>
      </c>
      <c r="X22" s="58">
        <v>2615</v>
      </c>
      <c r="Y22" s="61">
        <v>43136</v>
      </c>
      <c r="Z22" s="58" t="s">
        <v>524</v>
      </c>
      <c r="AA22" s="58" t="s">
        <v>497</v>
      </c>
      <c r="AB22" s="58">
        <v>8.8000000000000007</v>
      </c>
      <c r="AC22" s="58" t="s">
        <v>504</v>
      </c>
      <c r="AD22" s="58">
        <v>65</v>
      </c>
    </row>
    <row r="23" spans="1:30" ht="17.25" customHeight="1" thickBot="1" x14ac:dyDescent="0.3">
      <c r="A23" s="58">
        <v>18</v>
      </c>
      <c r="B23" s="59">
        <v>5.0299999999999997E-2</v>
      </c>
      <c r="C23" s="59">
        <v>7.5200000000000003E-2</v>
      </c>
      <c r="D23" s="59">
        <v>6.3E-2</v>
      </c>
      <c r="F23" s="58" t="s">
        <v>499</v>
      </c>
      <c r="G23" s="60">
        <v>32399</v>
      </c>
      <c r="H23" s="58">
        <v>1.0900000000000001</v>
      </c>
      <c r="J23" s="46">
        <v>20</v>
      </c>
      <c r="K23" s="46">
        <f>X12</f>
        <v>2786</v>
      </c>
      <c r="L23" s="52"/>
      <c r="M23" s="46"/>
      <c r="N23" s="57">
        <f t="shared" si="0"/>
        <v>9.4121621621621618E-2</v>
      </c>
      <c r="W23" s="58">
        <v>175</v>
      </c>
      <c r="X23" s="58">
        <v>2594</v>
      </c>
      <c r="Y23" s="61">
        <v>43220</v>
      </c>
      <c r="Z23" s="58" t="s">
        <v>524</v>
      </c>
      <c r="AA23" s="58" t="s">
        <v>497</v>
      </c>
      <c r="AB23" s="58">
        <v>8.8000000000000007</v>
      </c>
      <c r="AC23" s="58" t="s">
        <v>504</v>
      </c>
      <c r="AD23" s="58">
        <v>66</v>
      </c>
    </row>
    <row r="24" spans="1:30" ht="17.25" customHeight="1" thickBot="1" x14ac:dyDescent="0.3">
      <c r="A24" s="58">
        <v>19</v>
      </c>
      <c r="B24" s="59">
        <v>3.7199999999999997E-2</v>
      </c>
      <c r="C24" s="59">
        <v>5.6899999999999999E-2</v>
      </c>
      <c r="D24" s="59">
        <v>4.7300000000000002E-2</v>
      </c>
      <c r="F24" s="58" t="s">
        <v>500</v>
      </c>
      <c r="G24" s="60">
        <v>31725</v>
      </c>
      <c r="H24" s="58">
        <v>1.06</v>
      </c>
      <c r="J24" s="46">
        <v>30</v>
      </c>
      <c r="K24" s="46">
        <f>X14</f>
        <v>2753</v>
      </c>
      <c r="L24" s="52"/>
      <c r="M24" s="46"/>
      <c r="N24" s="57">
        <f t="shared" si="0"/>
        <v>9.300675675675675E-2</v>
      </c>
      <c r="W24" s="58">
        <v>200</v>
      </c>
      <c r="X24" s="58">
        <v>2568</v>
      </c>
      <c r="Y24" s="61">
        <v>43148</v>
      </c>
      <c r="Z24" s="58" t="s">
        <v>531</v>
      </c>
      <c r="AA24" s="58" t="s">
        <v>502</v>
      </c>
      <c r="AB24" s="58">
        <v>8.6999999999999993</v>
      </c>
      <c r="AC24" s="58" t="s">
        <v>503</v>
      </c>
      <c r="AD24" s="58">
        <v>52</v>
      </c>
    </row>
    <row r="25" spans="1:30" ht="17.25" customHeight="1" thickBot="1" x14ac:dyDescent="0.3">
      <c r="A25" s="58">
        <v>20</v>
      </c>
      <c r="B25" s="59">
        <v>2.8799999999999999E-2</v>
      </c>
      <c r="C25" s="59">
        <v>4.6199999999999998E-2</v>
      </c>
      <c r="D25" s="59">
        <v>3.7699999999999997E-2</v>
      </c>
      <c r="F25" s="58" t="s">
        <v>501</v>
      </c>
      <c r="G25" s="60">
        <v>33396</v>
      </c>
      <c r="H25" s="58">
        <v>1.1200000000000001</v>
      </c>
      <c r="J25" s="46">
        <v>50</v>
      </c>
      <c r="K25" s="46">
        <f>X18</f>
        <v>2727</v>
      </c>
      <c r="L25" s="52"/>
      <c r="M25" s="46"/>
      <c r="N25" s="57">
        <f t="shared" si="0"/>
        <v>9.2128378378378381E-2</v>
      </c>
    </row>
    <row r="26" spans="1:30" ht="17.25" customHeight="1" thickBot="1" x14ac:dyDescent="0.3">
      <c r="A26" s="58">
        <v>21</v>
      </c>
      <c r="B26" s="59">
        <v>2.12E-2</v>
      </c>
      <c r="C26" s="59">
        <v>3.5999999999999997E-2</v>
      </c>
      <c r="D26" s="59">
        <v>2.8799999999999999E-2</v>
      </c>
      <c r="F26" s="58" t="s">
        <v>502</v>
      </c>
      <c r="G26" s="60">
        <v>27595</v>
      </c>
      <c r="H26" s="58">
        <v>0.93</v>
      </c>
      <c r="J26" s="46">
        <v>100</v>
      </c>
      <c r="K26" s="46">
        <f>X20</f>
        <v>2654</v>
      </c>
      <c r="L26" s="52"/>
      <c r="M26" s="46"/>
      <c r="N26" s="57">
        <f t="shared" si="0"/>
        <v>8.9662162162162162E-2</v>
      </c>
    </row>
    <row r="27" spans="1:30" ht="17.25" customHeight="1" thickBot="1" x14ac:dyDescent="0.3">
      <c r="A27" s="58">
        <v>22</v>
      </c>
      <c r="B27" s="59">
        <v>1.49E-2</v>
      </c>
      <c r="C27" s="59">
        <v>2.4299999999999999E-2</v>
      </c>
      <c r="D27" s="59">
        <v>1.9699999999999999E-2</v>
      </c>
      <c r="J27" s="46">
        <v>150</v>
      </c>
      <c r="K27" s="46">
        <f>X22</f>
        <v>2615</v>
      </c>
      <c r="L27" s="52"/>
      <c r="M27" s="46"/>
      <c r="N27" s="57">
        <f t="shared" si="0"/>
        <v>8.8344594594594594E-2</v>
      </c>
    </row>
    <row r="28" spans="1:30" ht="17.25" customHeight="1" thickBot="1" x14ac:dyDescent="0.3">
      <c r="A28" s="58">
        <v>23</v>
      </c>
      <c r="B28" s="59">
        <v>8.3999999999999995E-3</v>
      </c>
      <c r="C28" s="59">
        <v>1.44E-2</v>
      </c>
      <c r="D28" s="59">
        <v>1.15E-2</v>
      </c>
      <c r="J28" s="46">
        <v>200</v>
      </c>
      <c r="K28" s="46">
        <f>X24</f>
        <v>2568</v>
      </c>
      <c r="L28" s="52"/>
      <c r="M28" s="46"/>
      <c r="N28" s="57">
        <f t="shared" si="0"/>
        <v>8.6756756756756759E-2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506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56900</v>
      </c>
      <c r="H2" s="41" t="s">
        <v>467</v>
      </c>
      <c r="W2" s="58">
        <v>1</v>
      </c>
      <c r="X2" s="58">
        <v>6229</v>
      </c>
      <c r="Y2" s="61">
        <v>43143</v>
      </c>
      <c r="Z2" s="58" t="s">
        <v>526</v>
      </c>
      <c r="AA2" s="58" t="s">
        <v>497</v>
      </c>
      <c r="AB2" s="58">
        <v>10.9</v>
      </c>
      <c r="AC2" s="58" t="s">
        <v>504</v>
      </c>
      <c r="AD2" s="58">
        <v>55</v>
      </c>
    </row>
    <row r="3" spans="1:30" ht="14.4" thickBot="1" x14ac:dyDescent="0.3">
      <c r="W3" s="58">
        <v>2</v>
      </c>
      <c r="X3" s="58">
        <v>5155</v>
      </c>
      <c r="Y3" s="61">
        <v>43109</v>
      </c>
      <c r="Z3" s="58" t="s">
        <v>525</v>
      </c>
      <c r="AA3" s="58" t="s">
        <v>498</v>
      </c>
      <c r="AB3" s="58">
        <v>9.1</v>
      </c>
      <c r="AC3" s="58" t="s">
        <v>504</v>
      </c>
      <c r="AD3" s="58">
        <v>57</v>
      </c>
    </row>
    <row r="4" spans="1:30" ht="14.4" thickBot="1" x14ac:dyDescent="0.3">
      <c r="A4" s="42" t="s">
        <v>468</v>
      </c>
      <c r="B4" s="43" t="s">
        <v>503</v>
      </c>
      <c r="C4" s="93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5118</v>
      </c>
      <c r="Y4" s="61">
        <v>43108</v>
      </c>
      <c r="Z4" s="58" t="s">
        <v>525</v>
      </c>
      <c r="AA4" s="58" t="s">
        <v>497</v>
      </c>
      <c r="AB4" s="58">
        <v>9</v>
      </c>
      <c r="AC4" s="58" t="s">
        <v>504</v>
      </c>
      <c r="AD4" s="58">
        <v>54</v>
      </c>
    </row>
    <row r="5" spans="1:30" ht="18.75" customHeight="1" thickBot="1" x14ac:dyDescent="0.3">
      <c r="A5" s="58">
        <v>0</v>
      </c>
      <c r="B5" s="59">
        <v>6.3E-3</v>
      </c>
      <c r="C5" s="59">
        <v>9.4999999999999998E-3</v>
      </c>
      <c r="D5" s="59">
        <v>7.7999999999999996E-3</v>
      </c>
      <c r="F5" s="58" t="s">
        <v>476</v>
      </c>
      <c r="G5" s="60">
        <v>58384</v>
      </c>
      <c r="H5" s="58">
        <v>1.03</v>
      </c>
      <c r="J5" s="102" t="s">
        <v>477</v>
      </c>
      <c r="K5" s="103"/>
      <c r="L5" s="103"/>
      <c r="M5" s="103"/>
      <c r="N5" s="104"/>
      <c r="W5" s="58">
        <v>4</v>
      </c>
      <c r="X5" s="58">
        <v>5099</v>
      </c>
      <c r="Y5" s="61">
        <v>43117</v>
      </c>
      <c r="Z5" s="58" t="s">
        <v>525</v>
      </c>
      <c r="AA5" s="58" t="s">
        <v>499</v>
      </c>
      <c r="AB5" s="58">
        <v>9</v>
      </c>
      <c r="AC5" s="58" t="s">
        <v>504</v>
      </c>
      <c r="AD5" s="58">
        <v>56</v>
      </c>
    </row>
    <row r="6" spans="1:30" ht="17.25" customHeight="1" thickBot="1" x14ac:dyDescent="0.3">
      <c r="A6" s="58">
        <v>1</v>
      </c>
      <c r="B6" s="59">
        <v>4.1000000000000003E-3</v>
      </c>
      <c r="C6" s="59">
        <v>6.1000000000000004E-3</v>
      </c>
      <c r="D6" s="59">
        <v>5.1000000000000004E-3</v>
      </c>
      <c r="F6" s="58" t="s">
        <v>478</v>
      </c>
      <c r="G6" s="60">
        <v>60637</v>
      </c>
      <c r="H6" s="58">
        <v>1.07</v>
      </c>
      <c r="J6" s="47" t="s">
        <v>479</v>
      </c>
      <c r="K6" s="48">
        <f>LARGE((K8,K9),1)</f>
        <v>0.73430493273542607</v>
      </c>
      <c r="N6" s="48" t="s">
        <v>504</v>
      </c>
      <c r="W6" s="58">
        <v>5</v>
      </c>
      <c r="X6" s="58">
        <v>5078</v>
      </c>
      <c r="Y6" s="61">
        <v>43154</v>
      </c>
      <c r="Z6" s="58" t="s">
        <v>525</v>
      </c>
      <c r="AA6" s="58" t="s">
        <v>501</v>
      </c>
      <c r="AB6" s="58">
        <v>8.9</v>
      </c>
      <c r="AC6" s="58" t="s">
        <v>504</v>
      </c>
      <c r="AD6" s="58">
        <v>57</v>
      </c>
    </row>
    <row r="7" spans="1:30" ht="17.25" customHeight="1" thickBot="1" x14ac:dyDescent="0.3">
      <c r="A7" s="58">
        <v>2</v>
      </c>
      <c r="B7" s="59">
        <v>3.8999999999999998E-3</v>
      </c>
      <c r="C7" s="59">
        <v>5.1000000000000004E-3</v>
      </c>
      <c r="D7" s="59">
        <v>4.4999999999999997E-3</v>
      </c>
      <c r="F7" s="58" t="s">
        <v>480</v>
      </c>
      <c r="G7" s="60">
        <v>61278</v>
      </c>
      <c r="H7" s="58">
        <v>1.08</v>
      </c>
      <c r="J7" s="49" t="s">
        <v>481</v>
      </c>
      <c r="K7" s="48">
        <f>LARGE((K10,K11),1)</f>
        <v>0.59097035040431267</v>
      </c>
      <c r="N7" s="48" t="s">
        <v>503</v>
      </c>
      <c r="W7" s="58">
        <v>6</v>
      </c>
      <c r="X7" s="58">
        <v>5052</v>
      </c>
      <c r="Y7" s="61">
        <v>43111</v>
      </c>
      <c r="Z7" s="58" t="s">
        <v>525</v>
      </c>
      <c r="AA7" s="58" t="s">
        <v>500</v>
      </c>
      <c r="AB7" s="58">
        <v>8.9</v>
      </c>
      <c r="AC7" s="58" t="s">
        <v>504</v>
      </c>
      <c r="AD7" s="58">
        <v>55</v>
      </c>
    </row>
    <row r="8" spans="1:30" ht="17.25" customHeight="1" thickBot="1" x14ac:dyDescent="0.35">
      <c r="A8" s="58">
        <v>3</v>
      </c>
      <c r="B8" s="59">
        <v>5.3E-3</v>
      </c>
      <c r="C8" s="59">
        <v>3.0999999999999999E-3</v>
      </c>
      <c r="D8" s="59">
        <v>4.3E-3</v>
      </c>
      <c r="F8" s="58" t="s">
        <v>482</v>
      </c>
      <c r="G8" s="60">
        <v>58314</v>
      </c>
      <c r="H8" s="58">
        <v>1.02</v>
      </c>
      <c r="K8" s="50">
        <f>LARGE(B11:C11,1)/(B11+C11)</f>
        <v>0.73430493273542607</v>
      </c>
      <c r="W8" s="58">
        <v>7</v>
      </c>
      <c r="X8" s="58">
        <v>5051</v>
      </c>
      <c r="Y8" s="61">
        <v>43158</v>
      </c>
      <c r="Z8" s="58" t="s">
        <v>525</v>
      </c>
      <c r="AA8" s="58" t="s">
        <v>498</v>
      </c>
      <c r="AB8" s="58">
        <v>8.9</v>
      </c>
      <c r="AC8" s="58" t="s">
        <v>504</v>
      </c>
      <c r="AD8" s="58">
        <v>57</v>
      </c>
    </row>
    <row r="9" spans="1:30" ht="17.25" customHeight="1" thickBot="1" x14ac:dyDescent="0.35">
      <c r="A9" s="58">
        <v>4</v>
      </c>
      <c r="B9" s="59">
        <v>1.12E-2</v>
      </c>
      <c r="C9" s="59">
        <v>3.5000000000000001E-3</v>
      </c>
      <c r="D9" s="59">
        <v>7.4999999999999997E-3</v>
      </c>
      <c r="F9" s="58" t="s">
        <v>483</v>
      </c>
      <c r="G9" s="60">
        <v>56460</v>
      </c>
      <c r="H9" s="58">
        <v>0.99</v>
      </c>
      <c r="K9" s="50">
        <f>LARGE(B12:C12,1)/(B12+C12)</f>
        <v>0.63360142984807866</v>
      </c>
      <c r="W9" s="58">
        <v>8</v>
      </c>
      <c r="X9" s="58">
        <v>5025</v>
      </c>
      <c r="Y9" s="61">
        <v>43174</v>
      </c>
      <c r="Z9" s="58" t="s">
        <v>525</v>
      </c>
      <c r="AA9" s="58" t="s">
        <v>500</v>
      </c>
      <c r="AB9" s="58">
        <v>8.8000000000000007</v>
      </c>
      <c r="AC9" s="58" t="s">
        <v>504</v>
      </c>
      <c r="AD9" s="58">
        <v>58</v>
      </c>
    </row>
    <row r="10" spans="1:30" ht="17.25" customHeight="1" thickBot="1" x14ac:dyDescent="0.35">
      <c r="A10" s="58">
        <v>5</v>
      </c>
      <c r="B10" s="59">
        <v>2.7799999999999998E-2</v>
      </c>
      <c r="C10" s="59">
        <v>8.3000000000000001E-3</v>
      </c>
      <c r="D10" s="59">
        <v>1.8499999999999999E-2</v>
      </c>
      <c r="F10" s="58" t="s">
        <v>484</v>
      </c>
      <c r="G10" s="60">
        <v>55102</v>
      </c>
      <c r="H10" s="58">
        <v>0.97</v>
      </c>
      <c r="K10" s="50">
        <f>LARGE(B20:C20,1)/(B20+C20)</f>
        <v>0.57003484320557496</v>
      </c>
      <c r="W10" s="58">
        <v>9</v>
      </c>
      <c r="X10" s="58">
        <v>5002</v>
      </c>
      <c r="Y10" s="61">
        <v>43202</v>
      </c>
      <c r="Z10" s="58" t="s">
        <v>525</v>
      </c>
      <c r="AA10" s="58" t="s">
        <v>500</v>
      </c>
      <c r="AB10" s="58">
        <v>8.8000000000000007</v>
      </c>
      <c r="AC10" s="58" t="s">
        <v>504</v>
      </c>
      <c r="AD10" s="58">
        <v>57</v>
      </c>
    </row>
    <row r="11" spans="1:30" ht="17.25" customHeight="1" thickBot="1" x14ac:dyDescent="0.35">
      <c r="A11" s="58">
        <v>6</v>
      </c>
      <c r="B11" s="59">
        <v>6.5500000000000003E-2</v>
      </c>
      <c r="C11" s="59">
        <v>2.3699999999999999E-2</v>
      </c>
      <c r="D11" s="59">
        <v>4.5600000000000002E-2</v>
      </c>
      <c r="F11" s="58" t="s">
        <v>485</v>
      </c>
      <c r="G11" s="60">
        <v>54110</v>
      </c>
      <c r="H11" s="58">
        <v>0.95</v>
      </c>
      <c r="K11" s="50">
        <f>LARGE(B21:C21,1)/(B21+C21)</f>
        <v>0.59097035040431267</v>
      </c>
      <c r="W11" s="58">
        <v>10</v>
      </c>
      <c r="X11" s="58">
        <v>4994</v>
      </c>
      <c r="Y11" s="61">
        <v>43110</v>
      </c>
      <c r="Z11" s="58" t="s">
        <v>525</v>
      </c>
      <c r="AA11" s="58" t="s">
        <v>499</v>
      </c>
      <c r="AB11" s="58">
        <v>8.8000000000000007</v>
      </c>
      <c r="AC11" s="58" t="s">
        <v>504</v>
      </c>
      <c r="AD11" s="58">
        <v>57</v>
      </c>
    </row>
    <row r="12" spans="1:30" ht="17.25" customHeight="1" thickBot="1" x14ac:dyDescent="0.3">
      <c r="A12" s="58">
        <v>7</v>
      </c>
      <c r="B12" s="59">
        <v>7.0900000000000005E-2</v>
      </c>
      <c r="C12" s="59">
        <v>4.1000000000000002E-2</v>
      </c>
      <c r="D12" s="59">
        <v>5.6599999999999998E-2</v>
      </c>
      <c r="F12" s="58" t="s">
        <v>486</v>
      </c>
      <c r="G12" s="60">
        <v>55907</v>
      </c>
      <c r="H12" s="58">
        <v>0.98</v>
      </c>
      <c r="W12" s="58">
        <v>20</v>
      </c>
      <c r="X12" s="58">
        <v>4964</v>
      </c>
      <c r="Y12" s="61">
        <v>43194</v>
      </c>
      <c r="Z12" s="58" t="s">
        <v>525</v>
      </c>
      <c r="AA12" s="58" t="s">
        <v>499</v>
      </c>
      <c r="AB12" s="58">
        <v>8.6999999999999993</v>
      </c>
      <c r="AC12" s="58" t="s">
        <v>504</v>
      </c>
      <c r="AD12" s="58">
        <v>58</v>
      </c>
    </row>
    <row r="13" spans="1:30" ht="17.25" customHeight="1" thickBot="1" x14ac:dyDescent="0.3">
      <c r="A13" s="58">
        <v>8</v>
      </c>
      <c r="B13" s="59">
        <v>7.2099999999999997E-2</v>
      </c>
      <c r="C13" s="59">
        <v>4.8099999999999997E-2</v>
      </c>
      <c r="D13" s="59">
        <v>6.0699999999999997E-2</v>
      </c>
      <c r="F13" s="58" t="s">
        <v>487</v>
      </c>
      <c r="G13" s="60">
        <v>53341</v>
      </c>
      <c r="H13" s="58">
        <v>0.94</v>
      </c>
      <c r="W13" s="58">
        <v>25</v>
      </c>
      <c r="X13" s="58">
        <v>4948</v>
      </c>
      <c r="Y13" s="61">
        <v>43188</v>
      </c>
      <c r="Z13" s="58" t="s">
        <v>525</v>
      </c>
      <c r="AA13" s="58" t="s">
        <v>500</v>
      </c>
      <c r="AB13" s="58">
        <v>8.6999999999999993</v>
      </c>
      <c r="AC13" s="58" t="s">
        <v>504</v>
      </c>
      <c r="AD13" s="58">
        <v>58</v>
      </c>
    </row>
    <row r="14" spans="1:30" ht="14.4" thickBot="1" x14ac:dyDescent="0.3">
      <c r="A14" s="58">
        <v>9</v>
      </c>
      <c r="B14" s="59">
        <v>6.5500000000000003E-2</v>
      </c>
      <c r="C14" s="59">
        <v>4.7399999999999998E-2</v>
      </c>
      <c r="D14" s="59">
        <v>5.6899999999999999E-2</v>
      </c>
      <c r="F14" s="58" t="s">
        <v>488</v>
      </c>
      <c r="G14" s="60">
        <v>56880</v>
      </c>
      <c r="H14" s="58">
        <v>1</v>
      </c>
      <c r="W14" s="58">
        <v>30</v>
      </c>
      <c r="X14" s="58">
        <v>4944</v>
      </c>
      <c r="Y14" s="61">
        <v>43165</v>
      </c>
      <c r="Z14" s="58" t="s">
        <v>525</v>
      </c>
      <c r="AA14" s="58" t="s">
        <v>498</v>
      </c>
      <c r="AB14" s="58">
        <v>8.6999999999999993</v>
      </c>
      <c r="AC14" s="58" t="s">
        <v>504</v>
      </c>
      <c r="AD14" s="58">
        <v>57</v>
      </c>
    </row>
    <row r="15" spans="1:30" ht="14.4" thickBot="1" x14ac:dyDescent="0.3">
      <c r="A15" s="58">
        <v>10</v>
      </c>
      <c r="B15" s="59">
        <v>6.6600000000000006E-2</v>
      </c>
      <c r="C15" s="59">
        <v>5.0099999999999999E-2</v>
      </c>
      <c r="D15" s="59">
        <v>5.8700000000000002E-2</v>
      </c>
      <c r="F15" s="58" t="s">
        <v>489</v>
      </c>
      <c r="G15" s="60">
        <v>56676</v>
      </c>
      <c r="H15" s="58">
        <v>1</v>
      </c>
      <c r="W15" s="58">
        <v>35</v>
      </c>
      <c r="X15" s="58">
        <v>4929</v>
      </c>
      <c r="Y15" s="61">
        <v>43133</v>
      </c>
      <c r="Z15" s="58" t="s">
        <v>526</v>
      </c>
      <c r="AA15" s="58" t="s">
        <v>501</v>
      </c>
      <c r="AB15" s="58">
        <v>8.6999999999999993</v>
      </c>
      <c r="AC15" s="58" t="s">
        <v>504</v>
      </c>
      <c r="AD15" s="58">
        <v>57</v>
      </c>
    </row>
    <row r="16" spans="1:30" ht="14.4" thickBot="1" x14ac:dyDescent="0.3">
      <c r="A16" s="58">
        <v>11</v>
      </c>
      <c r="B16" s="59">
        <v>6.6100000000000006E-2</v>
      </c>
      <c r="C16" s="59">
        <v>5.6399999999999999E-2</v>
      </c>
      <c r="D16" s="59">
        <v>6.1499999999999999E-2</v>
      </c>
      <c r="F16" s="58" t="s">
        <v>490</v>
      </c>
      <c r="G16" s="60">
        <v>56063</v>
      </c>
      <c r="H16" s="58">
        <v>0.99</v>
      </c>
      <c r="W16" s="58">
        <v>40</v>
      </c>
      <c r="X16" s="58">
        <v>4917</v>
      </c>
      <c r="Y16" s="61">
        <v>43433</v>
      </c>
      <c r="Z16" s="58" t="s">
        <v>524</v>
      </c>
      <c r="AA16" s="58" t="s">
        <v>500</v>
      </c>
      <c r="AB16" s="58">
        <v>8.6</v>
      </c>
      <c r="AC16" s="58" t="s">
        <v>504</v>
      </c>
      <c r="AD16" s="58">
        <v>59</v>
      </c>
    </row>
    <row r="17" spans="1:30" ht="14.4" thickBot="1" x14ac:dyDescent="0.3">
      <c r="A17" s="58">
        <v>12</v>
      </c>
      <c r="B17" s="59">
        <v>6.7100000000000007E-2</v>
      </c>
      <c r="C17" s="59">
        <v>6.3600000000000004E-2</v>
      </c>
      <c r="D17" s="59">
        <v>6.54E-2</v>
      </c>
      <c r="W17" s="58">
        <v>45</v>
      </c>
      <c r="X17" s="58">
        <v>4905</v>
      </c>
      <c r="Y17" s="61">
        <v>43397</v>
      </c>
      <c r="Z17" s="58" t="s">
        <v>524</v>
      </c>
      <c r="AA17" s="58" t="s">
        <v>499</v>
      </c>
      <c r="AB17" s="58">
        <v>8.6</v>
      </c>
      <c r="AC17" s="58" t="s">
        <v>504</v>
      </c>
      <c r="AD17" s="58">
        <v>59</v>
      </c>
    </row>
    <row r="18" spans="1:30" ht="14.4" thickBot="1" x14ac:dyDescent="0.3">
      <c r="A18" s="58">
        <v>13</v>
      </c>
      <c r="B18" s="59">
        <v>6.2700000000000006E-2</v>
      </c>
      <c r="C18" s="59">
        <v>6.6199999999999995E-2</v>
      </c>
      <c r="D18" s="59">
        <v>6.4399999999999999E-2</v>
      </c>
      <c r="W18" s="58">
        <v>50</v>
      </c>
      <c r="X18" s="58">
        <v>4902</v>
      </c>
      <c r="Y18" s="61">
        <v>43447</v>
      </c>
      <c r="Z18" s="58" t="s">
        <v>525</v>
      </c>
      <c r="AA18" s="58" t="s">
        <v>500</v>
      </c>
      <c r="AB18" s="58">
        <v>8.6</v>
      </c>
      <c r="AC18" s="58" t="s">
        <v>504</v>
      </c>
      <c r="AD18" s="58">
        <v>58</v>
      </c>
    </row>
    <row r="19" spans="1:30" ht="17.25" customHeight="1" thickBot="1" x14ac:dyDescent="0.3">
      <c r="A19" s="58">
        <v>14</v>
      </c>
      <c r="B19" s="59">
        <v>6.25E-2</v>
      </c>
      <c r="C19" s="59">
        <v>7.1999999999999995E-2</v>
      </c>
      <c r="D19" s="59">
        <v>6.7000000000000004E-2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4865</v>
      </c>
      <c r="Y19" s="61">
        <v>43137</v>
      </c>
      <c r="Z19" s="58" t="s">
        <v>525</v>
      </c>
      <c r="AA19" s="58" t="s">
        <v>498</v>
      </c>
      <c r="AB19" s="58">
        <v>8.6</v>
      </c>
      <c r="AC19" s="58" t="s">
        <v>504</v>
      </c>
      <c r="AD19" s="58">
        <v>57</v>
      </c>
    </row>
    <row r="20" spans="1:30" ht="17.25" customHeight="1" thickBot="1" x14ac:dyDescent="0.3">
      <c r="A20" s="58">
        <v>15</v>
      </c>
      <c r="B20" s="59">
        <v>6.1699999999999998E-2</v>
      </c>
      <c r="C20" s="59">
        <v>8.1799999999999998E-2</v>
      </c>
      <c r="D20" s="59">
        <v>7.1300000000000002E-2</v>
      </c>
      <c r="F20" s="58" t="s">
        <v>491</v>
      </c>
      <c r="G20" s="60" t="s">
        <v>473</v>
      </c>
      <c r="H20" s="58" t="s">
        <v>474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4839</v>
      </c>
      <c r="Y20" s="61">
        <v>43406</v>
      </c>
      <c r="Z20" s="58" t="s">
        <v>525</v>
      </c>
      <c r="AA20" s="58" t="s">
        <v>501</v>
      </c>
      <c r="AB20" s="58">
        <v>8.5</v>
      </c>
      <c r="AC20" s="58" t="s">
        <v>504</v>
      </c>
      <c r="AD20" s="58">
        <v>59</v>
      </c>
    </row>
    <row r="21" spans="1:30" ht="17.25" customHeight="1" thickBot="1" x14ac:dyDescent="0.3">
      <c r="A21" s="58">
        <v>16</v>
      </c>
      <c r="B21" s="59">
        <v>6.0699999999999997E-2</v>
      </c>
      <c r="C21" s="59">
        <v>8.77E-2</v>
      </c>
      <c r="D21" s="59">
        <v>7.3599999999999999E-2</v>
      </c>
      <c r="F21" s="58" t="s">
        <v>493</v>
      </c>
      <c r="G21" s="60">
        <v>38986</v>
      </c>
      <c r="H21" s="58">
        <v>0.69</v>
      </c>
      <c r="J21" s="46">
        <v>5</v>
      </c>
      <c r="K21" s="46">
        <f>X6</f>
        <v>5078</v>
      </c>
      <c r="L21" s="52"/>
      <c r="M21" s="46"/>
      <c r="N21" s="57">
        <f>K21/$F$2</f>
        <v>8.9244288224956059E-2</v>
      </c>
      <c r="W21" s="58">
        <v>125</v>
      </c>
      <c r="X21" s="58">
        <v>4815</v>
      </c>
      <c r="Y21" s="61">
        <v>43269</v>
      </c>
      <c r="Z21" s="58" t="s">
        <v>524</v>
      </c>
      <c r="AA21" s="58" t="s">
        <v>497</v>
      </c>
      <c r="AB21" s="58">
        <v>8.5</v>
      </c>
      <c r="AC21" s="58" t="s">
        <v>504</v>
      </c>
      <c r="AD21" s="58">
        <v>61</v>
      </c>
    </row>
    <row r="22" spans="1:30" ht="17.25" customHeight="1" thickBot="1" x14ac:dyDescent="0.3">
      <c r="A22" s="58">
        <v>17</v>
      </c>
      <c r="B22" s="59">
        <v>5.7500000000000002E-2</v>
      </c>
      <c r="C22" s="59">
        <v>8.8400000000000006E-2</v>
      </c>
      <c r="D22" s="59">
        <v>7.22E-2</v>
      </c>
      <c r="F22" s="58" t="s">
        <v>497</v>
      </c>
      <c r="G22" s="60">
        <v>58490</v>
      </c>
      <c r="H22" s="58">
        <v>1.03</v>
      </c>
      <c r="J22" s="46">
        <v>10</v>
      </c>
      <c r="K22" s="46">
        <f>X11</f>
        <v>4994</v>
      </c>
      <c r="L22" s="52"/>
      <c r="M22" s="46"/>
      <c r="N22" s="57">
        <f t="shared" ref="N22:N28" si="0">K22/$F$2</f>
        <v>8.7768014059753957E-2</v>
      </c>
      <c r="W22" s="58">
        <v>150</v>
      </c>
      <c r="X22" s="58">
        <v>4797</v>
      </c>
      <c r="Y22" s="61">
        <v>43192</v>
      </c>
      <c r="Z22" s="58" t="s">
        <v>525</v>
      </c>
      <c r="AA22" s="58" t="s">
        <v>497</v>
      </c>
      <c r="AB22" s="58">
        <v>8.4</v>
      </c>
      <c r="AC22" s="58" t="s">
        <v>504</v>
      </c>
      <c r="AD22" s="58">
        <v>58</v>
      </c>
    </row>
    <row r="23" spans="1:30" ht="17.25" customHeight="1" thickBot="1" x14ac:dyDescent="0.3">
      <c r="A23" s="58">
        <v>18</v>
      </c>
      <c r="B23" s="59">
        <v>4.7399999999999998E-2</v>
      </c>
      <c r="C23" s="59">
        <v>7.0499999999999993E-2</v>
      </c>
      <c r="D23" s="59">
        <v>5.8400000000000001E-2</v>
      </c>
      <c r="F23" s="58" t="s">
        <v>498</v>
      </c>
      <c r="G23" s="60">
        <v>61487</v>
      </c>
      <c r="H23" s="58">
        <v>1.08</v>
      </c>
      <c r="J23" s="46">
        <v>20</v>
      </c>
      <c r="K23" s="46">
        <f>X12</f>
        <v>4964</v>
      </c>
      <c r="L23" s="52"/>
      <c r="M23" s="46"/>
      <c r="N23" s="57">
        <f t="shared" si="0"/>
        <v>8.7240773286467482E-2</v>
      </c>
      <c r="W23" s="58">
        <v>175</v>
      </c>
      <c r="X23" s="58">
        <v>4783</v>
      </c>
      <c r="Y23" s="61">
        <v>43424</v>
      </c>
      <c r="Z23" s="58" t="s">
        <v>524</v>
      </c>
      <c r="AA23" s="58" t="s">
        <v>498</v>
      </c>
      <c r="AB23" s="58">
        <v>8.4</v>
      </c>
      <c r="AC23" s="58" t="s">
        <v>504</v>
      </c>
      <c r="AD23" s="58">
        <v>59</v>
      </c>
    </row>
    <row r="24" spans="1:30" ht="17.25" customHeight="1" thickBot="1" x14ac:dyDescent="0.3">
      <c r="A24" s="58">
        <v>19</v>
      </c>
      <c r="B24" s="59">
        <v>3.56E-2</v>
      </c>
      <c r="C24" s="59">
        <v>5.2600000000000001E-2</v>
      </c>
      <c r="D24" s="59">
        <v>4.3700000000000003E-2</v>
      </c>
      <c r="F24" s="58" t="s">
        <v>499</v>
      </c>
      <c r="G24" s="60">
        <v>62533</v>
      </c>
      <c r="H24" s="58">
        <v>1.1000000000000001</v>
      </c>
      <c r="J24" s="46">
        <v>30</v>
      </c>
      <c r="K24" s="46">
        <f>X14</f>
        <v>4944</v>
      </c>
      <c r="L24" s="52"/>
      <c r="M24" s="46"/>
      <c r="N24" s="57">
        <f t="shared" si="0"/>
        <v>8.6889279437609837E-2</v>
      </c>
      <c r="W24" s="58">
        <v>200</v>
      </c>
      <c r="X24" s="58">
        <v>4765</v>
      </c>
      <c r="Y24" s="61">
        <v>43349</v>
      </c>
      <c r="Z24" s="58" t="s">
        <v>524</v>
      </c>
      <c r="AA24" s="58" t="s">
        <v>500</v>
      </c>
      <c r="AB24" s="58">
        <v>8.4</v>
      </c>
      <c r="AC24" s="58" t="s">
        <v>504</v>
      </c>
      <c r="AD24" s="58">
        <v>59</v>
      </c>
    </row>
    <row r="25" spans="1:30" ht="17.25" customHeight="1" thickBot="1" x14ac:dyDescent="0.3">
      <c r="A25" s="58">
        <v>20</v>
      </c>
      <c r="B25" s="59">
        <v>2.81E-2</v>
      </c>
      <c r="C25" s="59">
        <v>4.2099999999999999E-2</v>
      </c>
      <c r="D25" s="59">
        <v>3.4799999999999998E-2</v>
      </c>
      <c r="F25" s="58" t="s">
        <v>500</v>
      </c>
      <c r="G25" s="60">
        <v>62320</v>
      </c>
      <c r="H25" s="58">
        <v>1.1000000000000001</v>
      </c>
      <c r="J25" s="46">
        <v>50</v>
      </c>
      <c r="K25" s="46">
        <f>X18</f>
        <v>4902</v>
      </c>
      <c r="L25" s="52"/>
      <c r="M25" s="46"/>
      <c r="N25" s="57">
        <f t="shared" si="0"/>
        <v>8.6151142355008786E-2</v>
      </c>
    </row>
    <row r="26" spans="1:30" ht="17.25" customHeight="1" thickBot="1" x14ac:dyDescent="0.3">
      <c r="A26" s="58">
        <v>21</v>
      </c>
      <c r="B26" s="59">
        <v>2.3300000000000001E-2</v>
      </c>
      <c r="C26" s="59">
        <v>3.4799999999999998E-2</v>
      </c>
      <c r="D26" s="59">
        <v>2.8799999999999999E-2</v>
      </c>
      <c r="F26" s="58" t="s">
        <v>501</v>
      </c>
      <c r="G26" s="60">
        <v>64390</v>
      </c>
      <c r="H26" s="58">
        <v>1.1299999999999999</v>
      </c>
      <c r="J26" s="46">
        <v>100</v>
      </c>
      <c r="K26" s="46">
        <f>X20</f>
        <v>4839</v>
      </c>
      <c r="L26" s="52"/>
      <c r="M26" s="46"/>
      <c r="N26" s="57">
        <f t="shared" si="0"/>
        <v>8.5043936731107203E-2</v>
      </c>
    </row>
    <row r="27" spans="1:30" ht="17.25" customHeight="1" thickBot="1" x14ac:dyDescent="0.3">
      <c r="A27" s="58">
        <v>22</v>
      </c>
      <c r="B27" s="59">
        <v>1.6899999999999998E-2</v>
      </c>
      <c r="C27" s="59">
        <v>2.3199999999999998E-2</v>
      </c>
      <c r="D27" s="59">
        <v>1.9900000000000001E-2</v>
      </c>
      <c r="F27" t="s">
        <v>502</v>
      </c>
      <c r="G27" s="86">
        <v>50025</v>
      </c>
      <c r="H27">
        <v>0.88</v>
      </c>
      <c r="J27" s="46">
        <v>150</v>
      </c>
      <c r="K27" s="46">
        <f>X22</f>
        <v>4797</v>
      </c>
      <c r="L27" s="52"/>
      <c r="M27" s="46"/>
      <c r="N27" s="57">
        <f t="shared" si="0"/>
        <v>8.4305799648506152E-2</v>
      </c>
    </row>
    <row r="28" spans="1:30" ht="17.25" customHeight="1" thickBot="1" x14ac:dyDescent="0.3">
      <c r="A28" s="58">
        <v>23</v>
      </c>
      <c r="B28" s="59">
        <v>1.11E-2</v>
      </c>
      <c r="C28" s="59">
        <v>1.4999999999999999E-2</v>
      </c>
      <c r="D28" s="59">
        <v>1.29E-2</v>
      </c>
      <c r="J28" s="46">
        <v>200</v>
      </c>
      <c r="K28" s="46">
        <f>X24</f>
        <v>4765</v>
      </c>
      <c r="L28" s="52"/>
      <c r="M28" s="46"/>
      <c r="N28" s="57">
        <f t="shared" si="0"/>
        <v>8.3743409490333917E-2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35700</v>
      </c>
      <c r="H2" s="41" t="s">
        <v>467</v>
      </c>
      <c r="W2" s="58">
        <v>1</v>
      </c>
      <c r="X2" s="58"/>
      <c r="Y2" s="61">
        <v>43434</v>
      </c>
      <c r="Z2" s="58" t="s">
        <v>527</v>
      </c>
      <c r="AA2" s="58" t="s">
        <v>501</v>
      </c>
      <c r="AB2" s="58">
        <v>18.7</v>
      </c>
      <c r="AC2" s="58" t="s">
        <v>504</v>
      </c>
      <c r="AD2" s="58">
        <v>78</v>
      </c>
    </row>
    <row r="3" spans="1:30" ht="14.4" thickBot="1" x14ac:dyDescent="0.3">
      <c r="W3" s="58">
        <v>2</v>
      </c>
      <c r="X3" s="58"/>
      <c r="Y3" s="61">
        <v>43441</v>
      </c>
      <c r="Z3" s="58" t="s">
        <v>527</v>
      </c>
      <c r="AA3" s="58" t="s">
        <v>501</v>
      </c>
      <c r="AB3" s="58">
        <v>17.3</v>
      </c>
      <c r="AC3" s="58" t="s">
        <v>504</v>
      </c>
      <c r="AD3" s="58">
        <v>78</v>
      </c>
    </row>
    <row r="4" spans="1:30" ht="14.4" thickBot="1" x14ac:dyDescent="0.3">
      <c r="A4" s="42" t="s">
        <v>468</v>
      </c>
      <c r="B4" s="43" t="s">
        <v>503</v>
      </c>
      <c r="C4" s="93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/>
      <c r="Y4" s="61">
        <v>43434</v>
      </c>
      <c r="Z4" s="58" t="s">
        <v>529</v>
      </c>
      <c r="AA4" s="58" t="s">
        <v>501</v>
      </c>
      <c r="AB4" s="58">
        <v>16.8</v>
      </c>
      <c r="AC4" s="58" t="s">
        <v>504</v>
      </c>
      <c r="AD4" s="58">
        <v>75</v>
      </c>
    </row>
    <row r="5" spans="1:30" ht="18.75" customHeight="1" thickBot="1" x14ac:dyDescent="0.3">
      <c r="A5" s="58">
        <v>0</v>
      </c>
      <c r="B5" s="59">
        <v>5.1000000000000004E-3</v>
      </c>
      <c r="C5" s="59">
        <v>6.8999999999999999E-3</v>
      </c>
      <c r="D5" s="59">
        <v>6.0000000000000001E-3</v>
      </c>
      <c r="F5" s="58" t="s">
        <v>476</v>
      </c>
      <c r="G5" s="60">
        <v>35183</v>
      </c>
      <c r="H5" s="59">
        <v>1.1127341883806364E-2</v>
      </c>
      <c r="J5" s="102" t="s">
        <v>477</v>
      </c>
      <c r="K5" s="103"/>
      <c r="L5" s="103"/>
      <c r="M5" s="103"/>
      <c r="N5" s="104"/>
      <c r="W5" s="58">
        <v>4</v>
      </c>
      <c r="X5" s="58"/>
      <c r="Y5" s="61">
        <v>43423</v>
      </c>
      <c r="Z5" s="58" t="s">
        <v>527</v>
      </c>
      <c r="AA5" s="58" t="s">
        <v>497</v>
      </c>
      <c r="AB5" s="58">
        <v>16.7</v>
      </c>
      <c r="AC5" s="58" t="s">
        <v>504</v>
      </c>
      <c r="AD5" s="58">
        <v>78</v>
      </c>
    </row>
    <row r="6" spans="1:30" ht="17.25" customHeight="1" thickBot="1" x14ac:dyDescent="0.3">
      <c r="A6" s="58">
        <v>1</v>
      </c>
      <c r="B6" s="59">
        <v>2.8E-3</v>
      </c>
      <c r="C6" s="59">
        <v>4.5999999999999999E-3</v>
      </c>
      <c r="D6" s="59">
        <v>3.7000000000000002E-3</v>
      </c>
      <c r="F6" s="58" t="s">
        <v>478</v>
      </c>
      <c r="G6" s="60">
        <v>37777</v>
      </c>
      <c r="H6" s="59">
        <v>1.1729418572932682E-2</v>
      </c>
      <c r="J6" s="47" t="s">
        <v>479</v>
      </c>
      <c r="K6" s="48">
        <f>LARGE((K8,K9),1)</f>
        <v>0.58553546592489569</v>
      </c>
      <c r="N6" s="48" t="s">
        <v>504</v>
      </c>
      <c r="W6" s="58">
        <v>5</v>
      </c>
      <c r="X6" s="58"/>
      <c r="Y6" s="61">
        <v>43427</v>
      </c>
      <c r="Z6" s="58" t="s">
        <v>531</v>
      </c>
      <c r="AA6" s="58" t="s">
        <v>501</v>
      </c>
      <c r="AB6" s="58">
        <v>15.6</v>
      </c>
      <c r="AC6" s="58" t="s">
        <v>504</v>
      </c>
      <c r="AD6" s="58">
        <v>74</v>
      </c>
    </row>
    <row r="7" spans="1:30" ht="17.25" customHeight="1" thickBot="1" x14ac:dyDescent="0.3">
      <c r="A7" s="58">
        <v>2</v>
      </c>
      <c r="B7" s="59">
        <v>1.9E-3</v>
      </c>
      <c r="C7" s="59">
        <v>4.1000000000000003E-3</v>
      </c>
      <c r="D7" s="59">
        <v>3.0000000000000001E-3</v>
      </c>
      <c r="F7" s="58" t="s">
        <v>480</v>
      </c>
      <c r="G7" s="60">
        <v>39200</v>
      </c>
      <c r="H7" s="59">
        <v>1.1941982210733216E-2</v>
      </c>
      <c r="J7" s="49" t="s">
        <v>481</v>
      </c>
      <c r="K7" s="48">
        <f>LARGE((K10,K11),1)</f>
        <v>0.55023286759813705</v>
      </c>
      <c r="N7" s="48" t="s">
        <v>503</v>
      </c>
      <c r="W7" s="58">
        <v>6</v>
      </c>
      <c r="X7" s="58"/>
      <c r="Y7" s="61">
        <v>43430</v>
      </c>
      <c r="Z7" s="58" t="s">
        <v>524</v>
      </c>
      <c r="AA7" s="58" t="s">
        <v>497</v>
      </c>
      <c r="AB7" s="58">
        <v>15.2</v>
      </c>
      <c r="AC7" s="58" t="s">
        <v>504</v>
      </c>
      <c r="AD7" s="58">
        <v>66</v>
      </c>
    </row>
    <row r="8" spans="1:30" ht="17.25" customHeight="1" thickBot="1" x14ac:dyDescent="0.35">
      <c r="A8" s="58">
        <v>3</v>
      </c>
      <c r="B8" s="59">
        <v>2.0999999999999999E-3</v>
      </c>
      <c r="C8" s="59">
        <v>4.0000000000000001E-3</v>
      </c>
      <c r="D8" s="59">
        <v>3.0999999999999999E-3</v>
      </c>
      <c r="F8" s="58" t="s">
        <v>482</v>
      </c>
      <c r="G8" s="60">
        <v>36608</v>
      </c>
      <c r="H8" s="59">
        <v>1.0763347686095158E-2</v>
      </c>
      <c r="K8" s="50">
        <f>LARGE(B11:C11,1)/(B11+C11)</f>
        <v>0.58553546592489569</v>
      </c>
      <c r="W8" s="58">
        <v>7</v>
      </c>
      <c r="X8" s="58"/>
      <c r="Y8" s="61">
        <v>43423</v>
      </c>
      <c r="Z8" s="58" t="s">
        <v>530</v>
      </c>
      <c r="AA8" s="58" t="s">
        <v>497</v>
      </c>
      <c r="AB8" s="58">
        <v>15.2</v>
      </c>
      <c r="AC8" s="58" t="s">
        <v>504</v>
      </c>
      <c r="AD8" s="58">
        <v>80</v>
      </c>
    </row>
    <row r="9" spans="1:30" ht="17.25" customHeight="1" thickBot="1" x14ac:dyDescent="0.35">
      <c r="A9" s="58">
        <v>4</v>
      </c>
      <c r="B9" s="59">
        <v>5.1999999999999998E-3</v>
      </c>
      <c r="C9" s="59">
        <v>5.7999999999999996E-3</v>
      </c>
      <c r="D9" s="59">
        <v>5.4999999999999997E-3</v>
      </c>
      <c r="F9" s="58" t="s">
        <v>483</v>
      </c>
      <c r="G9" s="60">
        <v>32876</v>
      </c>
      <c r="H9" s="59">
        <v>9.5608768696193083E-3</v>
      </c>
      <c r="K9" s="50">
        <f>LARGE(B12:C12,1)/(B12+C12)</f>
        <v>0.55625000000000002</v>
      </c>
      <c r="W9" s="58">
        <v>8</v>
      </c>
      <c r="X9" s="58"/>
      <c r="Y9" s="61">
        <v>43414</v>
      </c>
      <c r="Z9" s="58" t="s">
        <v>531</v>
      </c>
      <c r="AA9" s="58" t="s">
        <v>502</v>
      </c>
      <c r="AB9" s="58">
        <v>15.1</v>
      </c>
      <c r="AC9" s="58" t="s">
        <v>504</v>
      </c>
      <c r="AD9" s="58">
        <v>76</v>
      </c>
    </row>
    <row r="10" spans="1:30" ht="17.25" customHeight="1" thickBot="1" x14ac:dyDescent="0.35">
      <c r="A10" s="58">
        <v>5</v>
      </c>
      <c r="B10" s="59">
        <v>1.26E-2</v>
      </c>
      <c r="C10" s="59">
        <v>1.52E-2</v>
      </c>
      <c r="D10" s="59">
        <v>1.3899999999999999E-2</v>
      </c>
      <c r="F10" s="58" t="s">
        <v>484</v>
      </c>
      <c r="G10" s="60">
        <v>29942</v>
      </c>
      <c r="H10" s="59">
        <v>8.8525183615927247E-3</v>
      </c>
      <c r="K10" s="50">
        <f>LARGE(B20:C20,1)/(B20+C20)</f>
        <v>0.54079568442346593</v>
      </c>
      <c r="W10" s="58">
        <v>9</v>
      </c>
      <c r="X10" s="58"/>
      <c r="Y10" s="61">
        <v>43441</v>
      </c>
      <c r="Z10" s="58" t="s">
        <v>529</v>
      </c>
      <c r="AA10" s="58" t="s">
        <v>501</v>
      </c>
      <c r="AB10" s="58">
        <v>14.7</v>
      </c>
      <c r="AC10" s="58" t="s">
        <v>504</v>
      </c>
      <c r="AD10" s="58">
        <v>71</v>
      </c>
    </row>
    <row r="11" spans="1:30" ht="17.25" customHeight="1" thickBot="1" x14ac:dyDescent="0.35">
      <c r="A11" s="58">
        <v>6</v>
      </c>
      <c r="B11" s="59">
        <v>2.98E-2</v>
      </c>
      <c r="C11" s="59">
        <v>4.2099999999999999E-2</v>
      </c>
      <c r="D11" s="59">
        <v>3.5999999999999997E-2</v>
      </c>
      <c r="F11" s="58" t="s">
        <v>485</v>
      </c>
      <c r="G11" s="60">
        <v>30815</v>
      </c>
      <c r="H11" s="59">
        <v>8.1918324372417198E-3</v>
      </c>
      <c r="K11" s="50">
        <f>LARGE(B21:C21,1)/(B21+C21)</f>
        <v>0.55023286759813705</v>
      </c>
      <c r="W11" s="58">
        <v>10</v>
      </c>
      <c r="X11" s="58"/>
      <c r="Y11" s="61">
        <v>43415</v>
      </c>
      <c r="Z11" s="58" t="s">
        <v>524</v>
      </c>
      <c r="AA11" s="58" t="s">
        <v>493</v>
      </c>
      <c r="AB11" s="58">
        <v>14.7</v>
      </c>
      <c r="AC11" s="58" t="s">
        <v>504</v>
      </c>
      <c r="AD11" s="58">
        <v>80</v>
      </c>
    </row>
    <row r="12" spans="1:30" ht="17.25" customHeight="1" thickBot="1" x14ac:dyDescent="0.3">
      <c r="A12" s="58">
        <v>7</v>
      </c>
      <c r="B12" s="59">
        <v>4.9700000000000001E-2</v>
      </c>
      <c r="C12" s="59">
        <v>6.2300000000000001E-2</v>
      </c>
      <c r="D12" s="59">
        <v>5.6099999999999997E-2</v>
      </c>
      <c r="F12" s="58" t="s">
        <v>486</v>
      </c>
      <c r="G12" s="60">
        <v>30847</v>
      </c>
      <c r="H12" s="59">
        <v>8.6887490153189605E-3</v>
      </c>
      <c r="W12" s="58">
        <v>20</v>
      </c>
      <c r="X12" s="58"/>
      <c r="Y12" s="61">
        <v>43458</v>
      </c>
      <c r="Z12" s="58" t="s">
        <v>531</v>
      </c>
      <c r="AA12" s="58" t="s">
        <v>497</v>
      </c>
      <c r="AB12" s="58">
        <v>13.9</v>
      </c>
      <c r="AC12" s="58" t="s">
        <v>504</v>
      </c>
      <c r="AD12" s="58">
        <v>76</v>
      </c>
    </row>
    <row r="13" spans="1:30" ht="17.25" customHeight="1" thickBot="1" x14ac:dyDescent="0.3">
      <c r="A13" s="58">
        <v>8</v>
      </c>
      <c r="B13" s="59">
        <v>4.9500000000000002E-2</v>
      </c>
      <c r="C13" s="59">
        <v>6.8599999999999994E-2</v>
      </c>
      <c r="D13" s="59">
        <v>5.9200000000000003E-2</v>
      </c>
      <c r="F13" s="58" t="s">
        <v>487</v>
      </c>
      <c r="G13" s="60">
        <v>30415</v>
      </c>
      <c r="H13" s="59">
        <v>8.6032187916657114E-3</v>
      </c>
      <c r="W13" s="58">
        <v>25</v>
      </c>
      <c r="X13" s="58"/>
      <c r="Y13" s="61">
        <v>43430</v>
      </c>
      <c r="Z13" s="58" t="s">
        <v>532</v>
      </c>
      <c r="AA13" s="58" t="s">
        <v>497</v>
      </c>
      <c r="AB13" s="58">
        <v>12.8</v>
      </c>
      <c r="AC13" s="58" t="s">
        <v>504</v>
      </c>
      <c r="AD13" s="58">
        <v>71</v>
      </c>
    </row>
    <row r="14" spans="1:30" ht="14.4" thickBot="1" x14ac:dyDescent="0.3">
      <c r="A14" s="58">
        <v>9</v>
      </c>
      <c r="B14" s="59">
        <v>5.21E-2</v>
      </c>
      <c r="C14" s="59">
        <v>5.9700000000000003E-2</v>
      </c>
      <c r="D14" s="59">
        <v>5.6000000000000001E-2</v>
      </c>
      <c r="F14" s="58" t="s">
        <v>488</v>
      </c>
      <c r="G14" s="60">
        <v>35735</v>
      </c>
      <c r="H14" s="59">
        <v>1.0341305107084862E-2</v>
      </c>
      <c r="W14" s="58">
        <v>30</v>
      </c>
      <c r="X14" s="58"/>
      <c r="Y14" s="61">
        <v>43406</v>
      </c>
      <c r="Z14" s="58" t="s">
        <v>529</v>
      </c>
      <c r="AA14" s="58" t="s">
        <v>501</v>
      </c>
      <c r="AB14" s="58">
        <v>12.1</v>
      </c>
      <c r="AC14" s="58" t="s">
        <v>504</v>
      </c>
      <c r="AD14" s="58">
        <v>65</v>
      </c>
    </row>
    <row r="15" spans="1:30" ht="14.4" thickBot="1" x14ac:dyDescent="0.3">
      <c r="A15" s="58">
        <v>10</v>
      </c>
      <c r="B15" s="59">
        <v>5.9900000000000002E-2</v>
      </c>
      <c r="C15" s="59">
        <v>6.1699999999999998E-2</v>
      </c>
      <c r="D15" s="59">
        <v>6.08E-2</v>
      </c>
      <c r="F15" s="58" t="s">
        <v>489</v>
      </c>
      <c r="G15" s="60">
        <v>37034</v>
      </c>
      <c r="H15" s="59"/>
      <c r="W15" s="58">
        <v>35</v>
      </c>
      <c r="X15" s="58"/>
      <c r="Y15" s="61">
        <v>43442</v>
      </c>
      <c r="Z15" s="58" t="s">
        <v>531</v>
      </c>
      <c r="AA15" s="58" t="s">
        <v>502</v>
      </c>
      <c r="AB15" s="58">
        <v>11.7</v>
      </c>
      <c r="AC15" s="58" t="s">
        <v>504</v>
      </c>
      <c r="AD15" s="58">
        <v>71</v>
      </c>
    </row>
    <row r="16" spans="1:30" ht="14.4" thickBot="1" x14ac:dyDescent="0.3">
      <c r="A16" s="58">
        <v>11</v>
      </c>
      <c r="B16" s="59">
        <v>6.6000000000000003E-2</v>
      </c>
      <c r="C16" s="59">
        <v>6.7400000000000002E-2</v>
      </c>
      <c r="D16" s="59">
        <v>6.6699999999999995E-2</v>
      </c>
      <c r="F16" s="58" t="s">
        <v>490</v>
      </c>
      <c r="G16" s="60">
        <v>37636</v>
      </c>
      <c r="H16" s="59">
        <v>1.0199409063909306E-2</v>
      </c>
      <c r="W16" s="58">
        <v>40</v>
      </c>
      <c r="X16" s="58"/>
      <c r="Y16" s="61">
        <v>43433</v>
      </c>
      <c r="Z16" s="58" t="s">
        <v>528</v>
      </c>
      <c r="AA16" s="58" t="s">
        <v>500</v>
      </c>
      <c r="AB16" s="58">
        <v>11.5</v>
      </c>
      <c r="AC16" s="58" t="s">
        <v>504</v>
      </c>
      <c r="AD16" s="58">
        <v>63</v>
      </c>
    </row>
    <row r="17" spans="1:30" ht="14.4" thickBot="1" x14ac:dyDescent="0.3">
      <c r="A17" s="58">
        <v>12</v>
      </c>
      <c r="B17" s="59">
        <v>7.0400000000000004E-2</v>
      </c>
      <c r="C17" s="59">
        <v>7.0699999999999999E-2</v>
      </c>
      <c r="D17" s="59">
        <v>7.0599999999999996E-2</v>
      </c>
      <c r="W17" s="58">
        <v>45</v>
      </c>
      <c r="X17" s="58"/>
      <c r="Y17" s="61">
        <v>43422</v>
      </c>
      <c r="Z17" s="58" t="s">
        <v>529</v>
      </c>
      <c r="AA17" s="58" t="s">
        <v>493</v>
      </c>
      <c r="AB17" s="58">
        <v>11.2</v>
      </c>
      <c r="AC17" s="58" t="s">
        <v>504</v>
      </c>
      <c r="AD17" s="58">
        <v>71</v>
      </c>
    </row>
    <row r="18" spans="1:30" ht="14.4" thickBot="1" x14ac:dyDescent="0.3">
      <c r="A18" s="58">
        <v>13</v>
      </c>
      <c r="B18" s="59">
        <v>7.1300000000000002E-2</v>
      </c>
      <c r="C18" s="59">
        <v>7.2300000000000003E-2</v>
      </c>
      <c r="D18" s="59">
        <v>7.1800000000000003E-2</v>
      </c>
      <c r="W18" s="58">
        <v>50</v>
      </c>
      <c r="X18" s="58"/>
      <c r="Y18" s="61">
        <v>43415</v>
      </c>
      <c r="Z18" s="58" t="s">
        <v>529</v>
      </c>
      <c r="AA18" s="58" t="s">
        <v>493</v>
      </c>
      <c r="AB18" s="58">
        <v>11</v>
      </c>
      <c r="AC18" s="58" t="s">
        <v>504</v>
      </c>
      <c r="AD18" s="58">
        <v>72</v>
      </c>
    </row>
    <row r="19" spans="1:30" ht="17.25" customHeight="1" thickBot="1" x14ac:dyDescent="0.3">
      <c r="A19" s="58">
        <v>14</v>
      </c>
      <c r="B19" s="59">
        <v>7.3400000000000007E-2</v>
      </c>
      <c r="C19" s="59">
        <v>7.0499999999999993E-2</v>
      </c>
      <c r="D19" s="59">
        <v>7.1900000000000006E-2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/>
      <c r="Y19" s="61">
        <v>43399</v>
      </c>
      <c r="Z19" s="58" t="s">
        <v>527</v>
      </c>
      <c r="AA19" s="58" t="s">
        <v>501</v>
      </c>
      <c r="AB19" s="58">
        <v>10</v>
      </c>
      <c r="AC19" s="58" t="s">
        <v>504</v>
      </c>
      <c r="AD19" s="58">
        <v>62</v>
      </c>
    </row>
    <row r="20" spans="1:30" ht="17.25" customHeight="1" thickBot="1" x14ac:dyDescent="0.3">
      <c r="A20" s="58">
        <v>15</v>
      </c>
      <c r="B20" s="59">
        <v>8.0199999999999994E-2</v>
      </c>
      <c r="C20" s="59">
        <v>6.8099999999999994E-2</v>
      </c>
      <c r="D20" s="59">
        <v>7.3999999999999996E-2</v>
      </c>
      <c r="F20" s="58" t="s">
        <v>493</v>
      </c>
      <c r="G20" s="60">
        <v>25699</v>
      </c>
      <c r="H20" s="58">
        <v>0.75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/>
      <c r="Y20" s="61">
        <v>43160</v>
      </c>
      <c r="Z20" s="58" t="s">
        <v>524</v>
      </c>
      <c r="AA20" s="58" t="s">
        <v>500</v>
      </c>
      <c r="AB20" s="58">
        <v>9.6999999999999993</v>
      </c>
      <c r="AC20" s="58" t="s">
        <v>503</v>
      </c>
      <c r="AD20" s="58">
        <v>57</v>
      </c>
    </row>
    <row r="21" spans="1:30" ht="17.25" customHeight="1" thickBot="1" x14ac:dyDescent="0.3">
      <c r="A21" s="58">
        <v>16</v>
      </c>
      <c r="B21" s="59">
        <v>8.2699999999999996E-2</v>
      </c>
      <c r="C21" s="59">
        <v>6.7599999999999993E-2</v>
      </c>
      <c r="D21" s="59">
        <v>7.4999999999999997E-2</v>
      </c>
      <c r="F21" s="58" t="s">
        <v>497</v>
      </c>
      <c r="G21" s="60">
        <v>34087</v>
      </c>
      <c r="H21" s="58">
        <v>1</v>
      </c>
      <c r="J21" s="46">
        <v>5</v>
      </c>
      <c r="K21" s="46">
        <f>X6</f>
        <v>0</v>
      </c>
      <c r="L21" s="52"/>
      <c r="M21" s="46"/>
      <c r="N21" s="57">
        <f>K21/$F$2</f>
        <v>0</v>
      </c>
      <c r="W21" s="58">
        <v>125</v>
      </c>
      <c r="X21" s="58"/>
      <c r="Y21" s="61">
        <v>43405</v>
      </c>
      <c r="Z21" s="58" t="s">
        <v>528</v>
      </c>
      <c r="AA21" s="58" t="s">
        <v>500</v>
      </c>
      <c r="AB21" s="58">
        <v>9.6</v>
      </c>
      <c r="AC21" s="58" t="s">
        <v>504</v>
      </c>
      <c r="AD21" s="58">
        <v>60</v>
      </c>
    </row>
    <row r="22" spans="1:30" ht="17.25" customHeight="1" thickBot="1" x14ac:dyDescent="0.3">
      <c r="A22" s="58">
        <v>17</v>
      </c>
      <c r="B22" s="59">
        <v>8.6800000000000002E-2</v>
      </c>
      <c r="C22" s="59">
        <v>6.7599999999999993E-2</v>
      </c>
      <c r="D22" s="59">
        <v>7.6999999999999999E-2</v>
      </c>
      <c r="F22" s="58" t="s">
        <v>498</v>
      </c>
      <c r="G22" s="60">
        <v>36129</v>
      </c>
      <c r="H22" s="58">
        <v>1.06</v>
      </c>
      <c r="J22" s="46">
        <v>10</v>
      </c>
      <c r="K22" s="46">
        <f>X11</f>
        <v>0</v>
      </c>
      <c r="L22" s="52"/>
      <c r="M22" s="46"/>
      <c r="N22" s="57">
        <f t="shared" ref="N22:N28" si="0">K22/$F$2</f>
        <v>0</v>
      </c>
      <c r="W22" s="58">
        <v>150</v>
      </c>
      <c r="X22" s="58"/>
      <c r="Y22" s="61">
        <v>43105</v>
      </c>
      <c r="Z22" s="58" t="s">
        <v>526</v>
      </c>
      <c r="AA22" s="58" t="s">
        <v>501</v>
      </c>
      <c r="AB22" s="58">
        <v>9.4</v>
      </c>
      <c r="AC22" s="58" t="s">
        <v>503</v>
      </c>
      <c r="AD22" s="58">
        <v>52</v>
      </c>
    </row>
    <row r="23" spans="1:30" ht="17.25" customHeight="1" thickBot="1" x14ac:dyDescent="0.3">
      <c r="A23" s="58">
        <v>18</v>
      </c>
      <c r="B23" s="59">
        <v>6.5000000000000002E-2</v>
      </c>
      <c r="C23" s="59">
        <v>5.6000000000000001E-2</v>
      </c>
      <c r="D23" s="59">
        <v>6.0400000000000002E-2</v>
      </c>
      <c r="F23" s="58" t="s">
        <v>499</v>
      </c>
      <c r="G23" s="60">
        <v>36830</v>
      </c>
      <c r="H23" s="58">
        <v>1.08</v>
      </c>
      <c r="J23" s="46">
        <v>20</v>
      </c>
      <c r="K23" s="46">
        <f>X12</f>
        <v>0</v>
      </c>
      <c r="L23" s="52"/>
      <c r="M23" s="46"/>
      <c r="N23" s="57">
        <f t="shared" si="0"/>
        <v>0</v>
      </c>
      <c r="W23" s="58">
        <v>175</v>
      </c>
      <c r="X23" s="58"/>
      <c r="Y23" s="61">
        <v>43404</v>
      </c>
      <c r="Z23" s="58" t="s">
        <v>526</v>
      </c>
      <c r="AA23" s="58" t="s">
        <v>499</v>
      </c>
      <c r="AB23" s="58">
        <v>9.3000000000000007</v>
      </c>
      <c r="AC23" s="58" t="s">
        <v>503</v>
      </c>
      <c r="AD23" s="58">
        <v>51</v>
      </c>
    </row>
    <row r="24" spans="1:30" ht="17.25" customHeight="1" thickBot="1" x14ac:dyDescent="0.3">
      <c r="A24" s="58">
        <v>19</v>
      </c>
      <c r="B24" s="59">
        <v>4.3499999999999997E-2</v>
      </c>
      <c r="C24" s="59">
        <v>4.02E-2</v>
      </c>
      <c r="D24" s="59">
        <v>4.1799999999999997E-2</v>
      </c>
      <c r="F24" s="58" t="s">
        <v>500</v>
      </c>
      <c r="G24" s="60">
        <v>36964</v>
      </c>
      <c r="H24" s="58">
        <v>1.08</v>
      </c>
      <c r="J24" s="46">
        <v>30</v>
      </c>
      <c r="K24" s="46">
        <f>X14</f>
        <v>0</v>
      </c>
      <c r="L24" s="52"/>
      <c r="M24" s="46"/>
      <c r="N24" s="57">
        <f t="shared" si="0"/>
        <v>0</v>
      </c>
      <c r="W24" s="58">
        <v>200</v>
      </c>
      <c r="X24" s="58"/>
      <c r="Y24" s="61">
        <v>43185</v>
      </c>
      <c r="Z24" s="58" t="s">
        <v>526</v>
      </c>
      <c r="AA24" s="58" t="s">
        <v>497</v>
      </c>
      <c r="AB24" s="58">
        <v>9.1999999999999993</v>
      </c>
      <c r="AC24" s="58" t="s">
        <v>503</v>
      </c>
      <c r="AD24" s="58">
        <v>53</v>
      </c>
    </row>
    <row r="25" spans="1:30" ht="17.25" customHeight="1" thickBot="1" x14ac:dyDescent="0.3">
      <c r="A25" s="58">
        <v>20</v>
      </c>
      <c r="B25" s="59">
        <v>3.4299999999999997E-2</v>
      </c>
      <c r="C25" s="59">
        <v>3.0300000000000001E-2</v>
      </c>
      <c r="D25" s="59">
        <v>3.2300000000000002E-2</v>
      </c>
      <c r="F25" s="58" t="s">
        <v>501</v>
      </c>
      <c r="G25" s="60">
        <v>38421</v>
      </c>
      <c r="H25" s="58">
        <v>1.1200000000000001</v>
      </c>
      <c r="J25" s="46">
        <v>50</v>
      </c>
      <c r="K25" s="46">
        <f>X18</f>
        <v>0</v>
      </c>
      <c r="L25" s="52"/>
      <c r="M25" s="46"/>
      <c r="N25" s="57">
        <f t="shared" si="0"/>
        <v>0</v>
      </c>
    </row>
    <row r="26" spans="1:30" ht="17.25" customHeight="1" thickBot="1" x14ac:dyDescent="0.3">
      <c r="A26" s="58">
        <v>21</v>
      </c>
      <c r="B26" s="59">
        <v>2.76E-2</v>
      </c>
      <c r="C26" s="59">
        <v>2.5399999999999999E-2</v>
      </c>
      <c r="D26" s="59">
        <v>2.6499999999999999E-2</v>
      </c>
      <c r="F26" s="58" t="s">
        <v>502</v>
      </c>
      <c r="G26" s="60">
        <v>31168</v>
      </c>
      <c r="H26" s="58">
        <v>0.91</v>
      </c>
      <c r="J26" s="46">
        <v>100</v>
      </c>
      <c r="K26" s="46">
        <f>X20</f>
        <v>0</v>
      </c>
      <c r="L26" s="52"/>
      <c r="M26" s="46"/>
      <c r="N26" s="57">
        <f t="shared" si="0"/>
        <v>0</v>
      </c>
    </row>
    <row r="27" spans="1:30" ht="17.25" customHeight="1" thickBot="1" x14ac:dyDescent="0.3">
      <c r="A27" s="58">
        <v>22</v>
      </c>
      <c r="B27" s="59">
        <v>1.8100000000000002E-2</v>
      </c>
      <c r="C27" s="59">
        <v>1.7899999999999999E-2</v>
      </c>
      <c r="D27" s="59">
        <v>1.7999999999999999E-2</v>
      </c>
      <c r="J27" s="46">
        <v>150</v>
      </c>
      <c r="K27" s="46">
        <f>X22</f>
        <v>0</v>
      </c>
      <c r="L27" s="52"/>
      <c r="M27" s="46"/>
      <c r="N27" s="57">
        <f t="shared" si="0"/>
        <v>0</v>
      </c>
    </row>
    <row r="28" spans="1:30" ht="17.25" customHeight="1" thickBot="1" x14ac:dyDescent="0.3">
      <c r="A28" s="58">
        <v>23</v>
      </c>
      <c r="B28" s="59">
        <v>0.01</v>
      </c>
      <c r="C28" s="59">
        <v>1.11E-2</v>
      </c>
      <c r="D28" s="59">
        <v>1.06E-2</v>
      </c>
      <c r="J28" s="46">
        <v>200</v>
      </c>
      <c r="K28" s="46">
        <f>X24</f>
        <v>0</v>
      </c>
      <c r="L28" s="52"/>
      <c r="M28" s="46"/>
      <c r="N28" s="57">
        <f t="shared" si="0"/>
        <v>0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508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14700</v>
      </c>
      <c r="H2" s="41" t="s">
        <v>467</v>
      </c>
      <c r="W2" s="58">
        <v>1</v>
      </c>
      <c r="X2" s="58">
        <v>1676</v>
      </c>
      <c r="Y2" s="61">
        <v>43126</v>
      </c>
      <c r="Z2" s="58" t="s">
        <v>525</v>
      </c>
      <c r="AA2" s="58" t="s">
        <v>501</v>
      </c>
      <c r="AB2" s="58">
        <v>11.4</v>
      </c>
      <c r="AC2" s="58" t="s">
        <v>469</v>
      </c>
      <c r="AD2" s="58">
        <v>63</v>
      </c>
    </row>
    <row r="3" spans="1:30" ht="14.4" thickBot="1" x14ac:dyDescent="0.3">
      <c r="W3" s="58">
        <v>2</v>
      </c>
      <c r="X3" s="58">
        <v>1673</v>
      </c>
      <c r="Y3" s="61">
        <v>43112</v>
      </c>
      <c r="Z3" s="58" t="s">
        <v>525</v>
      </c>
      <c r="AA3" s="58" t="s">
        <v>501</v>
      </c>
      <c r="AB3" s="58">
        <v>11.4</v>
      </c>
      <c r="AC3" s="58" t="s">
        <v>469</v>
      </c>
      <c r="AD3" s="58">
        <v>61</v>
      </c>
    </row>
    <row r="4" spans="1:30" ht="14.4" thickBot="1" x14ac:dyDescent="0.3">
      <c r="A4" s="42" t="s">
        <v>468</v>
      </c>
      <c r="B4" s="43" t="s">
        <v>469</v>
      </c>
      <c r="C4" s="93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1647</v>
      </c>
      <c r="Y4" s="61">
        <v>43112</v>
      </c>
      <c r="Z4" s="58" t="s">
        <v>526</v>
      </c>
      <c r="AA4" s="58" t="s">
        <v>501</v>
      </c>
      <c r="AB4" s="58">
        <v>11.2</v>
      </c>
      <c r="AC4" s="58" t="s">
        <v>469</v>
      </c>
      <c r="AD4" s="58">
        <v>62</v>
      </c>
    </row>
    <row r="5" spans="1:30" ht="18.75" customHeight="1" thickBot="1" x14ac:dyDescent="0.3">
      <c r="A5" s="58">
        <v>0</v>
      </c>
      <c r="B5" s="59">
        <v>4.5999999999999999E-3</v>
      </c>
      <c r="C5" s="59">
        <v>4.0000000000000001E-3</v>
      </c>
      <c r="D5" s="59">
        <v>4.3E-3</v>
      </c>
      <c r="F5" s="58" t="s">
        <v>476</v>
      </c>
      <c r="G5" s="60">
        <v>16378</v>
      </c>
      <c r="H5" s="58">
        <v>1.1200000000000001</v>
      </c>
      <c r="J5" s="102" t="s">
        <v>477</v>
      </c>
      <c r="K5" s="103"/>
      <c r="L5" s="103"/>
      <c r="M5" s="103"/>
      <c r="N5" s="104"/>
      <c r="W5" s="58">
        <v>4</v>
      </c>
      <c r="X5" s="58">
        <v>1644</v>
      </c>
      <c r="Y5" s="61">
        <v>43180</v>
      </c>
      <c r="Z5" s="58" t="s">
        <v>525</v>
      </c>
      <c r="AA5" s="58" t="s">
        <v>499</v>
      </c>
      <c r="AB5" s="58">
        <v>11.2</v>
      </c>
      <c r="AC5" s="58" t="s">
        <v>469</v>
      </c>
      <c r="AD5" s="58">
        <v>66</v>
      </c>
    </row>
    <row r="6" spans="1:30" ht="17.25" customHeight="1" thickBot="1" x14ac:dyDescent="0.3">
      <c r="A6" s="58">
        <v>1</v>
      </c>
      <c r="B6" s="59">
        <v>3.0999999999999999E-3</v>
      </c>
      <c r="C6" s="59">
        <v>2.5999999999999999E-3</v>
      </c>
      <c r="D6" s="59">
        <v>2.8999999999999998E-3</v>
      </c>
      <c r="F6" s="58" t="s">
        <v>478</v>
      </c>
      <c r="G6" s="60">
        <v>17272</v>
      </c>
      <c r="H6" s="58">
        <v>1.18</v>
      </c>
      <c r="J6" s="47" t="s">
        <v>479</v>
      </c>
      <c r="K6" s="48">
        <f>LARGE((K8,K9),1)</f>
        <v>0.77684964200477324</v>
      </c>
      <c r="N6" s="48" t="s">
        <v>470</v>
      </c>
      <c r="W6" s="58">
        <v>5</v>
      </c>
      <c r="X6" s="58">
        <v>1642</v>
      </c>
      <c r="Y6" s="61">
        <v>43161</v>
      </c>
      <c r="Z6" s="58" t="s">
        <v>526</v>
      </c>
      <c r="AA6" s="58" t="s">
        <v>501</v>
      </c>
      <c r="AB6" s="58">
        <v>11.2</v>
      </c>
      <c r="AC6" s="58" t="s">
        <v>469</v>
      </c>
      <c r="AD6" s="58">
        <v>59</v>
      </c>
    </row>
    <row r="7" spans="1:30" ht="17.25" customHeight="1" thickBot="1" x14ac:dyDescent="0.3">
      <c r="A7" s="58">
        <v>2</v>
      </c>
      <c r="B7" s="59">
        <v>2.2000000000000001E-3</v>
      </c>
      <c r="C7" s="59">
        <v>2E-3</v>
      </c>
      <c r="D7" s="59">
        <v>2.0999999999999999E-3</v>
      </c>
      <c r="F7" s="58" t="s">
        <v>480</v>
      </c>
      <c r="G7" s="60">
        <v>17366</v>
      </c>
      <c r="H7" s="58">
        <v>1.18</v>
      </c>
      <c r="J7" s="49" t="s">
        <v>481</v>
      </c>
      <c r="K7" s="48">
        <f>LARGE((K10,K11),1)</f>
        <v>0.63059701492537312</v>
      </c>
      <c r="N7" s="48" t="s">
        <v>469</v>
      </c>
      <c r="W7" s="58">
        <v>6</v>
      </c>
      <c r="X7" s="58">
        <v>1633</v>
      </c>
      <c r="Y7" s="61">
        <v>43105</v>
      </c>
      <c r="Z7" s="58" t="s">
        <v>526</v>
      </c>
      <c r="AA7" s="58" t="s">
        <v>501</v>
      </c>
      <c r="AB7" s="58">
        <v>11.1</v>
      </c>
      <c r="AC7" s="58" t="s">
        <v>469</v>
      </c>
      <c r="AD7" s="58">
        <v>58</v>
      </c>
    </row>
    <row r="8" spans="1:30" ht="17.25" customHeight="1" thickBot="1" x14ac:dyDescent="0.35">
      <c r="A8" s="58">
        <v>3</v>
      </c>
      <c r="B8" s="59">
        <v>1.6999999999999999E-3</v>
      </c>
      <c r="C8" s="59">
        <v>1.9E-3</v>
      </c>
      <c r="D8" s="59">
        <v>1.8E-3</v>
      </c>
      <c r="F8" s="58" t="s">
        <v>482</v>
      </c>
      <c r="G8" s="60">
        <v>15796</v>
      </c>
      <c r="H8" s="58">
        <v>1.08</v>
      </c>
      <c r="K8" s="50">
        <f>LARGE(B11:C11,1)/(B11+C11)</f>
        <v>0.77684964200477324</v>
      </c>
      <c r="W8" s="58">
        <v>7</v>
      </c>
      <c r="X8" s="58">
        <v>1624</v>
      </c>
      <c r="Y8" s="61">
        <v>43144</v>
      </c>
      <c r="Z8" s="58" t="s">
        <v>525</v>
      </c>
      <c r="AA8" s="58" t="s">
        <v>498</v>
      </c>
      <c r="AB8" s="58">
        <v>11</v>
      </c>
      <c r="AC8" s="58" t="s">
        <v>469</v>
      </c>
      <c r="AD8" s="58">
        <v>63</v>
      </c>
    </row>
    <row r="9" spans="1:30" ht="17.25" customHeight="1" thickBot="1" x14ac:dyDescent="0.35">
      <c r="A9" s="58">
        <v>4</v>
      </c>
      <c r="B9" s="59">
        <v>3.2000000000000002E-3</v>
      </c>
      <c r="C9" s="59">
        <v>4.0000000000000001E-3</v>
      </c>
      <c r="D9" s="59">
        <v>3.5999999999999999E-3</v>
      </c>
      <c r="F9" s="58" t="s">
        <v>483</v>
      </c>
      <c r="G9" s="60">
        <v>13955</v>
      </c>
      <c r="H9" s="58">
        <v>0.95</v>
      </c>
      <c r="K9" s="50">
        <f>LARGE(B12:C12,1)/(B12+C12)</f>
        <v>0.69177018633540377</v>
      </c>
      <c r="W9" s="58">
        <v>8</v>
      </c>
      <c r="X9" s="58">
        <v>1623</v>
      </c>
      <c r="Y9" s="61">
        <v>43158</v>
      </c>
      <c r="Z9" s="58" t="s">
        <v>525</v>
      </c>
      <c r="AA9" s="58" t="s">
        <v>498</v>
      </c>
      <c r="AB9" s="58">
        <v>11</v>
      </c>
      <c r="AC9" s="58" t="s">
        <v>469</v>
      </c>
      <c r="AD9" s="58">
        <v>64</v>
      </c>
    </row>
    <row r="10" spans="1:30" ht="17.25" customHeight="1" thickBot="1" x14ac:dyDescent="0.35">
      <c r="A10" s="58">
        <v>5</v>
      </c>
      <c r="B10" s="59">
        <v>7.1000000000000004E-3</v>
      </c>
      <c r="C10" s="59">
        <v>1.6E-2</v>
      </c>
      <c r="D10" s="59">
        <v>1.14E-2</v>
      </c>
      <c r="F10" s="58" t="s">
        <v>484</v>
      </c>
      <c r="G10" s="60">
        <v>12826</v>
      </c>
      <c r="H10" s="58">
        <v>0.88</v>
      </c>
      <c r="K10" s="50">
        <f>LARGE(B20:C20,1)/(B20+C20)</f>
        <v>0.58823529411764708</v>
      </c>
      <c r="W10" s="58">
        <v>9</v>
      </c>
      <c r="X10" s="58">
        <v>1622</v>
      </c>
      <c r="Y10" s="61">
        <v>43108</v>
      </c>
      <c r="Z10" s="58" t="s">
        <v>525</v>
      </c>
      <c r="AA10" s="58" t="s">
        <v>497</v>
      </c>
      <c r="AB10" s="58">
        <v>11</v>
      </c>
      <c r="AC10" s="58" t="s">
        <v>469</v>
      </c>
      <c r="AD10" s="58">
        <v>65</v>
      </c>
    </row>
    <row r="11" spans="1:30" ht="17.25" customHeight="1" thickBot="1" x14ac:dyDescent="0.35">
      <c r="A11" s="58">
        <v>6</v>
      </c>
      <c r="B11" s="59">
        <v>1.8700000000000001E-2</v>
      </c>
      <c r="C11" s="59">
        <v>6.5100000000000005E-2</v>
      </c>
      <c r="D11" s="59">
        <v>4.0800000000000003E-2</v>
      </c>
      <c r="F11" s="58" t="s">
        <v>485</v>
      </c>
      <c r="G11" s="60">
        <v>12258</v>
      </c>
      <c r="H11" s="58">
        <v>0.84</v>
      </c>
      <c r="K11" s="50">
        <f>LARGE(B21:C21,1)/(B21+C21)</f>
        <v>0.63059701492537312</v>
      </c>
      <c r="W11" s="58">
        <v>10</v>
      </c>
      <c r="X11" s="58">
        <v>1622</v>
      </c>
      <c r="Y11" s="61">
        <v>43147</v>
      </c>
      <c r="Z11" s="58" t="s">
        <v>526</v>
      </c>
      <c r="AA11" s="58" t="s">
        <v>501</v>
      </c>
      <c r="AB11" s="58">
        <v>11</v>
      </c>
      <c r="AC11" s="58" t="s">
        <v>469</v>
      </c>
      <c r="AD11" s="58">
        <v>59</v>
      </c>
    </row>
    <row r="12" spans="1:30" ht="17.25" customHeight="1" thickBot="1" x14ac:dyDescent="0.3">
      <c r="A12" s="58">
        <v>7</v>
      </c>
      <c r="B12" s="59">
        <v>3.9699999999999999E-2</v>
      </c>
      <c r="C12" s="59">
        <v>8.9099999999999999E-2</v>
      </c>
      <c r="D12" s="59">
        <v>6.3299999999999995E-2</v>
      </c>
      <c r="F12" s="58" t="s">
        <v>486</v>
      </c>
      <c r="G12" s="60">
        <v>13004</v>
      </c>
      <c r="H12" s="58">
        <v>0.89</v>
      </c>
      <c r="W12" s="58">
        <v>20</v>
      </c>
      <c r="X12" s="58">
        <v>1599</v>
      </c>
      <c r="Y12" s="61">
        <v>43168</v>
      </c>
      <c r="Z12" s="58" t="s">
        <v>525</v>
      </c>
      <c r="AA12" s="58" t="s">
        <v>501</v>
      </c>
      <c r="AB12" s="58">
        <v>10.9</v>
      </c>
      <c r="AC12" s="58" t="s">
        <v>469</v>
      </c>
      <c r="AD12" s="58">
        <v>65</v>
      </c>
    </row>
    <row r="13" spans="1:30" ht="17.25" customHeight="1" thickBot="1" x14ac:dyDescent="0.3">
      <c r="A13" s="58">
        <v>8</v>
      </c>
      <c r="B13" s="59">
        <v>5.1999999999999998E-2</v>
      </c>
      <c r="C13" s="59">
        <v>8.77E-2</v>
      </c>
      <c r="D13" s="59">
        <v>6.9099999999999995E-2</v>
      </c>
      <c r="F13" s="58" t="s">
        <v>487</v>
      </c>
      <c r="G13" s="60">
        <v>12509</v>
      </c>
      <c r="H13" s="58">
        <v>0.85</v>
      </c>
      <c r="W13" s="58">
        <v>25</v>
      </c>
      <c r="X13" s="58">
        <v>1589</v>
      </c>
      <c r="Y13" s="61">
        <v>43133</v>
      </c>
      <c r="Z13" s="58" t="s">
        <v>525</v>
      </c>
      <c r="AA13" s="58" t="s">
        <v>501</v>
      </c>
      <c r="AB13" s="58">
        <v>10.8</v>
      </c>
      <c r="AC13" s="58" t="s">
        <v>469</v>
      </c>
      <c r="AD13" s="58">
        <v>63</v>
      </c>
    </row>
    <row r="14" spans="1:30" ht="14.4" thickBot="1" x14ac:dyDescent="0.3">
      <c r="A14" s="58">
        <v>9</v>
      </c>
      <c r="B14" s="59">
        <v>5.4300000000000001E-2</v>
      </c>
      <c r="C14" s="59">
        <v>7.4999999999999997E-2</v>
      </c>
      <c r="D14" s="59">
        <v>6.4199999999999993E-2</v>
      </c>
      <c r="F14" s="58" t="s">
        <v>488</v>
      </c>
      <c r="G14" s="60">
        <v>14582</v>
      </c>
      <c r="H14" s="58">
        <v>0.99</v>
      </c>
      <c r="W14" s="58">
        <v>30</v>
      </c>
      <c r="X14" s="58">
        <v>1580</v>
      </c>
      <c r="Y14" s="61">
        <v>43431</v>
      </c>
      <c r="Z14" s="58" t="s">
        <v>525</v>
      </c>
      <c r="AA14" s="58" t="s">
        <v>498</v>
      </c>
      <c r="AB14" s="58">
        <v>10.7</v>
      </c>
      <c r="AC14" s="58" t="s">
        <v>469</v>
      </c>
      <c r="AD14" s="58">
        <v>67</v>
      </c>
    </row>
    <row r="15" spans="1:30" ht="14.4" thickBot="1" x14ac:dyDescent="0.3">
      <c r="A15" s="58">
        <v>10</v>
      </c>
      <c r="B15" s="59">
        <v>5.8900000000000001E-2</v>
      </c>
      <c r="C15" s="59">
        <v>7.0800000000000002E-2</v>
      </c>
      <c r="D15" s="59">
        <v>6.4500000000000002E-2</v>
      </c>
      <c r="F15" s="58" t="s">
        <v>489</v>
      </c>
      <c r="G15" s="60">
        <v>15384</v>
      </c>
      <c r="H15" s="58">
        <v>1.05</v>
      </c>
      <c r="W15" s="58">
        <v>35</v>
      </c>
      <c r="X15" s="58">
        <v>1572</v>
      </c>
      <c r="Y15" s="61">
        <v>43159</v>
      </c>
      <c r="Z15" s="58" t="s">
        <v>525</v>
      </c>
      <c r="AA15" s="58" t="s">
        <v>499</v>
      </c>
      <c r="AB15" s="58">
        <v>10.7</v>
      </c>
      <c r="AC15" s="58" t="s">
        <v>469</v>
      </c>
      <c r="AD15" s="58">
        <v>64</v>
      </c>
    </row>
    <row r="16" spans="1:30" ht="14.4" thickBot="1" x14ac:dyDescent="0.3">
      <c r="A16" s="58">
        <v>11</v>
      </c>
      <c r="B16" s="59">
        <v>6.88E-2</v>
      </c>
      <c r="C16" s="59">
        <v>7.1199999999999999E-2</v>
      </c>
      <c r="D16" s="59">
        <v>6.9900000000000004E-2</v>
      </c>
      <c r="F16" s="58" t="s">
        <v>490</v>
      </c>
      <c r="G16" s="60">
        <v>14848</v>
      </c>
      <c r="H16" s="58">
        <v>1.01</v>
      </c>
      <c r="W16" s="58">
        <v>40</v>
      </c>
      <c r="X16" s="58">
        <v>1568</v>
      </c>
      <c r="Y16" s="61">
        <v>43167</v>
      </c>
      <c r="Z16" s="58" t="s">
        <v>525</v>
      </c>
      <c r="AA16" s="58" t="s">
        <v>500</v>
      </c>
      <c r="AB16" s="58">
        <v>10.7</v>
      </c>
      <c r="AC16" s="58" t="s">
        <v>469</v>
      </c>
      <c r="AD16" s="58">
        <v>68</v>
      </c>
    </row>
    <row r="17" spans="1:30" ht="14.4" thickBot="1" x14ac:dyDescent="0.3">
      <c r="A17" s="58">
        <v>12</v>
      </c>
      <c r="B17" s="59">
        <v>7.1800000000000003E-2</v>
      </c>
      <c r="C17" s="59">
        <v>7.3300000000000004E-2</v>
      </c>
      <c r="D17" s="59">
        <v>7.2499999999999995E-2</v>
      </c>
      <c r="W17" s="58">
        <v>45</v>
      </c>
      <c r="X17" s="58">
        <v>1562</v>
      </c>
      <c r="Y17" s="61">
        <v>43447</v>
      </c>
      <c r="Z17" s="58" t="s">
        <v>525</v>
      </c>
      <c r="AA17" s="58" t="s">
        <v>500</v>
      </c>
      <c r="AB17" s="58">
        <v>10.6</v>
      </c>
      <c r="AC17" s="58" t="s">
        <v>469</v>
      </c>
      <c r="AD17" s="58">
        <v>69</v>
      </c>
    </row>
    <row r="18" spans="1:30" ht="14.4" thickBot="1" x14ac:dyDescent="0.3">
      <c r="A18" s="58">
        <v>13</v>
      </c>
      <c r="B18" s="59">
        <v>7.0800000000000002E-2</v>
      </c>
      <c r="C18" s="59">
        <v>6.8500000000000005E-2</v>
      </c>
      <c r="D18" s="59">
        <v>6.9699999999999998E-2</v>
      </c>
      <c r="W18" s="58">
        <v>50</v>
      </c>
      <c r="X18" s="58">
        <v>1557</v>
      </c>
      <c r="Y18" s="61">
        <v>43172</v>
      </c>
      <c r="Z18" s="58" t="s">
        <v>525</v>
      </c>
      <c r="AA18" s="58" t="s">
        <v>498</v>
      </c>
      <c r="AB18" s="58">
        <v>10.6</v>
      </c>
      <c r="AC18" s="58" t="s">
        <v>469</v>
      </c>
      <c r="AD18" s="58">
        <v>66</v>
      </c>
    </row>
    <row r="19" spans="1:30" ht="17.25" customHeight="1" thickBot="1" x14ac:dyDescent="0.3">
      <c r="A19" s="58">
        <v>14</v>
      </c>
      <c r="B19" s="59">
        <v>7.4399999999999994E-2</v>
      </c>
      <c r="C19" s="59">
        <v>6.6699999999999995E-2</v>
      </c>
      <c r="D19" s="59">
        <v>7.0699999999999999E-2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1537</v>
      </c>
      <c r="Y19" s="61">
        <v>43154</v>
      </c>
      <c r="Z19" s="58" t="s">
        <v>526</v>
      </c>
      <c r="AA19" s="58" t="s">
        <v>501</v>
      </c>
      <c r="AB19" s="58">
        <v>10.5</v>
      </c>
      <c r="AC19" s="58" t="s">
        <v>469</v>
      </c>
      <c r="AD19" s="58">
        <v>61</v>
      </c>
    </row>
    <row r="20" spans="1:30" ht="17.25" customHeight="1" thickBot="1" x14ac:dyDescent="0.3">
      <c r="A20" s="58">
        <v>15</v>
      </c>
      <c r="B20" s="59">
        <v>9.0999999999999998E-2</v>
      </c>
      <c r="C20" s="59">
        <v>6.3700000000000007E-2</v>
      </c>
      <c r="D20" s="59">
        <v>7.8E-2</v>
      </c>
      <c r="F20" s="58" t="s">
        <v>493</v>
      </c>
      <c r="G20" s="60">
        <v>8477</v>
      </c>
      <c r="H20" s="58">
        <v>0.57999999999999996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1516</v>
      </c>
      <c r="Y20" s="61">
        <v>43416</v>
      </c>
      <c r="Z20" s="58" t="s">
        <v>526</v>
      </c>
      <c r="AA20" s="58" t="s">
        <v>497</v>
      </c>
      <c r="AB20" s="58">
        <v>10.3</v>
      </c>
      <c r="AC20" s="58" t="s">
        <v>469</v>
      </c>
      <c r="AD20" s="58">
        <v>62</v>
      </c>
    </row>
    <row r="21" spans="1:30" ht="17.25" customHeight="1" thickBot="1" x14ac:dyDescent="0.3">
      <c r="A21" s="58">
        <v>16</v>
      </c>
      <c r="B21" s="59">
        <v>0.1014</v>
      </c>
      <c r="C21" s="59">
        <v>5.9400000000000001E-2</v>
      </c>
      <c r="D21" s="59">
        <v>8.14E-2</v>
      </c>
      <c r="F21" s="58" t="s">
        <v>497</v>
      </c>
      <c r="G21" s="60">
        <v>15695</v>
      </c>
      <c r="H21" s="58">
        <v>1.07</v>
      </c>
      <c r="J21" s="46">
        <v>5</v>
      </c>
      <c r="K21" s="46">
        <f>X6</f>
        <v>1642</v>
      </c>
      <c r="L21" s="52"/>
      <c r="M21" s="46"/>
      <c r="N21" s="57">
        <f>K21/$F$2</f>
        <v>0.11170068027210885</v>
      </c>
      <c r="W21" s="58">
        <v>125</v>
      </c>
      <c r="X21" s="58">
        <v>1503</v>
      </c>
      <c r="Y21" s="61">
        <v>43206</v>
      </c>
      <c r="Z21" s="58" t="s">
        <v>525</v>
      </c>
      <c r="AA21" s="58" t="s">
        <v>497</v>
      </c>
      <c r="AB21" s="58">
        <v>10.199999999999999</v>
      </c>
      <c r="AC21" s="58" t="s">
        <v>469</v>
      </c>
      <c r="AD21" s="58">
        <v>69</v>
      </c>
    </row>
    <row r="22" spans="1:30" ht="17.25" customHeight="1" thickBot="1" x14ac:dyDescent="0.3">
      <c r="A22" s="58">
        <v>17</v>
      </c>
      <c r="B22" s="59">
        <v>9.0399999999999994E-2</v>
      </c>
      <c r="C22" s="59">
        <v>5.2299999999999999E-2</v>
      </c>
      <c r="D22" s="59">
        <v>7.22E-2</v>
      </c>
      <c r="F22" s="58" t="s">
        <v>498</v>
      </c>
      <c r="G22" s="60">
        <v>16500</v>
      </c>
      <c r="H22" s="58">
        <v>1.1299999999999999</v>
      </c>
      <c r="J22" s="46">
        <v>10</v>
      </c>
      <c r="K22" s="46">
        <f>X11</f>
        <v>1622</v>
      </c>
      <c r="L22" s="52"/>
      <c r="M22" s="46"/>
      <c r="N22" s="57">
        <f t="shared" ref="N22:N28" si="0">K22/$F$2</f>
        <v>0.11034013605442176</v>
      </c>
      <c r="W22" s="58">
        <v>150</v>
      </c>
      <c r="X22" s="58">
        <v>1490</v>
      </c>
      <c r="Y22" s="61">
        <v>43437</v>
      </c>
      <c r="Z22" s="58" t="s">
        <v>525</v>
      </c>
      <c r="AA22" s="58" t="s">
        <v>497</v>
      </c>
      <c r="AB22" s="58">
        <v>10.1</v>
      </c>
      <c r="AC22" s="58" t="s">
        <v>469</v>
      </c>
      <c r="AD22" s="58">
        <v>68</v>
      </c>
    </row>
    <row r="23" spans="1:30" ht="17.25" customHeight="1" thickBot="1" x14ac:dyDescent="0.3">
      <c r="A23" s="58">
        <v>18</v>
      </c>
      <c r="B23" s="59">
        <v>5.7599999999999998E-2</v>
      </c>
      <c r="C23" s="59">
        <v>4.1700000000000001E-2</v>
      </c>
      <c r="D23" s="59">
        <v>0.05</v>
      </c>
      <c r="F23" s="58" t="s">
        <v>499</v>
      </c>
      <c r="G23" s="60">
        <v>16644</v>
      </c>
      <c r="H23" s="58">
        <v>1.1399999999999999</v>
      </c>
      <c r="J23" s="46">
        <v>20</v>
      </c>
      <c r="K23" s="46">
        <f>X12</f>
        <v>1599</v>
      </c>
      <c r="L23" s="52"/>
      <c r="M23" s="46"/>
      <c r="N23" s="57">
        <f t="shared" si="0"/>
        <v>0.10877551020408163</v>
      </c>
      <c r="W23" s="58">
        <v>175</v>
      </c>
      <c r="X23" s="58">
        <v>1474</v>
      </c>
      <c r="Y23" s="61">
        <v>43441</v>
      </c>
      <c r="Z23" s="58" t="s">
        <v>525</v>
      </c>
      <c r="AA23" s="58" t="s">
        <v>501</v>
      </c>
      <c r="AB23" s="58">
        <v>10</v>
      </c>
      <c r="AC23" s="58" t="s">
        <v>469</v>
      </c>
      <c r="AD23" s="58">
        <v>67</v>
      </c>
    </row>
    <row r="24" spans="1:30" ht="17.25" customHeight="1" thickBot="1" x14ac:dyDescent="0.3">
      <c r="A24" s="58">
        <v>19</v>
      </c>
      <c r="B24" s="59">
        <v>4.07E-2</v>
      </c>
      <c r="C24" s="59">
        <v>2.8199999999999999E-2</v>
      </c>
      <c r="D24" s="59">
        <v>3.4700000000000002E-2</v>
      </c>
      <c r="F24" s="58" t="s">
        <v>500</v>
      </c>
      <c r="G24" s="60">
        <v>16485</v>
      </c>
      <c r="H24" s="58">
        <v>1.1200000000000001</v>
      </c>
      <c r="J24" s="46">
        <v>30</v>
      </c>
      <c r="K24" s="46">
        <f>X14</f>
        <v>1580</v>
      </c>
      <c r="L24" s="52"/>
      <c r="M24" s="46"/>
      <c r="N24" s="57">
        <f t="shared" si="0"/>
        <v>0.10748299319727891</v>
      </c>
      <c r="W24" s="58">
        <v>200</v>
      </c>
      <c r="X24" s="58">
        <v>1461</v>
      </c>
      <c r="Y24" s="61">
        <v>43223</v>
      </c>
      <c r="Z24" s="58" t="s">
        <v>525</v>
      </c>
      <c r="AA24" s="58" t="s">
        <v>500</v>
      </c>
      <c r="AB24" s="58">
        <v>9.9</v>
      </c>
      <c r="AC24" s="58" t="s">
        <v>469</v>
      </c>
      <c r="AD24" s="58">
        <v>69</v>
      </c>
    </row>
    <row r="25" spans="1:30" ht="17.25" customHeight="1" thickBot="1" x14ac:dyDescent="0.3">
      <c r="A25" s="58">
        <v>20</v>
      </c>
      <c r="B25" s="59">
        <v>3.2800000000000003E-2</v>
      </c>
      <c r="C25" s="59">
        <v>2.0400000000000001E-2</v>
      </c>
      <c r="D25" s="59">
        <v>2.69E-2</v>
      </c>
      <c r="F25" s="58" t="s">
        <v>501</v>
      </c>
      <c r="G25" s="60">
        <v>17162</v>
      </c>
      <c r="H25" s="58">
        <v>1.17</v>
      </c>
      <c r="J25" s="46">
        <v>50</v>
      </c>
      <c r="K25" s="46">
        <f>X18</f>
        <v>1557</v>
      </c>
      <c r="L25" s="52"/>
      <c r="M25" s="46"/>
      <c r="N25" s="57">
        <f t="shared" si="0"/>
        <v>0.10591836734693877</v>
      </c>
    </row>
    <row r="26" spans="1:30" ht="17.25" customHeight="1" thickBot="1" x14ac:dyDescent="0.3">
      <c r="A26" s="58">
        <v>21</v>
      </c>
      <c r="B26" s="59">
        <v>2.6800000000000001E-2</v>
      </c>
      <c r="C26" s="59">
        <v>1.72E-2</v>
      </c>
      <c r="D26" s="59">
        <v>2.2200000000000001E-2</v>
      </c>
      <c r="F26" s="58" t="s">
        <v>502</v>
      </c>
      <c r="G26" s="60">
        <v>11543</v>
      </c>
      <c r="H26" s="58">
        <v>0.79</v>
      </c>
      <c r="J26" s="46">
        <v>100</v>
      </c>
      <c r="K26" s="46">
        <f>X20</f>
        <v>1516</v>
      </c>
      <c r="L26" s="52"/>
      <c r="M26" s="46"/>
      <c r="N26" s="57">
        <f t="shared" si="0"/>
        <v>0.10312925170068027</v>
      </c>
    </row>
    <row r="27" spans="1:30" ht="17.25" customHeight="1" thickBot="1" x14ac:dyDescent="0.3">
      <c r="A27" s="58">
        <v>22</v>
      </c>
      <c r="B27" s="59">
        <v>1.8100000000000002E-2</v>
      </c>
      <c r="C27" s="59">
        <v>1.2200000000000001E-2</v>
      </c>
      <c r="D27" s="59">
        <v>1.5299999999999999E-2</v>
      </c>
      <c r="J27" s="46">
        <v>150</v>
      </c>
      <c r="K27" s="46">
        <f>X22</f>
        <v>1490</v>
      </c>
      <c r="L27" s="52"/>
      <c r="M27" s="46"/>
      <c r="N27" s="57">
        <f t="shared" si="0"/>
        <v>0.10136054421768707</v>
      </c>
    </row>
    <row r="28" spans="1:30" ht="17.25" customHeight="1" thickBot="1" x14ac:dyDescent="0.3">
      <c r="A28" s="58">
        <v>23</v>
      </c>
      <c r="B28" s="59">
        <v>9.9000000000000008E-3</v>
      </c>
      <c r="C28" s="59">
        <v>6.7999999999999996E-3</v>
      </c>
      <c r="D28" s="59">
        <v>8.3999999999999995E-3</v>
      </c>
      <c r="J28" s="46">
        <v>200</v>
      </c>
      <c r="K28" s="46">
        <f>X24</f>
        <v>1461</v>
      </c>
      <c r="L28" s="52"/>
      <c r="M28" s="46"/>
      <c r="N28" s="57">
        <f t="shared" si="0"/>
        <v>9.9387755102040815E-2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509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22800</v>
      </c>
      <c r="H2" s="41" t="s">
        <v>467</v>
      </c>
      <c r="W2" s="58">
        <v>1</v>
      </c>
      <c r="X2" s="58"/>
      <c r="Y2" s="61">
        <v>43294</v>
      </c>
      <c r="Z2" s="58" t="s">
        <v>525</v>
      </c>
      <c r="AA2" s="58" t="s">
        <v>501</v>
      </c>
      <c r="AB2" s="58">
        <v>12.1</v>
      </c>
      <c r="AC2" s="58" t="s">
        <v>504</v>
      </c>
      <c r="AD2" s="58">
        <v>52</v>
      </c>
    </row>
    <row r="3" spans="1:30" ht="14.4" thickBot="1" x14ac:dyDescent="0.3">
      <c r="W3" s="58">
        <v>2</v>
      </c>
      <c r="X3" s="58"/>
      <c r="Y3" s="61">
        <v>43294</v>
      </c>
      <c r="Z3" s="58" t="s">
        <v>524</v>
      </c>
      <c r="AA3" s="58" t="s">
        <v>501</v>
      </c>
      <c r="AB3" s="58">
        <v>11.9</v>
      </c>
      <c r="AC3" s="58" t="s">
        <v>504</v>
      </c>
      <c r="AD3" s="58">
        <v>52</v>
      </c>
    </row>
    <row r="4" spans="1:30" ht="14.4" thickBot="1" x14ac:dyDescent="0.3">
      <c r="A4" s="42" t="s">
        <v>468</v>
      </c>
      <c r="B4" s="43" t="s">
        <v>503</v>
      </c>
      <c r="C4" s="93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/>
      <c r="Y4" s="61">
        <v>43298</v>
      </c>
      <c r="Z4" s="58" t="s">
        <v>524</v>
      </c>
      <c r="AA4" s="58" t="s">
        <v>498</v>
      </c>
      <c r="AB4" s="58">
        <v>11.4</v>
      </c>
      <c r="AC4" s="58" t="s">
        <v>504</v>
      </c>
      <c r="AD4" s="58">
        <v>53</v>
      </c>
    </row>
    <row r="5" spans="1:30" ht="18.75" customHeight="1" thickBot="1" x14ac:dyDescent="0.3">
      <c r="A5" s="58">
        <v>0</v>
      </c>
      <c r="B5" s="59">
        <v>5.7999999999999996E-3</v>
      </c>
      <c r="C5" s="59">
        <v>9.7999999999999997E-3</v>
      </c>
      <c r="D5" s="59">
        <v>7.9000000000000008E-3</v>
      </c>
      <c r="F5" s="58" t="s">
        <v>476</v>
      </c>
      <c r="G5" s="60">
        <v>22619</v>
      </c>
      <c r="H5" s="63">
        <v>1.0141352892196509</v>
      </c>
      <c r="J5" s="102" t="s">
        <v>477</v>
      </c>
      <c r="K5" s="103"/>
      <c r="L5" s="103"/>
      <c r="M5" s="103"/>
      <c r="N5" s="104"/>
      <c r="W5" s="58">
        <v>4</v>
      </c>
      <c r="X5" s="58"/>
      <c r="Y5" s="61">
        <v>43298</v>
      </c>
      <c r="Z5" s="58" t="s">
        <v>535</v>
      </c>
      <c r="AA5" s="58" t="s">
        <v>498</v>
      </c>
      <c r="AB5" s="58">
        <v>11.3</v>
      </c>
      <c r="AC5" s="58" t="s">
        <v>503</v>
      </c>
      <c r="AD5" s="58">
        <v>53</v>
      </c>
    </row>
    <row r="6" spans="1:30" ht="17.25" customHeight="1" thickBot="1" x14ac:dyDescent="0.3">
      <c r="A6" s="58">
        <v>1</v>
      </c>
      <c r="B6" s="59">
        <v>3.8E-3</v>
      </c>
      <c r="C6" s="59">
        <v>6.8999999999999999E-3</v>
      </c>
      <c r="D6" s="59">
        <v>5.4000000000000003E-3</v>
      </c>
      <c r="F6" s="58" t="s">
        <v>478</v>
      </c>
      <c r="G6" s="60">
        <v>24327</v>
      </c>
      <c r="H6" s="63">
        <v>1.0751823683382271</v>
      </c>
      <c r="J6" s="47" t="s">
        <v>479</v>
      </c>
      <c r="K6" s="48">
        <f>LARGE((K8,K9),1)</f>
        <v>0.79013157894736841</v>
      </c>
      <c r="N6" s="48" t="s">
        <v>503</v>
      </c>
      <c r="W6" s="58">
        <v>5</v>
      </c>
      <c r="X6" s="58"/>
      <c r="Y6" s="61">
        <v>43300</v>
      </c>
      <c r="Z6" s="58" t="s">
        <v>524</v>
      </c>
      <c r="AA6" s="58" t="s">
        <v>500</v>
      </c>
      <c r="AB6" s="58">
        <v>11.2</v>
      </c>
      <c r="AC6" s="58" t="s">
        <v>504</v>
      </c>
      <c r="AD6" s="58">
        <v>53</v>
      </c>
    </row>
    <row r="7" spans="1:30" ht="17.25" customHeight="1" thickBot="1" x14ac:dyDescent="0.3">
      <c r="A7" s="58">
        <v>2</v>
      </c>
      <c r="B7" s="59">
        <v>3.7000000000000002E-3</v>
      </c>
      <c r="C7" s="59">
        <v>6.3E-3</v>
      </c>
      <c r="D7" s="59">
        <v>5.1000000000000004E-3</v>
      </c>
      <c r="F7" s="58" t="s">
        <v>480</v>
      </c>
      <c r="G7" s="60">
        <v>24974</v>
      </c>
      <c r="H7" s="63">
        <v>1.0839472038182811</v>
      </c>
      <c r="J7" s="49" t="s">
        <v>481</v>
      </c>
      <c r="K7" s="48">
        <f>LARGE((K10,K11),1)</f>
        <v>0.61913814955640045</v>
      </c>
      <c r="N7" s="48" t="s">
        <v>504</v>
      </c>
      <c r="W7" s="58">
        <v>6</v>
      </c>
      <c r="X7" s="58"/>
      <c r="Y7" s="61">
        <v>43299</v>
      </c>
      <c r="Z7" s="58" t="s">
        <v>524</v>
      </c>
      <c r="AA7" s="58" t="s">
        <v>499</v>
      </c>
      <c r="AB7" s="58">
        <v>11.2</v>
      </c>
      <c r="AC7" s="58" t="s">
        <v>504</v>
      </c>
      <c r="AD7" s="58">
        <v>54</v>
      </c>
    </row>
    <row r="8" spans="1:30" ht="17.25" customHeight="1" thickBot="1" x14ac:dyDescent="0.35">
      <c r="A8" s="58">
        <v>3</v>
      </c>
      <c r="B8" s="59">
        <v>3.8999999999999998E-3</v>
      </c>
      <c r="C8" s="59">
        <v>3.7000000000000002E-3</v>
      </c>
      <c r="D8" s="59">
        <v>3.8E-3</v>
      </c>
      <c r="F8" s="58" t="s">
        <v>482</v>
      </c>
      <c r="G8" s="60">
        <v>22532</v>
      </c>
      <c r="H8" s="63">
        <v>1.0292984546001442</v>
      </c>
      <c r="K8" s="50">
        <f>LARGE(B11:C11,1)/(B11+C11)</f>
        <v>0.76593137254901955</v>
      </c>
      <c r="W8" s="58">
        <v>7</v>
      </c>
      <c r="X8" s="58"/>
      <c r="Y8" s="61">
        <v>43300</v>
      </c>
      <c r="Z8" s="58" t="s">
        <v>525</v>
      </c>
      <c r="AA8" s="58" t="s">
        <v>500</v>
      </c>
      <c r="AB8" s="58">
        <v>11.1</v>
      </c>
      <c r="AC8" s="58" t="s">
        <v>504</v>
      </c>
      <c r="AD8" s="58">
        <v>53</v>
      </c>
    </row>
    <row r="9" spans="1:30" ht="17.25" customHeight="1" thickBot="1" x14ac:dyDescent="0.35">
      <c r="A9" s="58">
        <v>4</v>
      </c>
      <c r="B9" s="59">
        <v>7.1999999999999998E-3</v>
      </c>
      <c r="C9" s="59">
        <v>3.3E-3</v>
      </c>
      <c r="D9" s="59">
        <v>5.1999999999999998E-3</v>
      </c>
      <c r="F9" s="58" t="s">
        <v>483</v>
      </c>
      <c r="G9" s="60">
        <v>22357</v>
      </c>
      <c r="H9" s="63">
        <v>0.98919933227889711</v>
      </c>
      <c r="K9" s="50">
        <f>LARGE(B12:C12,1)/(B12+C12)</f>
        <v>0.79013157894736841</v>
      </c>
      <c r="W9" s="58">
        <v>8</v>
      </c>
      <c r="X9" s="58"/>
      <c r="Y9" s="61">
        <v>43200</v>
      </c>
      <c r="Z9" s="58" t="s">
        <v>535</v>
      </c>
      <c r="AA9" s="58" t="s">
        <v>498</v>
      </c>
      <c r="AB9" s="58">
        <v>11</v>
      </c>
      <c r="AC9" s="58" t="s">
        <v>503</v>
      </c>
      <c r="AD9" s="58">
        <v>81</v>
      </c>
    </row>
    <row r="10" spans="1:30" ht="17.25" customHeight="1" thickBot="1" x14ac:dyDescent="0.35">
      <c r="A10" s="58">
        <v>5</v>
      </c>
      <c r="B10" s="59">
        <v>2.0899999999999998E-2</v>
      </c>
      <c r="C10" s="59">
        <v>7.3000000000000001E-3</v>
      </c>
      <c r="D10" s="59">
        <v>1.3899999999999999E-2</v>
      </c>
      <c r="F10" s="58" t="s">
        <v>484</v>
      </c>
      <c r="G10" s="60">
        <v>21471</v>
      </c>
      <c r="H10" s="63">
        <v>0.94248275917020918</v>
      </c>
      <c r="K10" s="50">
        <f>LARGE(B20:C20,1)/(B20+C20)</f>
        <v>0.59117221418234445</v>
      </c>
      <c r="W10" s="58">
        <v>9</v>
      </c>
      <c r="X10" s="58"/>
      <c r="Y10" s="61">
        <v>43294</v>
      </c>
      <c r="Z10" s="58" t="s">
        <v>531</v>
      </c>
      <c r="AA10" s="58" t="s">
        <v>501</v>
      </c>
      <c r="AB10" s="58">
        <v>11</v>
      </c>
      <c r="AC10" s="58" t="s">
        <v>504</v>
      </c>
      <c r="AD10" s="58">
        <v>50</v>
      </c>
    </row>
    <row r="11" spans="1:30" ht="17.25" customHeight="1" thickBot="1" x14ac:dyDescent="0.35">
      <c r="A11" s="58">
        <v>6</v>
      </c>
      <c r="B11" s="59">
        <v>6.25E-2</v>
      </c>
      <c r="C11" s="59">
        <v>1.9099999999999999E-2</v>
      </c>
      <c r="D11" s="59">
        <v>4.0099999999999997E-2</v>
      </c>
      <c r="F11" s="58" t="s">
        <v>485</v>
      </c>
      <c r="G11" s="60">
        <v>20352</v>
      </c>
      <c r="H11" s="63"/>
      <c r="K11" s="50">
        <f>LARGE(B21:C21,1)/(B21+C21)</f>
        <v>0.61913814955640045</v>
      </c>
      <c r="W11" s="58">
        <v>10</v>
      </c>
      <c r="X11" s="58"/>
      <c r="Y11" s="61">
        <v>43167</v>
      </c>
      <c r="Z11" s="58" t="s">
        <v>535</v>
      </c>
      <c r="AA11" s="58" t="s">
        <v>500</v>
      </c>
      <c r="AB11" s="58">
        <v>10.9</v>
      </c>
      <c r="AC11" s="58" t="s">
        <v>503</v>
      </c>
      <c r="AD11" s="58">
        <v>82</v>
      </c>
    </row>
    <row r="12" spans="1:30" ht="17.25" customHeight="1" thickBot="1" x14ac:dyDescent="0.3">
      <c r="A12" s="58">
        <v>7</v>
      </c>
      <c r="B12" s="59">
        <v>0.1201</v>
      </c>
      <c r="C12" s="59">
        <v>3.1899999999999998E-2</v>
      </c>
      <c r="D12" s="59">
        <v>7.4499999999999997E-2</v>
      </c>
      <c r="F12" s="58" t="s">
        <v>486</v>
      </c>
      <c r="G12" s="60">
        <v>21626</v>
      </c>
      <c r="H12" s="63">
        <v>0.97250232068939424</v>
      </c>
      <c r="W12" s="58">
        <v>20</v>
      </c>
      <c r="X12" s="58"/>
      <c r="Y12" s="61">
        <v>43294</v>
      </c>
      <c r="Z12" s="58" t="s">
        <v>526</v>
      </c>
      <c r="AA12" s="58" t="s">
        <v>501</v>
      </c>
      <c r="AB12" s="58">
        <v>10.8</v>
      </c>
      <c r="AC12" s="58" t="s">
        <v>504</v>
      </c>
      <c r="AD12" s="58">
        <v>51</v>
      </c>
    </row>
    <row r="13" spans="1:30" ht="17.25" customHeight="1" thickBot="1" x14ac:dyDescent="0.3">
      <c r="A13" s="58">
        <v>8</v>
      </c>
      <c r="B13" s="59">
        <v>8.7999999999999995E-2</v>
      </c>
      <c r="C13" s="59">
        <v>3.61E-2</v>
      </c>
      <c r="D13" s="59">
        <v>6.1199999999999997E-2</v>
      </c>
      <c r="F13" s="58" t="s">
        <v>487</v>
      </c>
      <c r="G13" s="60">
        <v>18715</v>
      </c>
      <c r="H13" s="63">
        <v>0.92929168177272792</v>
      </c>
      <c r="W13" s="58">
        <v>25</v>
      </c>
      <c r="X13" s="58"/>
      <c r="Y13" s="61">
        <v>43215</v>
      </c>
      <c r="Z13" s="58" t="s">
        <v>535</v>
      </c>
      <c r="AA13" s="58" t="s">
        <v>499</v>
      </c>
      <c r="AB13" s="58">
        <v>10.6</v>
      </c>
      <c r="AC13" s="58" t="s">
        <v>503</v>
      </c>
      <c r="AD13" s="58">
        <v>81</v>
      </c>
    </row>
    <row r="14" spans="1:30" ht="14.4" thickBot="1" x14ac:dyDescent="0.3">
      <c r="A14" s="58">
        <v>9</v>
      </c>
      <c r="B14" s="59">
        <v>6.4199999999999993E-2</v>
      </c>
      <c r="C14" s="59">
        <v>4.0800000000000003E-2</v>
      </c>
      <c r="D14" s="59">
        <v>5.21E-2</v>
      </c>
      <c r="F14" s="58" t="s">
        <v>488</v>
      </c>
      <c r="G14" s="60">
        <v>22276</v>
      </c>
      <c r="H14" s="63">
        <v>0.99415146432512769</v>
      </c>
      <c r="W14" s="58">
        <v>30</v>
      </c>
      <c r="X14" s="58"/>
      <c r="Y14" s="61">
        <v>43223</v>
      </c>
      <c r="Z14" s="58" t="s">
        <v>535</v>
      </c>
      <c r="AA14" s="58" t="s">
        <v>500</v>
      </c>
      <c r="AB14" s="58">
        <v>10.6</v>
      </c>
      <c r="AC14" s="58" t="s">
        <v>503</v>
      </c>
      <c r="AD14" s="58">
        <v>81</v>
      </c>
    </row>
    <row r="15" spans="1:30" ht="14.4" thickBot="1" x14ac:dyDescent="0.3">
      <c r="A15" s="58">
        <v>10</v>
      </c>
      <c r="B15" s="59">
        <v>6.0100000000000001E-2</v>
      </c>
      <c r="C15" s="59">
        <v>4.7100000000000003E-2</v>
      </c>
      <c r="D15" s="59">
        <v>5.3400000000000003E-2</v>
      </c>
      <c r="F15" s="58" t="s">
        <v>489</v>
      </c>
      <c r="G15" s="60">
        <v>22675</v>
      </c>
      <c r="H15" s="63">
        <v>0.99577295888893769</v>
      </c>
      <c r="W15" s="58">
        <v>35</v>
      </c>
      <c r="X15" s="58"/>
      <c r="Y15" s="61">
        <v>43431</v>
      </c>
      <c r="Z15" s="58" t="s">
        <v>535</v>
      </c>
      <c r="AA15" s="58" t="s">
        <v>498</v>
      </c>
      <c r="AB15" s="58">
        <v>10.6</v>
      </c>
      <c r="AC15" s="58" t="s">
        <v>503</v>
      </c>
      <c r="AD15" s="58">
        <v>82</v>
      </c>
    </row>
    <row r="16" spans="1:30" ht="14.4" thickBot="1" x14ac:dyDescent="0.3">
      <c r="A16" s="58">
        <v>11</v>
      </c>
      <c r="B16" s="59">
        <v>5.8700000000000002E-2</v>
      </c>
      <c r="C16" s="59">
        <v>5.4899999999999997E-2</v>
      </c>
      <c r="D16" s="59">
        <v>5.6800000000000003E-2</v>
      </c>
      <c r="F16" s="58" t="s">
        <v>490</v>
      </c>
      <c r="G16" s="60">
        <v>22476</v>
      </c>
      <c r="H16" s="63">
        <v>0.97403616689840367</v>
      </c>
      <c r="W16" s="58">
        <v>40</v>
      </c>
      <c r="X16" s="58"/>
      <c r="Y16" s="61">
        <v>43418</v>
      </c>
      <c r="Z16" s="58" t="s">
        <v>535</v>
      </c>
      <c r="AA16" s="58" t="s">
        <v>499</v>
      </c>
      <c r="AB16" s="58">
        <v>10.5</v>
      </c>
      <c r="AC16" s="58" t="s">
        <v>503</v>
      </c>
      <c r="AD16" s="58">
        <v>83</v>
      </c>
    </row>
    <row r="17" spans="1:30" ht="14.4" thickBot="1" x14ac:dyDescent="0.3">
      <c r="A17" s="58">
        <v>12</v>
      </c>
      <c r="B17" s="59">
        <v>5.96E-2</v>
      </c>
      <c r="C17" s="59">
        <v>6.3600000000000004E-2</v>
      </c>
      <c r="D17" s="59">
        <v>6.1699999999999998E-2</v>
      </c>
      <c r="W17" s="58">
        <v>45</v>
      </c>
      <c r="X17" s="58"/>
      <c r="Y17" s="61">
        <v>43144</v>
      </c>
      <c r="Z17" s="58" t="s">
        <v>535</v>
      </c>
      <c r="AA17" s="58" t="s">
        <v>498</v>
      </c>
      <c r="AB17" s="58">
        <v>10.4</v>
      </c>
      <c r="AC17" s="58" t="s">
        <v>503</v>
      </c>
      <c r="AD17" s="58">
        <v>80</v>
      </c>
    </row>
    <row r="18" spans="1:30" ht="14.4" thickBot="1" x14ac:dyDescent="0.3">
      <c r="A18" s="58">
        <v>13</v>
      </c>
      <c r="B18" s="59">
        <v>5.7000000000000002E-2</v>
      </c>
      <c r="C18" s="59">
        <v>6.6000000000000003E-2</v>
      </c>
      <c r="D18" s="59">
        <v>6.1699999999999998E-2</v>
      </c>
      <c r="W18" s="58">
        <v>50</v>
      </c>
      <c r="X18" s="58"/>
      <c r="Y18" s="61">
        <v>43412</v>
      </c>
      <c r="Z18" s="58" t="s">
        <v>535</v>
      </c>
      <c r="AA18" s="58" t="s">
        <v>500</v>
      </c>
      <c r="AB18" s="58">
        <v>10.4</v>
      </c>
      <c r="AC18" s="58" t="s">
        <v>503</v>
      </c>
      <c r="AD18" s="58">
        <v>82</v>
      </c>
    </row>
    <row r="19" spans="1:30" ht="17.25" customHeight="1" thickBot="1" x14ac:dyDescent="0.3">
      <c r="A19" s="58">
        <v>14</v>
      </c>
      <c r="B19" s="59">
        <v>5.7299999999999997E-2</v>
      </c>
      <c r="C19" s="59">
        <v>7.1199999999999999E-2</v>
      </c>
      <c r="D19" s="59">
        <v>6.4500000000000002E-2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/>
      <c r="Y19" s="61">
        <v>43166</v>
      </c>
      <c r="Z19" s="58" t="s">
        <v>524</v>
      </c>
      <c r="AA19" s="58" t="s">
        <v>499</v>
      </c>
      <c r="AB19" s="58">
        <v>10.3</v>
      </c>
      <c r="AC19" s="58" t="s">
        <v>504</v>
      </c>
      <c r="AD19" s="58">
        <v>69</v>
      </c>
    </row>
    <row r="20" spans="1:30" ht="17.25" customHeight="1" thickBot="1" x14ac:dyDescent="0.3">
      <c r="A20" s="58">
        <v>15</v>
      </c>
      <c r="B20" s="59">
        <v>5.6500000000000002E-2</v>
      </c>
      <c r="C20" s="59">
        <v>8.1699999999999995E-2</v>
      </c>
      <c r="D20" s="59">
        <v>6.9500000000000006E-2</v>
      </c>
      <c r="F20" s="58" t="s">
        <v>493</v>
      </c>
      <c r="G20" s="60">
        <v>15557</v>
      </c>
      <c r="H20" s="58">
        <v>0.67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/>
      <c r="Y20" s="61">
        <v>43361</v>
      </c>
      <c r="Z20" s="58" t="s">
        <v>535</v>
      </c>
      <c r="AA20" s="58" t="s">
        <v>498</v>
      </c>
      <c r="AB20" s="58">
        <v>10.1</v>
      </c>
      <c r="AC20" s="58" t="s">
        <v>503</v>
      </c>
      <c r="AD20" s="58">
        <v>81</v>
      </c>
    </row>
    <row r="21" spans="1:30" ht="17.25" customHeight="1" thickBot="1" x14ac:dyDescent="0.3">
      <c r="A21" s="58">
        <v>16</v>
      </c>
      <c r="B21" s="59">
        <v>6.0100000000000001E-2</v>
      </c>
      <c r="C21" s="59">
        <v>9.7699999999999995E-2</v>
      </c>
      <c r="D21" s="59">
        <v>7.9500000000000001E-2</v>
      </c>
      <c r="F21" s="58" t="s">
        <v>497</v>
      </c>
      <c r="G21" s="60">
        <v>23469</v>
      </c>
      <c r="H21" s="58">
        <v>1.01</v>
      </c>
      <c r="J21" s="46">
        <v>5</v>
      </c>
      <c r="K21" s="46">
        <f>X6</f>
        <v>0</v>
      </c>
      <c r="L21" s="52"/>
      <c r="M21" s="46"/>
      <c r="N21" s="57">
        <f>K21/$F$2</f>
        <v>0</v>
      </c>
      <c r="W21" s="58">
        <v>125</v>
      </c>
      <c r="X21" s="58"/>
      <c r="Y21" s="61">
        <v>43112</v>
      </c>
      <c r="Z21" s="58" t="s">
        <v>524</v>
      </c>
      <c r="AA21" s="58" t="s">
        <v>501</v>
      </c>
      <c r="AB21" s="58">
        <v>10.1</v>
      </c>
      <c r="AC21" s="58" t="s">
        <v>504</v>
      </c>
      <c r="AD21" s="58">
        <v>68</v>
      </c>
    </row>
    <row r="22" spans="1:30" ht="17.25" customHeight="1" thickBot="1" x14ac:dyDescent="0.3">
      <c r="A22" s="58">
        <v>17</v>
      </c>
      <c r="B22" s="59">
        <v>5.7599999999999998E-2</v>
      </c>
      <c r="C22" s="59">
        <v>0.10580000000000001</v>
      </c>
      <c r="D22" s="59">
        <v>8.2500000000000004E-2</v>
      </c>
      <c r="F22" s="58" t="s">
        <v>498</v>
      </c>
      <c r="G22" s="60">
        <v>25364</v>
      </c>
      <c r="H22" s="58">
        <v>1.1000000000000001</v>
      </c>
      <c r="J22" s="46">
        <v>10</v>
      </c>
      <c r="K22" s="46">
        <f>X11</f>
        <v>0</v>
      </c>
      <c r="L22" s="52"/>
      <c r="M22" s="46"/>
      <c r="N22" s="57">
        <f t="shared" ref="N22:N28" si="0">K22/$F$2</f>
        <v>0</v>
      </c>
      <c r="W22" s="58">
        <v>150</v>
      </c>
      <c r="X22" s="58"/>
      <c r="Y22" s="61">
        <v>43398</v>
      </c>
      <c r="Z22" s="58" t="s">
        <v>524</v>
      </c>
      <c r="AA22" s="58" t="s">
        <v>500</v>
      </c>
      <c r="AB22" s="58">
        <v>10</v>
      </c>
      <c r="AC22" s="58" t="s">
        <v>504</v>
      </c>
      <c r="AD22" s="58">
        <v>69</v>
      </c>
    </row>
    <row r="23" spans="1:30" ht="17.25" customHeight="1" thickBot="1" x14ac:dyDescent="0.3">
      <c r="A23" s="58">
        <v>18</v>
      </c>
      <c r="B23" s="59">
        <v>4.6800000000000001E-2</v>
      </c>
      <c r="C23" s="59">
        <v>7.3700000000000002E-2</v>
      </c>
      <c r="D23" s="59">
        <v>6.0699999999999997E-2</v>
      </c>
      <c r="F23" s="58" t="s">
        <v>499</v>
      </c>
      <c r="G23" s="60">
        <v>25782</v>
      </c>
      <c r="H23" s="58">
        <v>1.1100000000000001</v>
      </c>
      <c r="J23" s="46">
        <v>20</v>
      </c>
      <c r="K23" s="46">
        <f>X12</f>
        <v>0</v>
      </c>
      <c r="L23" s="52"/>
      <c r="M23" s="46"/>
      <c r="N23" s="57">
        <f t="shared" si="0"/>
        <v>0</v>
      </c>
      <c r="W23" s="58">
        <v>175</v>
      </c>
      <c r="X23" s="58"/>
      <c r="Y23" s="61">
        <v>43173</v>
      </c>
      <c r="Z23" s="58" t="s">
        <v>524</v>
      </c>
      <c r="AA23" s="58" t="s">
        <v>499</v>
      </c>
      <c r="AB23" s="58">
        <v>9.9</v>
      </c>
      <c r="AC23" s="58" t="s">
        <v>504</v>
      </c>
      <c r="AD23" s="58">
        <v>66</v>
      </c>
    </row>
    <row r="24" spans="1:30" ht="17.25" customHeight="1" thickBot="1" x14ac:dyDescent="0.3">
      <c r="A24" s="58">
        <v>19</v>
      </c>
      <c r="B24" s="59">
        <v>3.4299999999999997E-2</v>
      </c>
      <c r="C24" s="59">
        <v>5.3199999999999997E-2</v>
      </c>
      <c r="D24" s="59">
        <v>4.41E-2</v>
      </c>
      <c r="F24" s="58" t="s">
        <v>500</v>
      </c>
      <c r="G24" s="60">
        <v>25485</v>
      </c>
      <c r="H24" s="58">
        <v>1.1000000000000001</v>
      </c>
      <c r="J24" s="46">
        <v>30</v>
      </c>
      <c r="K24" s="46">
        <f>X14</f>
        <v>0</v>
      </c>
      <c r="L24" s="52"/>
      <c r="M24" s="46"/>
      <c r="N24" s="57">
        <f t="shared" si="0"/>
        <v>0</v>
      </c>
      <c r="W24" s="58">
        <v>200</v>
      </c>
      <c r="X24" s="58"/>
      <c r="Y24" s="61">
        <v>43397</v>
      </c>
      <c r="Z24" s="58" t="s">
        <v>535</v>
      </c>
      <c r="AA24" s="58" t="s">
        <v>499</v>
      </c>
      <c r="AB24" s="58">
        <v>9.8000000000000007</v>
      </c>
      <c r="AC24" s="58" t="s">
        <v>503</v>
      </c>
      <c r="AD24" s="58">
        <v>79</v>
      </c>
    </row>
    <row r="25" spans="1:30" ht="17.25" customHeight="1" thickBot="1" x14ac:dyDescent="0.3">
      <c r="A25" s="58">
        <v>20</v>
      </c>
      <c r="B25" s="59">
        <v>2.7199999999999998E-2</v>
      </c>
      <c r="C25" s="59">
        <v>4.24E-2</v>
      </c>
      <c r="D25" s="59">
        <v>3.5099999999999999E-2</v>
      </c>
      <c r="F25" s="58" t="s">
        <v>501</v>
      </c>
      <c r="G25" s="60">
        <v>27085</v>
      </c>
      <c r="H25" s="58">
        <v>1.17</v>
      </c>
      <c r="J25" s="46">
        <v>50</v>
      </c>
      <c r="K25" s="46">
        <f>X18</f>
        <v>0</v>
      </c>
      <c r="L25" s="52"/>
      <c r="M25" s="46"/>
      <c r="N25" s="57">
        <f t="shared" si="0"/>
        <v>0</v>
      </c>
    </row>
    <row r="26" spans="1:30" ht="17.25" customHeight="1" thickBot="1" x14ac:dyDescent="0.3">
      <c r="A26" s="58">
        <v>21</v>
      </c>
      <c r="B26" s="59">
        <v>2.1100000000000001E-2</v>
      </c>
      <c r="C26" s="59">
        <v>3.5400000000000001E-2</v>
      </c>
      <c r="D26" s="59">
        <v>2.8500000000000001E-2</v>
      </c>
      <c r="F26" s="58" t="s">
        <v>502</v>
      </c>
      <c r="G26" s="60">
        <v>19390</v>
      </c>
      <c r="H26" s="58">
        <v>0.84</v>
      </c>
      <c r="J26" s="46">
        <v>100</v>
      </c>
      <c r="K26" s="46">
        <f>X20</f>
        <v>0</v>
      </c>
      <c r="L26" s="52"/>
      <c r="M26" s="46"/>
      <c r="N26" s="57">
        <f t="shared" si="0"/>
        <v>0</v>
      </c>
    </row>
    <row r="27" spans="1:30" ht="17.25" customHeight="1" thickBot="1" x14ac:dyDescent="0.3">
      <c r="A27" s="58">
        <v>22</v>
      </c>
      <c r="B27" s="59">
        <v>1.4500000000000001E-2</v>
      </c>
      <c r="C27" s="59">
        <v>2.5600000000000001E-2</v>
      </c>
      <c r="D27" s="59">
        <v>2.0199999999999999E-2</v>
      </c>
      <c r="J27" s="46">
        <v>150</v>
      </c>
      <c r="K27" s="46">
        <f>X22</f>
        <v>0</v>
      </c>
      <c r="L27" s="52"/>
      <c r="M27" s="46"/>
      <c r="N27" s="57">
        <f t="shared" si="0"/>
        <v>0</v>
      </c>
    </row>
    <row r="28" spans="1:30" ht="17.25" customHeight="1" thickBot="1" x14ac:dyDescent="0.3">
      <c r="A28" s="58">
        <v>23</v>
      </c>
      <c r="B28" s="59">
        <v>9.2999999999999992E-3</v>
      </c>
      <c r="C28" s="59">
        <v>1.6199999999999999E-2</v>
      </c>
      <c r="D28" s="59">
        <v>1.29E-2</v>
      </c>
      <c r="J28" s="46">
        <v>200</v>
      </c>
      <c r="K28" s="46">
        <f>X24</f>
        <v>0</v>
      </c>
      <c r="L28" s="52"/>
      <c r="M28" s="46"/>
      <c r="N28" s="57">
        <f t="shared" si="0"/>
        <v>0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550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19200</v>
      </c>
      <c r="H2" s="41" t="s">
        <v>467</v>
      </c>
      <c r="W2" s="58">
        <v>1</v>
      </c>
      <c r="X2" s="58">
        <v>2166</v>
      </c>
      <c r="Y2" s="61">
        <v>43209</v>
      </c>
      <c r="Z2" s="58" t="s">
        <v>525</v>
      </c>
      <c r="AA2" s="58" t="s">
        <v>500</v>
      </c>
      <c r="AB2" s="58">
        <v>11.3</v>
      </c>
      <c r="AC2" s="58" t="s">
        <v>469</v>
      </c>
      <c r="AD2" s="58">
        <v>61</v>
      </c>
    </row>
    <row r="3" spans="1:30" ht="14.4" thickBot="1" x14ac:dyDescent="0.3">
      <c r="W3" s="58">
        <v>2</v>
      </c>
      <c r="X3" s="58">
        <v>2033</v>
      </c>
      <c r="Y3" s="61">
        <v>43419</v>
      </c>
      <c r="Z3" s="58" t="s">
        <v>528</v>
      </c>
      <c r="AA3" s="58" t="s">
        <v>500</v>
      </c>
      <c r="AB3" s="58">
        <v>10.6</v>
      </c>
      <c r="AC3" s="58" t="s">
        <v>469</v>
      </c>
      <c r="AD3" s="58">
        <v>55</v>
      </c>
    </row>
    <row r="4" spans="1:30" ht="14.4" thickBot="1" x14ac:dyDescent="0.3">
      <c r="A4" s="42" t="s">
        <v>468</v>
      </c>
      <c r="B4" s="43" t="s">
        <v>469</v>
      </c>
      <c r="C4" s="93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2013</v>
      </c>
      <c r="Y4" s="61">
        <v>43236</v>
      </c>
      <c r="Z4" s="58" t="s">
        <v>535</v>
      </c>
      <c r="AA4" s="58" t="s">
        <v>499</v>
      </c>
      <c r="AB4" s="58">
        <v>10.5</v>
      </c>
      <c r="AC4" s="58" t="s">
        <v>470</v>
      </c>
      <c r="AD4" s="58">
        <v>71</v>
      </c>
    </row>
    <row r="5" spans="1:30" ht="18.75" customHeight="1" thickBot="1" x14ac:dyDescent="0.3">
      <c r="A5" s="58">
        <v>0</v>
      </c>
      <c r="B5" s="59">
        <v>4.8999999999999998E-3</v>
      </c>
      <c r="C5" s="59">
        <v>3.5000000000000001E-3</v>
      </c>
      <c r="D5" s="59">
        <v>4.1999999999999997E-3</v>
      </c>
      <c r="F5" s="58" t="s">
        <v>476</v>
      </c>
      <c r="G5" s="60">
        <v>19679</v>
      </c>
      <c r="H5" s="58">
        <v>1.02</v>
      </c>
      <c r="J5" s="102" t="s">
        <v>477</v>
      </c>
      <c r="K5" s="103"/>
      <c r="L5" s="103"/>
      <c r="M5" s="103"/>
      <c r="N5" s="104"/>
      <c r="W5" s="58">
        <v>4</v>
      </c>
      <c r="X5" s="58">
        <v>2004</v>
      </c>
      <c r="Y5" s="61">
        <v>43403</v>
      </c>
      <c r="Z5" s="58" t="s">
        <v>535</v>
      </c>
      <c r="AA5" s="58" t="s">
        <v>498</v>
      </c>
      <c r="AB5" s="58">
        <v>10.4</v>
      </c>
      <c r="AC5" s="58" t="s">
        <v>470</v>
      </c>
      <c r="AD5" s="58">
        <v>63</v>
      </c>
    </row>
    <row r="6" spans="1:30" ht="17.25" customHeight="1" thickBot="1" x14ac:dyDescent="0.3">
      <c r="A6" s="58">
        <v>1</v>
      </c>
      <c r="B6" s="59">
        <v>3.0999999999999999E-3</v>
      </c>
      <c r="C6" s="59">
        <v>2.3E-3</v>
      </c>
      <c r="D6" s="59">
        <v>2.7000000000000001E-3</v>
      </c>
      <c r="F6" s="58" t="s">
        <v>478</v>
      </c>
      <c r="G6" s="60">
        <v>20799</v>
      </c>
      <c r="H6" s="58">
        <v>1.08</v>
      </c>
      <c r="J6" s="47" t="s">
        <v>479</v>
      </c>
      <c r="K6" s="48">
        <f>LARGE((K8,K9),1)</f>
        <v>0.7491891891891892</v>
      </c>
      <c r="N6" s="48" t="s">
        <v>504</v>
      </c>
      <c r="W6" s="58">
        <v>5</v>
      </c>
      <c r="X6" s="58">
        <v>2002</v>
      </c>
      <c r="Y6" s="61">
        <v>43297</v>
      </c>
      <c r="Z6" s="58" t="s">
        <v>525</v>
      </c>
      <c r="AA6" s="58" t="s">
        <v>497</v>
      </c>
      <c r="AB6" s="58">
        <v>10.4</v>
      </c>
      <c r="AC6" s="58" t="s">
        <v>469</v>
      </c>
      <c r="AD6" s="58">
        <v>68</v>
      </c>
    </row>
    <row r="7" spans="1:30" ht="17.25" customHeight="1" thickBot="1" x14ac:dyDescent="0.3">
      <c r="A7" s="58">
        <v>2</v>
      </c>
      <c r="B7" s="59">
        <v>2.3999999999999998E-3</v>
      </c>
      <c r="C7" s="59">
        <v>1.9E-3</v>
      </c>
      <c r="D7" s="59">
        <v>2.2000000000000001E-3</v>
      </c>
      <c r="F7" s="58" t="s">
        <v>480</v>
      </c>
      <c r="G7" s="60">
        <v>21449</v>
      </c>
      <c r="H7" s="58">
        <v>1.1200000000000001</v>
      </c>
      <c r="J7" s="49" t="s">
        <v>481</v>
      </c>
      <c r="K7" s="48">
        <f>LARGE((K10,K11),1)</f>
        <v>0.59387222946544982</v>
      </c>
      <c r="N7" s="48" t="s">
        <v>503</v>
      </c>
      <c r="W7" s="58">
        <v>6</v>
      </c>
      <c r="X7" s="58">
        <v>1973</v>
      </c>
      <c r="Y7" s="61">
        <v>43298</v>
      </c>
      <c r="Z7" s="58" t="s">
        <v>525</v>
      </c>
      <c r="AA7" s="58" t="s">
        <v>498</v>
      </c>
      <c r="AB7" s="58">
        <v>10.3</v>
      </c>
      <c r="AC7" s="58" t="s">
        <v>469</v>
      </c>
      <c r="AD7" s="58">
        <v>65</v>
      </c>
    </row>
    <row r="8" spans="1:30" ht="17.25" customHeight="1" thickBot="1" x14ac:dyDescent="0.35">
      <c r="A8" s="58">
        <v>3</v>
      </c>
      <c r="B8" s="59">
        <v>2.3E-3</v>
      </c>
      <c r="C8" s="59">
        <v>2.5000000000000001E-3</v>
      </c>
      <c r="D8" s="59">
        <v>2.3999999999999998E-3</v>
      </c>
      <c r="F8" s="58" t="s">
        <v>482</v>
      </c>
      <c r="G8" s="60">
        <v>20150</v>
      </c>
      <c r="H8" s="58">
        <v>1.05</v>
      </c>
      <c r="K8" s="50">
        <f>LARGE(B11:C11,1)/(B11+C11)</f>
        <v>0.7491891891891892</v>
      </c>
      <c r="W8" s="58">
        <v>7</v>
      </c>
      <c r="X8" s="58">
        <v>1960</v>
      </c>
      <c r="Y8" s="61">
        <v>43129</v>
      </c>
      <c r="Z8" s="58" t="s">
        <v>526</v>
      </c>
      <c r="AA8" s="58" t="s">
        <v>497</v>
      </c>
      <c r="AB8" s="58">
        <v>10.199999999999999</v>
      </c>
      <c r="AC8" s="58" t="s">
        <v>469</v>
      </c>
      <c r="AD8" s="58">
        <v>56</v>
      </c>
    </row>
    <row r="9" spans="1:30" ht="17.25" customHeight="1" thickBot="1" x14ac:dyDescent="0.35">
      <c r="A9" s="58">
        <v>4</v>
      </c>
      <c r="B9" s="59">
        <v>4.5999999999999999E-3</v>
      </c>
      <c r="C9" s="59">
        <v>7.4999999999999997E-3</v>
      </c>
      <c r="D9" s="59">
        <v>6.0000000000000001E-3</v>
      </c>
      <c r="F9" s="58" t="s">
        <v>483</v>
      </c>
      <c r="G9" s="60">
        <v>18753</v>
      </c>
      <c r="H9" s="58">
        <v>0.98</v>
      </c>
      <c r="K9" s="50">
        <f>LARGE(B12:C12,1)/(B12+C12)</f>
        <v>0.64040561622464898</v>
      </c>
      <c r="W9" s="58">
        <v>8</v>
      </c>
      <c r="X9" s="58">
        <v>1960</v>
      </c>
      <c r="Y9" s="61">
        <v>43129</v>
      </c>
      <c r="Z9" s="58" t="s">
        <v>525</v>
      </c>
      <c r="AA9" s="58" t="s">
        <v>497</v>
      </c>
      <c r="AB9" s="58">
        <v>10.199999999999999</v>
      </c>
      <c r="AC9" s="58" t="s">
        <v>469</v>
      </c>
      <c r="AD9" s="58">
        <v>60</v>
      </c>
    </row>
    <row r="10" spans="1:30" ht="17.25" customHeight="1" thickBot="1" x14ac:dyDescent="0.35">
      <c r="A10" s="58">
        <v>5</v>
      </c>
      <c r="B10" s="59">
        <v>9.5999999999999992E-3</v>
      </c>
      <c r="C10" s="59">
        <v>2.3199999999999998E-2</v>
      </c>
      <c r="D10" s="59">
        <v>1.6299999999999999E-2</v>
      </c>
      <c r="F10" s="58" t="s">
        <v>484</v>
      </c>
      <c r="G10" s="60">
        <v>18222</v>
      </c>
      <c r="H10" s="58">
        <v>0.95</v>
      </c>
      <c r="K10" s="50">
        <f>LARGE(B20:C20,1)/(B20+C20)</f>
        <v>0.56689189189189182</v>
      </c>
      <c r="W10" s="58">
        <v>9</v>
      </c>
      <c r="X10" s="58">
        <v>1955</v>
      </c>
      <c r="Y10" s="61">
        <v>43166</v>
      </c>
      <c r="Z10" s="58" t="s">
        <v>524</v>
      </c>
      <c r="AA10" s="58" t="s">
        <v>499</v>
      </c>
      <c r="AB10" s="58">
        <v>10.199999999999999</v>
      </c>
      <c r="AC10" s="58" t="s">
        <v>469</v>
      </c>
      <c r="AD10" s="58">
        <v>65</v>
      </c>
    </row>
    <row r="11" spans="1:30" ht="17.25" customHeight="1" thickBot="1" x14ac:dyDescent="0.35">
      <c r="A11" s="58">
        <v>6</v>
      </c>
      <c r="B11" s="59">
        <v>2.3199999999999998E-2</v>
      </c>
      <c r="C11" s="59">
        <v>6.93E-2</v>
      </c>
      <c r="D11" s="59">
        <v>4.5900000000000003E-2</v>
      </c>
      <c r="F11" s="58" t="s">
        <v>485</v>
      </c>
      <c r="G11" s="60">
        <v>17439</v>
      </c>
      <c r="H11" s="58">
        <v>0.91</v>
      </c>
      <c r="K11" s="50">
        <f>LARGE(B21:C21,1)/(B21+C21)</f>
        <v>0.59387222946544982</v>
      </c>
      <c r="W11" s="58">
        <v>10</v>
      </c>
      <c r="X11" s="58">
        <v>1952</v>
      </c>
      <c r="Y11" s="61">
        <v>43173</v>
      </c>
      <c r="Z11" s="58" t="s">
        <v>524</v>
      </c>
      <c r="AA11" s="58" t="s">
        <v>499</v>
      </c>
      <c r="AB11" s="58">
        <v>10.199999999999999</v>
      </c>
      <c r="AC11" s="58" t="s">
        <v>469</v>
      </c>
      <c r="AD11" s="58">
        <v>66</v>
      </c>
    </row>
    <row r="12" spans="1:30" ht="17.25" customHeight="1" thickBot="1" x14ac:dyDescent="0.3">
      <c r="A12" s="58">
        <v>7</v>
      </c>
      <c r="B12" s="59">
        <v>4.6100000000000002E-2</v>
      </c>
      <c r="C12" s="59">
        <v>8.2100000000000006E-2</v>
      </c>
      <c r="D12" s="59">
        <v>6.3799999999999996E-2</v>
      </c>
      <c r="F12" s="58" t="s">
        <v>486</v>
      </c>
      <c r="G12" s="60">
        <v>18376</v>
      </c>
      <c r="H12" s="58">
        <v>0.96</v>
      </c>
      <c r="W12" s="58">
        <v>20</v>
      </c>
      <c r="X12" s="58">
        <v>1914</v>
      </c>
      <c r="Y12" s="61">
        <v>43433</v>
      </c>
      <c r="Z12" s="58" t="s">
        <v>524</v>
      </c>
      <c r="AA12" s="58" t="s">
        <v>500</v>
      </c>
      <c r="AB12" s="58">
        <v>10</v>
      </c>
      <c r="AC12" s="58" t="s">
        <v>469</v>
      </c>
      <c r="AD12" s="58">
        <v>67</v>
      </c>
    </row>
    <row r="13" spans="1:30" ht="17.25" customHeight="1" thickBot="1" x14ac:dyDescent="0.3">
      <c r="A13" s="58">
        <v>8</v>
      </c>
      <c r="B13" s="59">
        <v>4.8000000000000001E-2</v>
      </c>
      <c r="C13" s="59">
        <v>7.2300000000000003E-2</v>
      </c>
      <c r="D13" s="59">
        <v>0.06</v>
      </c>
      <c r="F13" s="58" t="s">
        <v>487</v>
      </c>
      <c r="G13" s="60">
        <v>17392</v>
      </c>
      <c r="H13" s="58">
        <v>0.91</v>
      </c>
      <c r="W13" s="58">
        <v>25</v>
      </c>
      <c r="X13" s="58">
        <v>1904</v>
      </c>
      <c r="Y13" s="61">
        <v>43167</v>
      </c>
      <c r="Z13" s="58" t="s">
        <v>524</v>
      </c>
      <c r="AA13" s="58" t="s">
        <v>500</v>
      </c>
      <c r="AB13" s="58">
        <v>9.9</v>
      </c>
      <c r="AC13" s="58" t="s">
        <v>469</v>
      </c>
      <c r="AD13" s="58">
        <v>65</v>
      </c>
    </row>
    <row r="14" spans="1:30" ht="14.4" thickBot="1" x14ac:dyDescent="0.3">
      <c r="A14" s="58">
        <v>9</v>
      </c>
      <c r="B14" s="59">
        <v>5.3900000000000003E-2</v>
      </c>
      <c r="C14" s="59">
        <v>5.9499999999999997E-2</v>
      </c>
      <c r="D14" s="59">
        <v>5.67E-2</v>
      </c>
      <c r="F14" s="58" t="s">
        <v>488</v>
      </c>
      <c r="G14" s="60">
        <v>19122</v>
      </c>
      <c r="H14" s="58">
        <v>0.99</v>
      </c>
      <c r="W14" s="58">
        <v>30</v>
      </c>
      <c r="X14" s="58">
        <v>1893</v>
      </c>
      <c r="Y14" s="61">
        <v>43222</v>
      </c>
      <c r="Z14" s="58" t="s">
        <v>524</v>
      </c>
      <c r="AA14" s="58" t="s">
        <v>499</v>
      </c>
      <c r="AB14" s="58">
        <v>9.9</v>
      </c>
      <c r="AC14" s="58" t="s">
        <v>469</v>
      </c>
      <c r="AD14" s="58">
        <v>66</v>
      </c>
    </row>
    <row r="15" spans="1:30" ht="14.4" thickBot="1" x14ac:dyDescent="0.3">
      <c r="A15" s="58">
        <v>10</v>
      </c>
      <c r="B15" s="59">
        <v>6.1699999999999998E-2</v>
      </c>
      <c r="C15" s="59">
        <v>6.1100000000000002E-2</v>
      </c>
      <c r="D15" s="59">
        <v>6.1400000000000003E-2</v>
      </c>
      <c r="F15" s="58" t="s">
        <v>489</v>
      </c>
      <c r="G15" s="60">
        <v>20070</v>
      </c>
      <c r="H15" s="58">
        <v>1.04</v>
      </c>
      <c r="W15" s="58">
        <v>35</v>
      </c>
      <c r="X15" s="58">
        <v>1872</v>
      </c>
      <c r="Y15" s="61">
        <v>43179</v>
      </c>
      <c r="Z15" s="58" t="s">
        <v>524</v>
      </c>
      <c r="AA15" s="58" t="s">
        <v>498</v>
      </c>
      <c r="AB15" s="58">
        <v>9.8000000000000007</v>
      </c>
      <c r="AC15" s="58" t="s">
        <v>469</v>
      </c>
      <c r="AD15" s="58">
        <v>66</v>
      </c>
    </row>
    <row r="16" spans="1:30" ht="14.4" thickBot="1" x14ac:dyDescent="0.3">
      <c r="A16" s="58">
        <v>11</v>
      </c>
      <c r="B16" s="59">
        <v>6.88E-2</v>
      </c>
      <c r="C16" s="59">
        <v>6.5100000000000005E-2</v>
      </c>
      <c r="D16" s="59">
        <v>6.7000000000000004E-2</v>
      </c>
      <c r="F16" s="58" t="s">
        <v>490</v>
      </c>
      <c r="G16" s="60">
        <v>19065</v>
      </c>
      <c r="H16" s="58">
        <v>0.99</v>
      </c>
      <c r="W16" s="58">
        <v>40</v>
      </c>
      <c r="X16" s="58">
        <v>1859</v>
      </c>
      <c r="Y16" s="61">
        <v>43339</v>
      </c>
      <c r="Z16" s="58" t="s">
        <v>526</v>
      </c>
      <c r="AA16" s="58" t="s">
        <v>497</v>
      </c>
      <c r="AB16" s="58">
        <v>9.6999999999999993</v>
      </c>
      <c r="AC16" s="58" t="s">
        <v>469</v>
      </c>
      <c r="AD16" s="58">
        <v>60</v>
      </c>
    </row>
    <row r="17" spans="1:30" ht="14.4" thickBot="1" x14ac:dyDescent="0.3">
      <c r="A17" s="58">
        <v>12</v>
      </c>
      <c r="B17" s="59">
        <v>7.3499999999999996E-2</v>
      </c>
      <c r="C17" s="59">
        <v>7.1599999999999997E-2</v>
      </c>
      <c r="D17" s="59">
        <v>7.2499999999999995E-2</v>
      </c>
      <c r="W17" s="58">
        <v>45</v>
      </c>
      <c r="X17" s="58">
        <v>1853</v>
      </c>
      <c r="Y17" s="61">
        <v>43161</v>
      </c>
      <c r="Z17" s="58" t="s">
        <v>525</v>
      </c>
      <c r="AA17" s="58" t="s">
        <v>501</v>
      </c>
      <c r="AB17" s="58">
        <v>9.6999999999999993</v>
      </c>
      <c r="AC17" s="58" t="s">
        <v>469</v>
      </c>
      <c r="AD17" s="58">
        <v>58</v>
      </c>
    </row>
    <row r="18" spans="1:30" ht="14.4" thickBot="1" x14ac:dyDescent="0.3">
      <c r="A18" s="58">
        <v>13</v>
      </c>
      <c r="B18" s="59">
        <v>6.8400000000000002E-2</v>
      </c>
      <c r="C18" s="59">
        <v>7.1400000000000005E-2</v>
      </c>
      <c r="D18" s="59">
        <v>6.9900000000000004E-2</v>
      </c>
      <c r="W18" s="58">
        <v>50</v>
      </c>
      <c r="X18" s="58">
        <v>1846</v>
      </c>
      <c r="Y18" s="61">
        <v>43431</v>
      </c>
      <c r="Z18" s="58" t="s">
        <v>525</v>
      </c>
      <c r="AA18" s="58" t="s">
        <v>498</v>
      </c>
      <c r="AB18" s="58">
        <v>9.6</v>
      </c>
      <c r="AC18" s="58" t="s">
        <v>469</v>
      </c>
      <c r="AD18" s="58">
        <v>62</v>
      </c>
    </row>
    <row r="19" spans="1:30" ht="17.25" customHeight="1" thickBot="1" x14ac:dyDescent="0.3">
      <c r="A19" s="58">
        <v>14</v>
      </c>
      <c r="B19" s="59">
        <v>7.3200000000000001E-2</v>
      </c>
      <c r="C19" s="59">
        <v>6.9400000000000003E-2</v>
      </c>
      <c r="D19" s="59">
        <v>7.1300000000000002E-2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1823</v>
      </c>
      <c r="Y19" s="61">
        <v>43199</v>
      </c>
      <c r="Z19" s="58" t="s">
        <v>524</v>
      </c>
      <c r="AA19" s="58" t="s">
        <v>497</v>
      </c>
      <c r="AB19" s="58">
        <v>9.5</v>
      </c>
      <c r="AC19" s="58" t="s">
        <v>469</v>
      </c>
      <c r="AD19" s="58">
        <v>66</v>
      </c>
    </row>
    <row r="20" spans="1:30" ht="17.25" customHeight="1" thickBot="1" x14ac:dyDescent="0.3">
      <c r="A20" s="58">
        <v>15</v>
      </c>
      <c r="B20" s="59">
        <v>8.3900000000000002E-2</v>
      </c>
      <c r="C20" s="59">
        <v>6.4100000000000004E-2</v>
      </c>
      <c r="D20" s="59">
        <v>7.4200000000000002E-2</v>
      </c>
      <c r="F20" s="58" t="s">
        <v>493</v>
      </c>
      <c r="G20" s="60">
        <v>13204</v>
      </c>
      <c r="H20" s="58">
        <v>0.69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1802</v>
      </c>
      <c r="Y20" s="61">
        <v>43195</v>
      </c>
      <c r="Z20" s="58" t="s">
        <v>525</v>
      </c>
      <c r="AA20" s="58" t="s">
        <v>500</v>
      </c>
      <c r="AB20" s="58">
        <v>9.4</v>
      </c>
      <c r="AC20" s="58" t="s">
        <v>469</v>
      </c>
      <c r="AD20" s="58">
        <v>62</v>
      </c>
    </row>
    <row r="21" spans="1:30" ht="17.25" customHeight="1" thickBot="1" x14ac:dyDescent="0.3">
      <c r="A21" s="58">
        <v>16</v>
      </c>
      <c r="B21" s="59">
        <v>9.11E-2</v>
      </c>
      <c r="C21" s="59">
        <v>6.2300000000000001E-2</v>
      </c>
      <c r="D21" s="59">
        <v>7.6899999999999996E-2</v>
      </c>
      <c r="F21" s="58" t="s">
        <v>497</v>
      </c>
      <c r="G21" s="60">
        <v>20044</v>
      </c>
      <c r="H21" s="58">
        <v>1.04</v>
      </c>
      <c r="J21" s="46">
        <v>5</v>
      </c>
      <c r="K21" s="46">
        <f>X6</f>
        <v>2002</v>
      </c>
      <c r="L21" s="52"/>
      <c r="M21" s="46"/>
      <c r="N21" s="57">
        <f>K21/$F$2</f>
        <v>0.10427083333333333</v>
      </c>
      <c r="W21" s="58">
        <v>125</v>
      </c>
      <c r="X21" s="58">
        <v>1786</v>
      </c>
      <c r="Y21" s="61">
        <v>43434</v>
      </c>
      <c r="Z21" s="58" t="s">
        <v>525</v>
      </c>
      <c r="AA21" s="58" t="s">
        <v>501</v>
      </c>
      <c r="AB21" s="58">
        <v>9.3000000000000007</v>
      </c>
      <c r="AC21" s="58" t="s">
        <v>469</v>
      </c>
      <c r="AD21" s="58">
        <v>61</v>
      </c>
    </row>
    <row r="22" spans="1:30" ht="17.25" customHeight="1" thickBot="1" x14ac:dyDescent="0.3">
      <c r="A22" s="58">
        <v>17</v>
      </c>
      <c r="B22" s="59">
        <v>9.4700000000000006E-2</v>
      </c>
      <c r="C22" s="59">
        <v>5.8299999999999998E-2</v>
      </c>
      <c r="D22" s="59">
        <v>7.6799999999999993E-2</v>
      </c>
      <c r="F22" s="58" t="s">
        <v>498</v>
      </c>
      <c r="G22" s="60">
        <v>21023</v>
      </c>
      <c r="H22" s="58">
        <v>1.0900000000000001</v>
      </c>
      <c r="J22" s="46">
        <v>10</v>
      </c>
      <c r="K22" s="46">
        <f>X11</f>
        <v>1952</v>
      </c>
      <c r="L22" s="52"/>
      <c r="M22" s="46"/>
      <c r="N22" s="57">
        <f t="shared" ref="N22:N28" si="0">K22/$F$2</f>
        <v>0.10166666666666667</v>
      </c>
      <c r="W22" s="58">
        <v>150</v>
      </c>
      <c r="X22" s="58">
        <v>1772</v>
      </c>
      <c r="Y22" s="61">
        <v>43420</v>
      </c>
      <c r="Z22" s="58" t="s">
        <v>526</v>
      </c>
      <c r="AA22" s="58" t="s">
        <v>501</v>
      </c>
      <c r="AB22" s="58">
        <v>9.1999999999999993</v>
      </c>
      <c r="AC22" s="58" t="s">
        <v>469</v>
      </c>
      <c r="AD22" s="58">
        <v>57</v>
      </c>
    </row>
    <row r="23" spans="1:30" ht="17.25" customHeight="1" thickBot="1" x14ac:dyDescent="0.3">
      <c r="A23" s="58">
        <v>18</v>
      </c>
      <c r="B23" s="59">
        <v>6.1600000000000002E-2</v>
      </c>
      <c r="C23" s="59">
        <v>5.0200000000000002E-2</v>
      </c>
      <c r="D23" s="59">
        <v>5.6000000000000001E-2</v>
      </c>
      <c r="F23" s="58" t="s">
        <v>499</v>
      </c>
      <c r="G23" s="60">
        <v>21128</v>
      </c>
      <c r="H23" s="58">
        <v>1.1000000000000001</v>
      </c>
      <c r="J23" s="46">
        <v>20</v>
      </c>
      <c r="K23" s="46">
        <f>X12</f>
        <v>1914</v>
      </c>
      <c r="L23" s="52"/>
      <c r="M23" s="46"/>
      <c r="N23" s="57">
        <f t="shared" si="0"/>
        <v>9.9687499999999998E-2</v>
      </c>
      <c r="W23" s="58">
        <v>175</v>
      </c>
      <c r="X23" s="58">
        <v>1760</v>
      </c>
      <c r="Y23" s="61">
        <v>43318</v>
      </c>
      <c r="Z23" s="58" t="s">
        <v>524</v>
      </c>
      <c r="AA23" s="58" t="s">
        <v>497</v>
      </c>
      <c r="AB23" s="58">
        <v>9.1999999999999993</v>
      </c>
      <c r="AC23" s="58" t="s">
        <v>469</v>
      </c>
      <c r="AD23" s="58">
        <v>62</v>
      </c>
    </row>
    <row r="24" spans="1:30" ht="17.25" customHeight="1" thickBot="1" x14ac:dyDescent="0.3">
      <c r="A24" s="58">
        <v>19</v>
      </c>
      <c r="B24" s="59">
        <v>4.36E-2</v>
      </c>
      <c r="C24" s="59">
        <v>3.7100000000000001E-2</v>
      </c>
      <c r="D24" s="59">
        <v>4.0399999999999998E-2</v>
      </c>
      <c r="F24" s="58" t="s">
        <v>500</v>
      </c>
      <c r="G24" s="60">
        <v>21139</v>
      </c>
      <c r="H24" s="58">
        <v>1.1000000000000001</v>
      </c>
      <c r="J24" s="46">
        <v>30</v>
      </c>
      <c r="K24" s="46">
        <f>X14</f>
        <v>1893</v>
      </c>
      <c r="L24" s="52"/>
      <c r="M24" s="46"/>
      <c r="N24" s="57">
        <f t="shared" si="0"/>
        <v>9.8593749999999994E-2</v>
      </c>
      <c r="W24" s="58">
        <v>200</v>
      </c>
      <c r="X24" s="58">
        <v>1746</v>
      </c>
      <c r="Y24" s="61">
        <v>43110</v>
      </c>
      <c r="Z24" s="58" t="s">
        <v>525</v>
      </c>
      <c r="AA24" s="58" t="s">
        <v>499</v>
      </c>
      <c r="AB24" s="58">
        <v>9.1</v>
      </c>
      <c r="AC24" s="58" t="s">
        <v>469</v>
      </c>
      <c r="AD24" s="58">
        <v>60</v>
      </c>
    </row>
    <row r="25" spans="1:30" ht="17.25" customHeight="1" thickBot="1" x14ac:dyDescent="0.3">
      <c r="A25" s="58">
        <v>20</v>
      </c>
      <c r="B25" s="59">
        <v>3.04E-2</v>
      </c>
      <c r="C25" s="59">
        <v>2.64E-2</v>
      </c>
      <c r="D25" s="59">
        <v>2.8400000000000002E-2</v>
      </c>
      <c r="F25" s="58" t="s">
        <v>501</v>
      </c>
      <c r="G25" s="60">
        <v>21661</v>
      </c>
      <c r="H25" s="58">
        <v>1.1299999999999999</v>
      </c>
      <c r="J25" s="46">
        <v>50</v>
      </c>
      <c r="K25" s="46">
        <f>X18</f>
        <v>1846</v>
      </c>
      <c r="L25" s="52"/>
      <c r="M25" s="46"/>
      <c r="N25" s="57">
        <f t="shared" si="0"/>
        <v>9.6145833333333333E-2</v>
      </c>
    </row>
    <row r="26" spans="1:30" ht="17.25" customHeight="1" thickBot="1" x14ac:dyDescent="0.3">
      <c r="A26" s="58">
        <v>21</v>
      </c>
      <c r="B26" s="59">
        <v>2.1999999999999999E-2</v>
      </c>
      <c r="C26" s="59">
        <v>1.9099999999999999E-2</v>
      </c>
      <c r="D26" s="59">
        <v>2.06E-2</v>
      </c>
      <c r="F26" s="58" t="s">
        <v>502</v>
      </c>
      <c r="G26" s="60">
        <v>16362</v>
      </c>
      <c r="H26" s="58">
        <v>0.85</v>
      </c>
      <c r="J26" s="46">
        <v>100</v>
      </c>
      <c r="K26" s="46">
        <f>X20</f>
        <v>1802</v>
      </c>
      <c r="L26" s="52"/>
      <c r="M26" s="46"/>
      <c r="N26" s="57">
        <f t="shared" si="0"/>
        <v>9.3854166666666669E-2</v>
      </c>
    </row>
    <row r="27" spans="1:30" ht="17.25" customHeight="1" thickBot="1" x14ac:dyDescent="0.3">
      <c r="A27" s="58">
        <v>22</v>
      </c>
      <c r="B27" s="59">
        <v>1.7100000000000001E-2</v>
      </c>
      <c r="C27" s="59">
        <v>1.32E-2</v>
      </c>
      <c r="D27" s="59">
        <v>1.52E-2</v>
      </c>
      <c r="J27" s="46">
        <v>150</v>
      </c>
      <c r="K27" s="46">
        <f>X22</f>
        <v>1772</v>
      </c>
      <c r="L27" s="52"/>
      <c r="M27" s="46"/>
      <c r="N27" s="57">
        <f t="shared" si="0"/>
        <v>9.2291666666666661E-2</v>
      </c>
    </row>
    <row r="28" spans="1:30" ht="17.25" customHeight="1" thickBot="1" x14ac:dyDescent="0.3">
      <c r="A28" s="58">
        <v>23</v>
      </c>
      <c r="B28" s="59">
        <v>1.2E-2</v>
      </c>
      <c r="C28" s="59">
        <v>6.7000000000000002E-3</v>
      </c>
      <c r="D28" s="59">
        <v>9.4000000000000004E-3</v>
      </c>
      <c r="J28" s="46">
        <v>200</v>
      </c>
      <c r="K28" s="46">
        <f>X24</f>
        <v>1746</v>
      </c>
      <c r="L28" s="52"/>
      <c r="M28" s="46"/>
      <c r="N28" s="57">
        <f t="shared" si="0"/>
        <v>9.0937500000000004E-2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6.398437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551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541</v>
      </c>
      <c r="F2" s="40">
        <v>35000</v>
      </c>
      <c r="H2" s="41" t="s">
        <v>467</v>
      </c>
      <c r="W2" s="58">
        <v>1</v>
      </c>
      <c r="X2" s="58">
        <v>3904</v>
      </c>
      <c r="Y2" s="61">
        <v>43154</v>
      </c>
      <c r="Z2" s="58" t="s">
        <v>525</v>
      </c>
      <c r="AA2" s="58" t="s">
        <v>501</v>
      </c>
      <c r="AB2" s="58">
        <v>11.2</v>
      </c>
      <c r="AC2" s="58" t="s">
        <v>503</v>
      </c>
      <c r="AD2" s="58">
        <v>50</v>
      </c>
    </row>
    <row r="3" spans="1:30" ht="14.4" thickBot="1" x14ac:dyDescent="0.3">
      <c r="W3" s="58">
        <v>2</v>
      </c>
      <c r="X3" s="58">
        <v>3831</v>
      </c>
      <c r="Y3" s="61">
        <v>43158</v>
      </c>
      <c r="Z3" s="58" t="s">
        <v>525</v>
      </c>
      <c r="AA3" s="58" t="s">
        <v>498</v>
      </c>
      <c r="AB3" s="58">
        <v>10.9</v>
      </c>
      <c r="AC3" s="58" t="s">
        <v>503</v>
      </c>
      <c r="AD3" s="58">
        <v>55</v>
      </c>
    </row>
    <row r="4" spans="1:30" ht="14.4" thickBot="1" x14ac:dyDescent="0.3">
      <c r="A4" s="42" t="s">
        <v>468</v>
      </c>
      <c r="B4" s="43" t="s">
        <v>503</v>
      </c>
      <c r="C4" s="93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3818</v>
      </c>
      <c r="Y4" s="61">
        <v>43161</v>
      </c>
      <c r="Z4" s="58" t="s">
        <v>525</v>
      </c>
      <c r="AA4" s="58" t="s">
        <v>501</v>
      </c>
      <c r="AB4" s="58">
        <v>10.9</v>
      </c>
      <c r="AC4" s="58" t="s">
        <v>503</v>
      </c>
      <c r="AD4" s="58">
        <v>50</v>
      </c>
    </row>
    <row r="5" spans="1:30" ht="18.75" customHeight="1" thickBot="1" x14ac:dyDescent="0.3">
      <c r="A5" s="58">
        <v>0</v>
      </c>
      <c r="B5" s="81">
        <v>5.8999999999999999E-3</v>
      </c>
      <c r="C5" s="81">
        <v>5.0000000000000001E-3</v>
      </c>
      <c r="D5" s="59">
        <v>5.4000000000000003E-3</v>
      </c>
      <c r="F5" s="58" t="s">
        <v>476</v>
      </c>
      <c r="G5" s="60">
        <v>40283</v>
      </c>
      <c r="H5" s="58">
        <v>1.1499999999999999</v>
      </c>
      <c r="J5" s="102" t="s">
        <v>477</v>
      </c>
      <c r="K5" s="103"/>
      <c r="L5" s="103"/>
      <c r="M5" s="103"/>
      <c r="N5" s="104"/>
      <c r="W5" s="58">
        <v>4</v>
      </c>
      <c r="X5" s="58">
        <v>3805</v>
      </c>
      <c r="Y5" s="61">
        <v>43172</v>
      </c>
      <c r="Z5" s="58" t="s">
        <v>525</v>
      </c>
      <c r="AA5" s="58" t="s">
        <v>498</v>
      </c>
      <c r="AB5" s="58">
        <v>10.9</v>
      </c>
      <c r="AC5" s="58" t="s">
        <v>503</v>
      </c>
      <c r="AD5" s="58">
        <v>52</v>
      </c>
    </row>
    <row r="6" spans="1:30" ht="17.25" customHeight="1" thickBot="1" x14ac:dyDescent="0.3">
      <c r="A6" s="58">
        <v>1</v>
      </c>
      <c r="B6" s="81">
        <v>3.5000000000000001E-3</v>
      </c>
      <c r="C6" s="81">
        <v>3.0999999999999999E-3</v>
      </c>
      <c r="D6" s="59">
        <v>3.3E-3</v>
      </c>
      <c r="F6" s="58" t="s">
        <v>478</v>
      </c>
      <c r="G6" s="60">
        <v>44809</v>
      </c>
      <c r="H6" s="58">
        <v>1.28</v>
      </c>
      <c r="J6" s="47" t="s">
        <v>479</v>
      </c>
      <c r="K6" s="48">
        <f>LARGE((K8,K9),1)</f>
        <v>0.63667820069204151</v>
      </c>
      <c r="N6" s="48" t="s">
        <v>504</v>
      </c>
      <c r="W6" s="58">
        <v>5</v>
      </c>
      <c r="X6" s="58">
        <v>3801</v>
      </c>
      <c r="Y6" s="61">
        <v>43173</v>
      </c>
      <c r="Z6" s="58" t="s">
        <v>525</v>
      </c>
      <c r="AA6" s="58" t="s">
        <v>499</v>
      </c>
      <c r="AB6" s="58">
        <v>10.9</v>
      </c>
      <c r="AC6" s="58" t="s">
        <v>503</v>
      </c>
      <c r="AD6" s="58">
        <v>52</v>
      </c>
    </row>
    <row r="7" spans="1:30" ht="17.25" customHeight="1" thickBot="1" x14ac:dyDescent="0.3">
      <c r="A7" s="58">
        <v>2</v>
      </c>
      <c r="B7" s="81">
        <v>2.5000000000000001E-3</v>
      </c>
      <c r="C7" s="81">
        <v>2.3E-3</v>
      </c>
      <c r="D7" s="59">
        <v>2.3999999999999998E-3</v>
      </c>
      <c r="F7" s="58" t="s">
        <v>480</v>
      </c>
      <c r="G7" s="60">
        <v>45140</v>
      </c>
      <c r="H7" s="58">
        <v>1.29</v>
      </c>
      <c r="J7" s="49" t="s">
        <v>481</v>
      </c>
      <c r="K7" s="48">
        <f>LARGE((K10,K11),1)</f>
        <v>0.55263157894736836</v>
      </c>
      <c r="N7" s="48" t="s">
        <v>503</v>
      </c>
      <c r="W7" s="58">
        <v>6</v>
      </c>
      <c r="X7" s="58">
        <v>3778</v>
      </c>
      <c r="Y7" s="61">
        <v>43150</v>
      </c>
      <c r="Z7" s="58" t="s">
        <v>526</v>
      </c>
      <c r="AA7" s="58" t="s">
        <v>497</v>
      </c>
      <c r="AB7" s="58">
        <v>10.8</v>
      </c>
      <c r="AC7" s="58" t="s">
        <v>503</v>
      </c>
      <c r="AD7" s="58">
        <v>54</v>
      </c>
    </row>
    <row r="8" spans="1:30" ht="17.25" customHeight="1" thickBot="1" x14ac:dyDescent="0.35">
      <c r="A8" s="58">
        <v>3</v>
      </c>
      <c r="B8" s="81">
        <v>2.5000000000000001E-3</v>
      </c>
      <c r="C8" s="81">
        <v>2.5000000000000001E-3</v>
      </c>
      <c r="D8" s="59">
        <v>2.5000000000000001E-3</v>
      </c>
      <c r="F8" s="58" t="s">
        <v>482</v>
      </c>
      <c r="G8" s="60">
        <v>38984</v>
      </c>
      <c r="H8" s="58">
        <v>1.1100000000000001</v>
      </c>
      <c r="K8" s="50">
        <f>LARGE(B11:C11,1)/(B11+C11)</f>
        <v>0.63667820069204151</v>
      </c>
      <c r="W8" s="58">
        <v>7</v>
      </c>
      <c r="X8" s="58">
        <v>3775</v>
      </c>
      <c r="Y8" s="61">
        <v>43172</v>
      </c>
      <c r="Z8" s="58" t="s">
        <v>526</v>
      </c>
      <c r="AA8" s="58" t="s">
        <v>498</v>
      </c>
      <c r="AB8" s="58">
        <v>10.8</v>
      </c>
      <c r="AC8" s="58" t="s">
        <v>503</v>
      </c>
      <c r="AD8" s="58">
        <v>52</v>
      </c>
    </row>
    <row r="9" spans="1:30" ht="17.25" customHeight="1" thickBot="1" x14ac:dyDescent="0.35">
      <c r="A9" s="58">
        <v>4</v>
      </c>
      <c r="B9" s="81">
        <v>5.1000000000000004E-3</v>
      </c>
      <c r="C9" s="81">
        <v>5.1000000000000004E-3</v>
      </c>
      <c r="D9" s="59">
        <v>5.1000000000000004E-3</v>
      </c>
      <c r="F9" s="58" t="s">
        <v>483</v>
      </c>
      <c r="G9" s="60">
        <v>32233</v>
      </c>
      <c r="H9" s="58">
        <v>0.92</v>
      </c>
      <c r="K9" s="50">
        <f>LARGE(B12:C12,1)/(B12+C12)</f>
        <v>0.60344827586206895</v>
      </c>
      <c r="W9" s="58">
        <v>8</v>
      </c>
      <c r="X9" s="58">
        <v>3773</v>
      </c>
      <c r="Y9" s="61">
        <v>43159</v>
      </c>
      <c r="Z9" s="58" t="s">
        <v>526</v>
      </c>
      <c r="AA9" s="58" t="s">
        <v>499</v>
      </c>
      <c r="AB9" s="58">
        <v>10.8</v>
      </c>
      <c r="AC9" s="58" t="s">
        <v>503</v>
      </c>
      <c r="AD9" s="58">
        <v>52</v>
      </c>
    </row>
    <row r="10" spans="1:30" ht="17.25" customHeight="1" thickBot="1" x14ac:dyDescent="0.35">
      <c r="A10" s="58">
        <v>5</v>
      </c>
      <c r="B10" s="81">
        <v>8.6999999999999994E-3</v>
      </c>
      <c r="C10" s="81">
        <v>1.32E-2</v>
      </c>
      <c r="D10" s="59">
        <v>1.0999999999999999E-2</v>
      </c>
      <c r="F10" s="58" t="s">
        <v>484</v>
      </c>
      <c r="G10" s="60">
        <v>32288</v>
      </c>
      <c r="H10" s="58">
        <v>0.92</v>
      </c>
      <c r="K10" s="50">
        <f>LARGE(B20:C20,1)/(B20+C20)</f>
        <v>0.53425518541797612</v>
      </c>
      <c r="W10" s="58">
        <v>9</v>
      </c>
      <c r="X10" s="58">
        <v>3772</v>
      </c>
      <c r="Y10" s="61">
        <v>43165</v>
      </c>
      <c r="Z10" s="58" t="s">
        <v>525</v>
      </c>
      <c r="AA10" s="58" t="s">
        <v>498</v>
      </c>
      <c r="AB10" s="58">
        <v>10.8</v>
      </c>
      <c r="AC10" s="58" t="s">
        <v>503</v>
      </c>
      <c r="AD10" s="58">
        <v>54</v>
      </c>
    </row>
    <row r="11" spans="1:30" ht="17.25" customHeight="1" thickBot="1" x14ac:dyDescent="0.35">
      <c r="A11" s="58">
        <v>6</v>
      </c>
      <c r="B11" s="81">
        <v>2.1000000000000001E-2</v>
      </c>
      <c r="C11" s="81">
        <v>3.6799999999999999E-2</v>
      </c>
      <c r="D11" s="59">
        <v>2.8899999999999999E-2</v>
      </c>
      <c r="F11" s="58" t="s">
        <v>485</v>
      </c>
      <c r="G11" s="60">
        <v>31710</v>
      </c>
      <c r="H11" s="58">
        <v>0.91</v>
      </c>
      <c r="K11" s="50">
        <f>LARGE(B21:C21,1)/(B21+C21)</f>
        <v>0.55263157894736836</v>
      </c>
      <c r="W11" s="58">
        <v>10</v>
      </c>
      <c r="X11" s="58">
        <v>3771</v>
      </c>
      <c r="Y11" s="61">
        <v>43160</v>
      </c>
      <c r="Z11" s="58" t="s">
        <v>526</v>
      </c>
      <c r="AA11" s="58" t="s">
        <v>500</v>
      </c>
      <c r="AB11" s="58">
        <v>10.8</v>
      </c>
      <c r="AC11" s="58" t="s">
        <v>503</v>
      </c>
      <c r="AD11" s="58">
        <v>51</v>
      </c>
    </row>
    <row r="12" spans="1:30" ht="17.25" customHeight="1" thickBot="1" x14ac:dyDescent="0.3">
      <c r="A12" s="58">
        <v>7</v>
      </c>
      <c r="B12" s="81">
        <v>3.9100000000000003E-2</v>
      </c>
      <c r="C12" s="81">
        <v>5.9499999999999997E-2</v>
      </c>
      <c r="D12" s="59">
        <v>4.9299999999999997E-2</v>
      </c>
      <c r="F12" s="58" t="s">
        <v>486</v>
      </c>
      <c r="G12" s="60">
        <v>27121</v>
      </c>
      <c r="H12" s="58">
        <v>0.77</v>
      </c>
      <c r="W12" s="58">
        <v>20</v>
      </c>
      <c r="X12" s="58">
        <v>3714</v>
      </c>
      <c r="Y12" s="61">
        <v>43175</v>
      </c>
      <c r="Z12" s="58" t="s">
        <v>526</v>
      </c>
      <c r="AA12" s="58" t="s">
        <v>501</v>
      </c>
      <c r="AB12" s="58">
        <v>10.6</v>
      </c>
      <c r="AC12" s="58" t="s">
        <v>503</v>
      </c>
      <c r="AD12" s="58">
        <v>52</v>
      </c>
    </row>
    <row r="13" spans="1:30" ht="17.25" customHeight="1" thickBot="1" x14ac:dyDescent="0.3">
      <c r="A13" s="58">
        <v>8</v>
      </c>
      <c r="B13" s="81">
        <v>5.0099999999999999E-2</v>
      </c>
      <c r="C13" s="81">
        <v>6.6199999999999995E-2</v>
      </c>
      <c r="D13" s="59">
        <v>5.8099999999999999E-2</v>
      </c>
      <c r="F13" s="58" t="s">
        <v>487</v>
      </c>
      <c r="G13" s="60">
        <v>25868</v>
      </c>
      <c r="H13" s="58">
        <v>0.74</v>
      </c>
      <c r="W13" s="58">
        <v>25</v>
      </c>
      <c r="X13" s="58">
        <v>3700</v>
      </c>
      <c r="Y13" s="61">
        <v>43137</v>
      </c>
      <c r="Z13" s="58" t="s">
        <v>525</v>
      </c>
      <c r="AA13" s="58" t="s">
        <v>498</v>
      </c>
      <c r="AB13" s="58">
        <v>10.6</v>
      </c>
      <c r="AC13" s="58" t="s">
        <v>503</v>
      </c>
      <c r="AD13" s="58">
        <v>56</v>
      </c>
    </row>
    <row r="14" spans="1:30" ht="14.4" thickBot="1" x14ac:dyDescent="0.3">
      <c r="A14" s="58">
        <v>9</v>
      </c>
      <c r="B14" s="81">
        <v>6.1400000000000003E-2</v>
      </c>
      <c r="C14" s="81">
        <v>6.7400000000000002E-2</v>
      </c>
      <c r="D14" s="59">
        <v>6.4399999999999999E-2</v>
      </c>
      <c r="F14" s="58" t="s">
        <v>488</v>
      </c>
      <c r="G14" s="60">
        <v>31391</v>
      </c>
      <c r="H14" s="58">
        <v>0.9</v>
      </c>
      <c r="W14" s="58">
        <v>30</v>
      </c>
      <c r="X14" s="58">
        <v>3682</v>
      </c>
      <c r="Y14" s="61">
        <v>43161</v>
      </c>
      <c r="Z14" s="58" t="s">
        <v>526</v>
      </c>
      <c r="AA14" s="58" t="s">
        <v>501</v>
      </c>
      <c r="AB14" s="58">
        <v>10.5</v>
      </c>
      <c r="AC14" s="58" t="s">
        <v>503</v>
      </c>
      <c r="AD14" s="58">
        <v>52</v>
      </c>
    </row>
    <row r="15" spans="1:30" ht="14.4" thickBot="1" x14ac:dyDescent="0.3">
      <c r="A15" s="58">
        <v>10</v>
      </c>
      <c r="B15" s="81">
        <v>6.9500000000000006E-2</v>
      </c>
      <c r="C15" s="81">
        <v>6.9099999999999995E-2</v>
      </c>
      <c r="D15" s="59">
        <v>6.93E-2</v>
      </c>
      <c r="F15" s="58" t="s">
        <v>489</v>
      </c>
      <c r="G15" s="60">
        <v>35351</v>
      </c>
      <c r="H15" s="58">
        <v>1.01</v>
      </c>
      <c r="W15" s="58">
        <v>35</v>
      </c>
      <c r="X15" s="58">
        <v>3676</v>
      </c>
      <c r="Y15" s="61">
        <v>43175</v>
      </c>
      <c r="Z15" s="58" t="s">
        <v>525</v>
      </c>
      <c r="AA15" s="58" t="s">
        <v>501</v>
      </c>
      <c r="AB15" s="58">
        <v>10.5</v>
      </c>
      <c r="AC15" s="58" t="s">
        <v>503</v>
      </c>
      <c r="AD15" s="58">
        <v>53</v>
      </c>
    </row>
    <row r="16" spans="1:30" ht="14.4" thickBot="1" x14ac:dyDescent="0.3">
      <c r="A16" s="58">
        <v>11</v>
      </c>
      <c r="B16" s="81">
        <v>7.0499999999999993E-2</v>
      </c>
      <c r="C16" s="81">
        <v>7.4800000000000005E-2</v>
      </c>
      <c r="D16" s="59">
        <v>7.2599999999999998E-2</v>
      </c>
      <c r="F16" s="58" t="s">
        <v>490</v>
      </c>
      <c r="G16" s="60">
        <v>35476</v>
      </c>
      <c r="H16" s="58">
        <v>1.01</v>
      </c>
      <c r="W16" s="58">
        <v>40</v>
      </c>
      <c r="X16" s="58">
        <v>3657</v>
      </c>
      <c r="Y16" s="61">
        <v>43173</v>
      </c>
      <c r="Z16" s="58" t="s">
        <v>526</v>
      </c>
      <c r="AA16" s="58" t="s">
        <v>499</v>
      </c>
      <c r="AB16" s="58">
        <v>10.4</v>
      </c>
      <c r="AC16" s="58" t="s">
        <v>503</v>
      </c>
      <c r="AD16" s="58">
        <v>51</v>
      </c>
    </row>
    <row r="17" spans="1:30" ht="14.4" thickBot="1" x14ac:dyDescent="0.3">
      <c r="A17" s="58">
        <v>12</v>
      </c>
      <c r="B17" s="81">
        <v>7.1900000000000006E-2</v>
      </c>
      <c r="C17" s="81">
        <v>7.6300000000000007E-2</v>
      </c>
      <c r="D17" s="59">
        <v>7.4099999999999999E-2</v>
      </c>
      <c r="W17" s="58">
        <v>45</v>
      </c>
      <c r="X17" s="58">
        <v>3648</v>
      </c>
      <c r="Y17" s="61">
        <v>43186</v>
      </c>
      <c r="Z17" s="58" t="s">
        <v>525</v>
      </c>
      <c r="AA17" s="58" t="s">
        <v>498</v>
      </c>
      <c r="AB17" s="58">
        <v>10.4</v>
      </c>
      <c r="AC17" s="58" t="s">
        <v>503</v>
      </c>
      <c r="AD17" s="58">
        <v>55</v>
      </c>
    </row>
    <row r="18" spans="1:30" ht="14.4" thickBot="1" x14ac:dyDescent="0.3">
      <c r="A18" s="58">
        <v>13</v>
      </c>
      <c r="B18" s="81">
        <v>7.22E-2</v>
      </c>
      <c r="C18" s="81">
        <v>7.5200000000000003E-2</v>
      </c>
      <c r="D18" s="59">
        <v>7.3700000000000002E-2</v>
      </c>
      <c r="W18" s="58">
        <v>50</v>
      </c>
      <c r="X18" s="58">
        <v>3636</v>
      </c>
      <c r="Y18" s="61">
        <v>43185</v>
      </c>
      <c r="Z18" s="58" t="s">
        <v>525</v>
      </c>
      <c r="AA18" s="58" t="s">
        <v>497</v>
      </c>
      <c r="AB18" s="58">
        <v>10.4</v>
      </c>
      <c r="AC18" s="58" t="s">
        <v>503</v>
      </c>
      <c r="AD18" s="58">
        <v>57</v>
      </c>
    </row>
    <row r="19" spans="1:30" ht="17.25" customHeight="1" thickBot="1" x14ac:dyDescent="0.3">
      <c r="A19" s="58">
        <v>14</v>
      </c>
      <c r="B19" s="81">
        <v>7.6600000000000001E-2</v>
      </c>
      <c r="C19" s="81">
        <v>7.51E-2</v>
      </c>
      <c r="D19" s="59">
        <v>7.5800000000000006E-2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3595</v>
      </c>
      <c r="Y19" s="61">
        <v>43150</v>
      </c>
      <c r="Z19" s="58" t="s">
        <v>525</v>
      </c>
      <c r="AA19" s="58" t="s">
        <v>497</v>
      </c>
      <c r="AB19" s="58">
        <v>10.3</v>
      </c>
      <c r="AC19" s="58" t="s">
        <v>503</v>
      </c>
      <c r="AD19" s="58">
        <v>55</v>
      </c>
    </row>
    <row r="20" spans="1:30" ht="17.25" customHeight="1" thickBot="1" x14ac:dyDescent="0.3">
      <c r="A20" s="58">
        <v>15</v>
      </c>
      <c r="B20" s="81">
        <v>8.5000000000000006E-2</v>
      </c>
      <c r="C20" s="81">
        <v>7.4099999999999999E-2</v>
      </c>
      <c r="D20" s="59">
        <v>7.9600000000000004E-2</v>
      </c>
      <c r="F20" s="58" t="s">
        <v>493</v>
      </c>
      <c r="G20" s="60">
        <v>28206</v>
      </c>
      <c r="H20" s="58">
        <v>0.81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3553</v>
      </c>
      <c r="Y20" s="61">
        <v>43129</v>
      </c>
      <c r="Z20" s="58" t="s">
        <v>525</v>
      </c>
      <c r="AA20" s="58" t="s">
        <v>497</v>
      </c>
      <c r="AB20" s="58">
        <v>10.199999999999999</v>
      </c>
      <c r="AC20" s="58" t="s">
        <v>503</v>
      </c>
      <c r="AD20" s="58">
        <v>54</v>
      </c>
    </row>
    <row r="21" spans="1:30" ht="17.25" customHeight="1" thickBot="1" x14ac:dyDescent="0.3">
      <c r="A21" s="58">
        <v>16</v>
      </c>
      <c r="B21" s="81">
        <v>8.6099999999999996E-2</v>
      </c>
      <c r="C21" s="81">
        <v>6.9699999999999998E-2</v>
      </c>
      <c r="D21" s="59">
        <v>7.7899999999999997E-2</v>
      </c>
      <c r="F21" s="58" t="s">
        <v>497</v>
      </c>
      <c r="G21" s="60">
        <v>35203</v>
      </c>
      <c r="H21" s="58">
        <v>1</v>
      </c>
      <c r="J21" s="46">
        <v>5</v>
      </c>
      <c r="K21" s="46">
        <f>X6</f>
        <v>3801</v>
      </c>
      <c r="L21" s="52"/>
      <c r="M21" s="46"/>
      <c r="N21" s="57">
        <f>K21/$F$2</f>
        <v>0.1086</v>
      </c>
      <c r="W21" s="58">
        <v>125</v>
      </c>
      <c r="X21" s="58">
        <v>3528</v>
      </c>
      <c r="Y21" s="61">
        <v>43151</v>
      </c>
      <c r="Z21" s="58" t="s">
        <v>529</v>
      </c>
      <c r="AA21" s="58" t="s">
        <v>498</v>
      </c>
      <c r="AB21" s="58">
        <v>10.1</v>
      </c>
      <c r="AC21" s="58" t="s">
        <v>503</v>
      </c>
      <c r="AD21" s="58">
        <v>51</v>
      </c>
    </row>
    <row r="22" spans="1:30" ht="17.25" customHeight="1" thickBot="1" x14ac:dyDescent="0.3">
      <c r="A22" s="58">
        <v>17</v>
      </c>
      <c r="B22" s="81">
        <v>7.3800000000000004E-2</v>
      </c>
      <c r="C22" s="81">
        <v>6.13E-2</v>
      </c>
      <c r="D22" s="59">
        <v>6.7500000000000004E-2</v>
      </c>
      <c r="F22" s="58" t="s">
        <v>498</v>
      </c>
      <c r="G22" s="60">
        <v>35926</v>
      </c>
      <c r="H22" s="58">
        <v>1.03</v>
      </c>
      <c r="J22" s="46">
        <v>10</v>
      </c>
      <c r="K22" s="46">
        <f>X11</f>
        <v>3771</v>
      </c>
      <c r="L22" s="52"/>
      <c r="M22" s="46"/>
      <c r="N22" s="57">
        <f t="shared" ref="N22:N28" si="0">K22/$F$2</f>
        <v>0.10774285714285714</v>
      </c>
      <c r="W22" s="58">
        <v>150</v>
      </c>
      <c r="X22" s="58">
        <v>3495</v>
      </c>
      <c r="Y22" s="61">
        <v>43115</v>
      </c>
      <c r="Z22" s="58" t="s">
        <v>527</v>
      </c>
      <c r="AA22" s="58" t="s">
        <v>497</v>
      </c>
      <c r="AB22" s="58">
        <v>10</v>
      </c>
      <c r="AC22" s="58" t="s">
        <v>504</v>
      </c>
      <c r="AD22" s="58">
        <v>51</v>
      </c>
    </row>
    <row r="23" spans="1:30" ht="17.25" customHeight="1" thickBot="1" x14ac:dyDescent="0.3">
      <c r="A23" s="58">
        <v>18</v>
      </c>
      <c r="B23" s="81">
        <v>5.4199999999999998E-2</v>
      </c>
      <c r="C23" s="81">
        <v>5.0500000000000003E-2</v>
      </c>
      <c r="D23" s="59">
        <v>5.2299999999999999E-2</v>
      </c>
      <c r="F23" s="58" t="s">
        <v>499</v>
      </c>
      <c r="G23" s="60">
        <v>36300</v>
      </c>
      <c r="H23" s="58">
        <v>1.04</v>
      </c>
      <c r="J23" s="46">
        <v>20</v>
      </c>
      <c r="K23" s="46">
        <f>X12</f>
        <v>3714</v>
      </c>
      <c r="L23" s="52"/>
      <c r="M23" s="46"/>
      <c r="N23" s="57">
        <f t="shared" si="0"/>
        <v>0.10611428571428572</v>
      </c>
      <c r="W23" s="58">
        <v>175</v>
      </c>
      <c r="X23" s="58">
        <v>3473</v>
      </c>
      <c r="Y23" s="61">
        <v>43167</v>
      </c>
      <c r="Z23" s="58" t="s">
        <v>527</v>
      </c>
      <c r="AA23" s="58" t="s">
        <v>500</v>
      </c>
      <c r="AB23" s="58">
        <v>9.9</v>
      </c>
      <c r="AC23" s="58" t="s">
        <v>504</v>
      </c>
      <c r="AD23" s="58">
        <v>50</v>
      </c>
    </row>
    <row r="24" spans="1:30" ht="17.25" customHeight="1" thickBot="1" x14ac:dyDescent="0.3">
      <c r="A24" s="58">
        <v>19</v>
      </c>
      <c r="B24" s="81">
        <v>3.95E-2</v>
      </c>
      <c r="C24" s="81">
        <v>3.85E-2</v>
      </c>
      <c r="D24" s="59">
        <v>3.9E-2</v>
      </c>
      <c r="F24" s="58" t="s">
        <v>500</v>
      </c>
      <c r="G24" s="60">
        <v>36356</v>
      </c>
      <c r="H24" s="58">
        <v>1.04</v>
      </c>
      <c r="J24" s="46">
        <v>30</v>
      </c>
      <c r="K24" s="46">
        <f>X14</f>
        <v>3682</v>
      </c>
      <c r="L24" s="52"/>
      <c r="M24" s="46"/>
      <c r="N24" s="57">
        <f t="shared" si="0"/>
        <v>0.1052</v>
      </c>
      <c r="W24" s="58">
        <v>200</v>
      </c>
      <c r="X24" s="58">
        <v>3448</v>
      </c>
      <c r="Y24" s="61">
        <v>43168</v>
      </c>
      <c r="Z24" s="58" t="s">
        <v>530</v>
      </c>
      <c r="AA24" s="58" t="s">
        <v>501</v>
      </c>
      <c r="AB24" s="58">
        <v>9.9</v>
      </c>
      <c r="AC24" s="58" t="s">
        <v>504</v>
      </c>
      <c r="AD24" s="58">
        <v>50</v>
      </c>
    </row>
    <row r="25" spans="1:30" ht="17.25" customHeight="1" thickBot="1" x14ac:dyDescent="0.3">
      <c r="A25" s="58">
        <v>20</v>
      </c>
      <c r="B25" s="81">
        <v>3.3599999999999998E-2</v>
      </c>
      <c r="C25" s="81">
        <v>2.8500000000000001E-2</v>
      </c>
      <c r="D25" s="59">
        <v>3.1099999999999999E-2</v>
      </c>
      <c r="F25" s="58" t="s">
        <v>501</v>
      </c>
      <c r="G25" s="60">
        <v>38707</v>
      </c>
      <c r="H25" s="58">
        <v>1.1000000000000001</v>
      </c>
      <c r="J25" s="46">
        <v>50</v>
      </c>
      <c r="K25" s="46">
        <f>X18</f>
        <v>3636</v>
      </c>
      <c r="L25" s="52"/>
      <c r="M25" s="46"/>
      <c r="N25" s="57">
        <f t="shared" si="0"/>
        <v>0.10388571428571429</v>
      </c>
    </row>
    <row r="26" spans="1:30" ht="17.25" customHeight="1" thickBot="1" x14ac:dyDescent="0.3">
      <c r="A26" s="58">
        <v>21</v>
      </c>
      <c r="B26" s="81">
        <v>2.92E-2</v>
      </c>
      <c r="C26" s="81">
        <v>2.2499999999999999E-2</v>
      </c>
      <c r="D26" s="59">
        <v>2.5899999999999999E-2</v>
      </c>
      <c r="F26" s="58" t="s">
        <v>502</v>
      </c>
      <c r="G26" s="60">
        <v>34335</v>
      </c>
      <c r="H26" s="58">
        <v>0.98</v>
      </c>
      <c r="J26" s="46">
        <v>100</v>
      </c>
      <c r="K26" s="46">
        <f>X20</f>
        <v>3553</v>
      </c>
      <c r="L26" s="52"/>
      <c r="M26" s="46"/>
      <c r="N26" s="57">
        <f t="shared" si="0"/>
        <v>0.10151428571428571</v>
      </c>
    </row>
    <row r="27" spans="1:30" ht="17.25" customHeight="1" thickBot="1" x14ac:dyDescent="0.3">
      <c r="A27" s="58">
        <v>22</v>
      </c>
      <c r="B27" s="81">
        <v>2.4E-2</v>
      </c>
      <c r="C27" s="81">
        <v>1.52E-2</v>
      </c>
      <c r="D27" s="59">
        <v>1.9599999999999999E-2</v>
      </c>
      <c r="J27" s="46">
        <v>150</v>
      </c>
      <c r="K27" s="46">
        <f>X22</f>
        <v>3495</v>
      </c>
      <c r="L27" s="52"/>
      <c r="M27" s="46"/>
      <c r="N27" s="57">
        <f t="shared" si="0"/>
        <v>9.9857142857142853E-2</v>
      </c>
    </row>
    <row r="28" spans="1:30" ht="17.25" customHeight="1" thickBot="1" x14ac:dyDescent="0.3">
      <c r="A28" s="58">
        <v>23</v>
      </c>
      <c r="B28" s="81">
        <v>1.3899999999999999E-2</v>
      </c>
      <c r="C28" s="81">
        <v>8.2000000000000007E-3</v>
      </c>
      <c r="D28" s="59">
        <v>1.11E-2</v>
      </c>
      <c r="J28" s="46">
        <v>200</v>
      </c>
      <c r="K28" s="46">
        <f>X24</f>
        <v>3448</v>
      </c>
      <c r="L28" s="52"/>
      <c r="M28" s="46"/>
      <c r="N28" s="57">
        <f t="shared" si="0"/>
        <v>9.8514285714285721E-2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8"/>
  <sheetViews>
    <sheetView workbookViewId="0">
      <selection activeCell="AE8" sqref="AE8"/>
    </sheetView>
  </sheetViews>
  <sheetFormatPr defaultRowHeight="13.8" x14ac:dyDescent="0.25"/>
  <cols>
    <col min="1" max="4" width="7" customWidth="1"/>
    <col min="5" max="5" width="4" customWidth="1"/>
    <col min="6" max="6" width="10.69921875" customWidth="1"/>
    <col min="7" max="7" width="6.09765625" hidden="1" customWidth="1"/>
    <col min="8" max="8" width="6.09765625" customWidth="1"/>
    <col min="9" max="9" width="3.8984375" customWidth="1"/>
    <col min="10" max="10" width="5.3984375" customWidth="1"/>
    <col min="11" max="11" width="8.19921875" customWidth="1"/>
    <col min="12" max="12" width="3.8984375" hidden="1" customWidth="1"/>
    <col min="13" max="13" width="4.09765625" hidden="1" customWidth="1"/>
    <col min="14" max="14" width="5.59765625" bestFit="1" customWidth="1"/>
    <col min="15" max="20" width="6.09765625" customWidth="1"/>
    <col min="22" max="22" width="7.5976562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1.6" customHeight="1" thickBot="1" x14ac:dyDescent="0.5">
      <c r="A1" s="98" t="s">
        <v>466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customHeight="1" thickBot="1" x14ac:dyDescent="0.45">
      <c r="D2" s="39" t="s">
        <v>596</v>
      </c>
      <c r="F2" s="40">
        <v>44500</v>
      </c>
      <c r="H2" s="41" t="s">
        <v>467</v>
      </c>
      <c r="W2" s="58">
        <v>1</v>
      </c>
      <c r="X2" s="58">
        <v>4585</v>
      </c>
      <c r="Y2" s="61">
        <v>43146</v>
      </c>
      <c r="Z2" s="58" t="s">
        <v>556</v>
      </c>
      <c r="AA2" s="58" t="s">
        <v>500</v>
      </c>
      <c r="AB2" s="58">
        <v>10.3</v>
      </c>
      <c r="AC2" s="58" t="s">
        <v>470</v>
      </c>
      <c r="AD2" s="58">
        <v>53</v>
      </c>
    </row>
    <row r="3" spans="1:30" ht="14.4" customHeight="1" thickBot="1" x14ac:dyDescent="0.3">
      <c r="W3" s="58">
        <v>2</v>
      </c>
      <c r="X3" s="58">
        <v>4238</v>
      </c>
      <c r="Y3" s="61">
        <v>43448</v>
      </c>
      <c r="Z3" s="58" t="s">
        <v>524</v>
      </c>
      <c r="AA3" s="58" t="s">
        <v>501</v>
      </c>
      <c r="AB3" s="58">
        <v>9.5</v>
      </c>
      <c r="AC3" s="58" t="s">
        <v>469</v>
      </c>
      <c r="AD3" s="58">
        <v>66</v>
      </c>
    </row>
    <row r="4" spans="1:30" ht="21.6" customHeight="1" thickBot="1" x14ac:dyDescent="0.3">
      <c r="A4" s="42" t="s">
        <v>468</v>
      </c>
      <c r="B4" s="43" t="s">
        <v>469</v>
      </c>
      <c r="C4" s="92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4211</v>
      </c>
      <c r="Y4" s="61">
        <v>43188</v>
      </c>
      <c r="Z4" s="58" t="s">
        <v>524</v>
      </c>
      <c r="AA4" s="58" t="s">
        <v>500</v>
      </c>
      <c r="AB4" s="58">
        <v>9.5</v>
      </c>
      <c r="AC4" s="58" t="s">
        <v>469</v>
      </c>
      <c r="AD4" s="58">
        <v>68</v>
      </c>
    </row>
    <row r="5" spans="1:30" ht="15" customHeight="1" thickBot="1" x14ac:dyDescent="0.3">
      <c r="A5" s="58">
        <v>0</v>
      </c>
      <c r="B5" s="83">
        <v>1.0800000000000001E-2</v>
      </c>
      <c r="C5" s="59">
        <v>6.1999999999999998E-3</v>
      </c>
      <c r="D5" s="59">
        <v>8.8000000000000005E-3</v>
      </c>
      <c r="F5" s="58" t="s">
        <v>476</v>
      </c>
      <c r="G5" s="60">
        <v>45009</v>
      </c>
      <c r="H5" s="58">
        <v>1.01</v>
      </c>
      <c r="J5" s="102" t="s">
        <v>477</v>
      </c>
      <c r="K5" s="103"/>
      <c r="L5" s="103"/>
      <c r="M5" s="103"/>
      <c r="N5" s="104"/>
      <c r="W5" s="58">
        <v>4</v>
      </c>
      <c r="X5" s="58">
        <v>4203</v>
      </c>
      <c r="Y5" s="61">
        <v>43167</v>
      </c>
      <c r="Z5" s="58" t="s">
        <v>524</v>
      </c>
      <c r="AA5" s="58" t="s">
        <v>500</v>
      </c>
      <c r="AB5" s="58">
        <v>9.4</v>
      </c>
      <c r="AC5" s="58" t="s">
        <v>469</v>
      </c>
      <c r="AD5" s="58">
        <v>70</v>
      </c>
    </row>
    <row r="6" spans="1:30" ht="15" customHeight="1" thickBot="1" x14ac:dyDescent="0.3">
      <c r="A6" s="58">
        <v>1</v>
      </c>
      <c r="B6" s="59">
        <v>8.9999999999999993E-3</v>
      </c>
      <c r="C6" s="59">
        <v>4.1000000000000003E-3</v>
      </c>
      <c r="D6" s="59">
        <v>6.8999999999999999E-3</v>
      </c>
      <c r="F6" s="58" t="s">
        <v>478</v>
      </c>
      <c r="G6" s="60">
        <v>48635</v>
      </c>
      <c r="H6" s="58">
        <v>1.0900000000000001</v>
      </c>
      <c r="J6" s="47" t="s">
        <v>479</v>
      </c>
      <c r="K6" s="48">
        <f>LARGE((K8,K9),1)</f>
        <v>0.74971428571428567</v>
      </c>
      <c r="N6" s="48" t="str">
        <f>IF(B12&gt;C12,B4,C4)</f>
        <v>SB</v>
      </c>
      <c r="W6" s="58">
        <v>5</v>
      </c>
      <c r="X6" s="58">
        <v>4202</v>
      </c>
      <c r="Y6" s="61">
        <v>43201</v>
      </c>
      <c r="Z6" s="58" t="s">
        <v>524</v>
      </c>
      <c r="AA6" s="58" t="s">
        <v>499</v>
      </c>
      <c r="AB6" s="58">
        <v>9.4</v>
      </c>
      <c r="AC6" s="58" t="s">
        <v>469</v>
      </c>
      <c r="AD6" s="58">
        <v>71</v>
      </c>
    </row>
    <row r="7" spans="1:30" ht="14.4" customHeight="1" thickBot="1" x14ac:dyDescent="0.3">
      <c r="A7" s="58">
        <v>2</v>
      </c>
      <c r="B7" s="59">
        <v>8.3999999999999995E-3</v>
      </c>
      <c r="C7" s="59">
        <v>3.3999999999999998E-3</v>
      </c>
      <c r="D7" s="59">
        <v>6.1999999999999998E-3</v>
      </c>
      <c r="F7" s="58" t="s">
        <v>480</v>
      </c>
      <c r="G7" s="60">
        <v>49102</v>
      </c>
      <c r="H7" s="58">
        <v>1.1100000000000001</v>
      </c>
      <c r="J7" s="49" t="s">
        <v>481</v>
      </c>
      <c r="K7" s="48">
        <f>LARGE((K10,K11),1)</f>
        <v>0.61975642760487148</v>
      </c>
      <c r="N7" s="48" t="str">
        <f>IF(B22&gt;C22,B4,C4)</f>
        <v>NB</v>
      </c>
      <c r="W7" s="58">
        <v>6</v>
      </c>
      <c r="X7" s="58">
        <v>4199</v>
      </c>
      <c r="Y7" s="61">
        <v>43452</v>
      </c>
      <c r="Z7" s="58" t="s">
        <v>524</v>
      </c>
      <c r="AA7" s="58" t="s">
        <v>498</v>
      </c>
      <c r="AB7" s="58">
        <v>9.4</v>
      </c>
      <c r="AC7" s="58" t="s">
        <v>469</v>
      </c>
      <c r="AD7" s="58">
        <v>70</v>
      </c>
    </row>
    <row r="8" spans="1:30" ht="15.6" customHeight="1" thickBot="1" x14ac:dyDescent="0.35">
      <c r="A8" s="58">
        <v>3</v>
      </c>
      <c r="B8" s="59">
        <v>3.7000000000000002E-3</v>
      </c>
      <c r="C8" s="59">
        <v>3.3E-3</v>
      </c>
      <c r="D8" s="59">
        <v>3.5000000000000001E-3</v>
      </c>
      <c r="F8" s="58" t="s">
        <v>482</v>
      </c>
      <c r="G8" s="60">
        <v>46892</v>
      </c>
      <c r="H8" s="58">
        <v>1.06</v>
      </c>
      <c r="J8" s="94"/>
      <c r="K8" s="50">
        <f>LARGE(B11:C11,1)/(B11+C11)</f>
        <v>0.74971428571428567</v>
      </c>
      <c r="W8" s="58">
        <v>7</v>
      </c>
      <c r="X8" s="58">
        <v>4184</v>
      </c>
      <c r="Y8" s="61">
        <v>43194</v>
      </c>
      <c r="Z8" s="58" t="s">
        <v>535</v>
      </c>
      <c r="AA8" s="58" t="s">
        <v>499</v>
      </c>
      <c r="AB8" s="58">
        <v>9.4</v>
      </c>
      <c r="AC8" s="58" t="s">
        <v>470</v>
      </c>
      <c r="AD8" s="58">
        <v>66</v>
      </c>
    </row>
    <row r="9" spans="1:30" ht="14.4" customHeight="1" thickBot="1" x14ac:dyDescent="0.35">
      <c r="A9" s="58">
        <v>4</v>
      </c>
      <c r="B9" s="59">
        <v>5.1999999999999998E-3</v>
      </c>
      <c r="C9" s="59">
        <v>8.2000000000000007E-3</v>
      </c>
      <c r="D9" s="59">
        <v>6.4999999999999997E-3</v>
      </c>
      <c r="F9" s="58" t="s">
        <v>483</v>
      </c>
      <c r="G9" s="60">
        <v>43873</v>
      </c>
      <c r="H9" s="58">
        <v>0.99</v>
      </c>
      <c r="J9" s="94"/>
      <c r="K9" s="50">
        <f>LARGE(B12:C12,1)/(B12+C12)</f>
        <v>0.74514200298953659</v>
      </c>
      <c r="W9" s="58">
        <v>8</v>
      </c>
      <c r="X9" s="58">
        <v>4182</v>
      </c>
      <c r="Y9" s="61">
        <v>43144</v>
      </c>
      <c r="Z9" s="58" t="s">
        <v>525</v>
      </c>
      <c r="AA9" s="58" t="s">
        <v>498</v>
      </c>
      <c r="AB9" s="58">
        <v>9.4</v>
      </c>
      <c r="AC9" s="58" t="s">
        <v>469</v>
      </c>
      <c r="AD9" s="58">
        <v>67</v>
      </c>
    </row>
    <row r="10" spans="1:30" ht="14.4" customHeight="1" thickBot="1" x14ac:dyDescent="0.35">
      <c r="A10" s="58">
        <v>5</v>
      </c>
      <c r="B10" s="59">
        <v>9.9000000000000008E-3</v>
      </c>
      <c r="C10" s="59">
        <v>2.1100000000000001E-2</v>
      </c>
      <c r="D10" s="59">
        <v>1.4800000000000001E-2</v>
      </c>
      <c r="F10" s="58" t="s">
        <v>484</v>
      </c>
      <c r="G10" s="60">
        <v>41661</v>
      </c>
      <c r="H10" s="58">
        <v>0.94</v>
      </c>
      <c r="J10" s="94"/>
      <c r="K10" s="50">
        <f>LARGE(B20:C20,1)/(B20+C20)</f>
        <v>0.58738216098622198</v>
      </c>
      <c r="W10" s="58">
        <v>9</v>
      </c>
      <c r="X10" s="58">
        <v>4182</v>
      </c>
      <c r="Y10" s="61">
        <v>43166</v>
      </c>
      <c r="Z10" s="58" t="s">
        <v>524</v>
      </c>
      <c r="AA10" s="58" t="s">
        <v>499</v>
      </c>
      <c r="AB10" s="58">
        <v>9.4</v>
      </c>
      <c r="AC10" s="58" t="s">
        <v>469</v>
      </c>
      <c r="AD10" s="58">
        <v>70</v>
      </c>
    </row>
    <row r="11" spans="1:30" ht="15" customHeight="1" thickBot="1" x14ac:dyDescent="0.35">
      <c r="A11" s="58">
        <v>6</v>
      </c>
      <c r="B11" s="59">
        <v>2.1899999999999999E-2</v>
      </c>
      <c r="C11" s="59">
        <v>6.5600000000000006E-2</v>
      </c>
      <c r="D11" s="59">
        <v>4.1099999999999998E-2</v>
      </c>
      <c r="F11" s="58" t="s">
        <v>485</v>
      </c>
      <c r="G11" s="60">
        <v>40490</v>
      </c>
      <c r="H11" s="58">
        <v>0.91</v>
      </c>
      <c r="J11" s="94"/>
      <c r="K11" s="50">
        <f>LARGE(B21:C21,1)/(B21+C21)</f>
        <v>0.61975642760487148</v>
      </c>
      <c r="W11" s="58">
        <v>10</v>
      </c>
      <c r="X11" s="58">
        <v>4181</v>
      </c>
      <c r="Y11" s="61">
        <v>43201</v>
      </c>
      <c r="Z11" s="58" t="s">
        <v>556</v>
      </c>
      <c r="AA11" s="58" t="s">
        <v>499</v>
      </c>
      <c r="AB11" s="58">
        <v>9.4</v>
      </c>
      <c r="AC11" s="58" t="s">
        <v>469</v>
      </c>
      <c r="AD11" s="58">
        <v>58</v>
      </c>
    </row>
    <row r="12" spans="1:30" ht="14.4" customHeight="1" thickBot="1" x14ac:dyDescent="0.3">
      <c r="A12" s="58">
        <v>7</v>
      </c>
      <c r="B12" s="59">
        <v>3.4099999999999998E-2</v>
      </c>
      <c r="C12" s="59">
        <v>9.9699999999999997E-2</v>
      </c>
      <c r="D12" s="59">
        <v>6.2899999999999998E-2</v>
      </c>
      <c r="F12" s="58" t="s">
        <v>486</v>
      </c>
      <c r="G12" s="60">
        <v>42803</v>
      </c>
      <c r="H12" s="58">
        <v>0.96</v>
      </c>
      <c r="W12" s="58">
        <v>20</v>
      </c>
      <c r="X12" s="58">
        <v>4160</v>
      </c>
      <c r="Y12" s="61">
        <v>43181</v>
      </c>
      <c r="Z12" s="58" t="s">
        <v>524</v>
      </c>
      <c r="AA12" s="58" t="s">
        <v>500</v>
      </c>
      <c r="AB12" s="58">
        <v>9.3000000000000007</v>
      </c>
      <c r="AC12" s="58" t="s">
        <v>469</v>
      </c>
      <c r="AD12" s="58">
        <v>70</v>
      </c>
    </row>
    <row r="13" spans="1:30" ht="14.4" customHeight="1" thickBot="1" x14ac:dyDescent="0.3">
      <c r="A13" s="58">
        <v>8</v>
      </c>
      <c r="B13" s="59">
        <v>3.6499999999999998E-2</v>
      </c>
      <c r="C13" s="59">
        <v>8.3900000000000002E-2</v>
      </c>
      <c r="D13" s="59">
        <v>5.7299999999999997E-2</v>
      </c>
      <c r="F13" s="58" t="s">
        <v>487</v>
      </c>
      <c r="G13" s="60">
        <v>41226</v>
      </c>
      <c r="H13" s="58">
        <v>0.93</v>
      </c>
      <c r="W13" s="58">
        <v>25</v>
      </c>
      <c r="X13" s="58">
        <v>4155</v>
      </c>
      <c r="Y13" s="61">
        <v>43215</v>
      </c>
      <c r="Z13" s="58" t="s">
        <v>524</v>
      </c>
      <c r="AA13" s="58" t="s">
        <v>499</v>
      </c>
      <c r="AB13" s="58">
        <v>9.3000000000000007</v>
      </c>
      <c r="AC13" s="58" t="s">
        <v>469</v>
      </c>
      <c r="AD13" s="58">
        <v>72</v>
      </c>
    </row>
    <row r="14" spans="1:30" ht="14.4" customHeight="1" thickBot="1" x14ac:dyDescent="0.3">
      <c r="A14" s="58">
        <v>9</v>
      </c>
      <c r="B14" s="59">
        <v>4.07E-2</v>
      </c>
      <c r="C14" s="59">
        <v>6.9099999999999995E-2</v>
      </c>
      <c r="D14" s="59">
        <v>5.3100000000000001E-2</v>
      </c>
      <c r="F14" s="58" t="s">
        <v>488</v>
      </c>
      <c r="G14" s="60">
        <v>44446</v>
      </c>
      <c r="H14" s="58">
        <v>1</v>
      </c>
      <c r="W14" s="58">
        <v>30</v>
      </c>
      <c r="X14" s="58">
        <v>4148</v>
      </c>
      <c r="Y14" s="61">
        <v>43196</v>
      </c>
      <c r="Z14" s="58" t="s">
        <v>524</v>
      </c>
      <c r="AA14" s="58" t="s">
        <v>501</v>
      </c>
      <c r="AB14" s="58">
        <v>9.3000000000000007</v>
      </c>
      <c r="AC14" s="58" t="s">
        <v>469</v>
      </c>
      <c r="AD14" s="58">
        <v>69</v>
      </c>
    </row>
    <row r="15" spans="1:30" ht="14.4" customHeight="1" thickBot="1" x14ac:dyDescent="0.3">
      <c r="A15" s="58">
        <v>10</v>
      </c>
      <c r="B15" s="59">
        <v>4.7899999999999998E-2</v>
      </c>
      <c r="C15" s="59">
        <v>6.6400000000000001E-2</v>
      </c>
      <c r="D15" s="59">
        <v>5.6000000000000001E-2</v>
      </c>
      <c r="F15" s="58" t="s">
        <v>489</v>
      </c>
      <c r="G15" s="60">
        <v>44811</v>
      </c>
      <c r="H15" s="58">
        <v>1.01</v>
      </c>
      <c r="W15" s="58">
        <v>35</v>
      </c>
      <c r="X15" s="58">
        <v>4136</v>
      </c>
      <c r="Y15" s="61">
        <v>43193</v>
      </c>
      <c r="Z15" s="58" t="s">
        <v>524</v>
      </c>
      <c r="AA15" s="58" t="s">
        <v>498</v>
      </c>
      <c r="AB15" s="58">
        <v>9.3000000000000007</v>
      </c>
      <c r="AC15" s="58" t="s">
        <v>469</v>
      </c>
      <c r="AD15" s="58">
        <v>72</v>
      </c>
    </row>
    <row r="16" spans="1:30" ht="14.4" customHeight="1" thickBot="1" x14ac:dyDescent="0.3">
      <c r="A16" s="58">
        <v>11</v>
      </c>
      <c r="B16" s="59">
        <v>5.6599999999999998E-2</v>
      </c>
      <c r="C16" s="59">
        <v>6.3899999999999998E-2</v>
      </c>
      <c r="D16" s="59">
        <v>5.9799999999999999E-2</v>
      </c>
      <c r="F16" s="58" t="s">
        <v>490</v>
      </c>
      <c r="G16" s="60">
        <v>44691</v>
      </c>
      <c r="H16" s="58">
        <v>1.01</v>
      </c>
      <c r="W16" s="58">
        <v>40</v>
      </c>
      <c r="X16" s="58">
        <v>4132</v>
      </c>
      <c r="Y16" s="61">
        <v>43441</v>
      </c>
      <c r="Z16" s="58" t="s">
        <v>524</v>
      </c>
      <c r="AA16" s="58" t="s">
        <v>501</v>
      </c>
      <c r="AB16" s="58">
        <v>9.3000000000000007</v>
      </c>
      <c r="AC16" s="58" t="s">
        <v>469</v>
      </c>
      <c r="AD16" s="58">
        <v>67</v>
      </c>
    </row>
    <row r="17" spans="1:30" ht="14.4" customHeight="1" thickBot="1" x14ac:dyDescent="0.3">
      <c r="A17" s="58">
        <v>12</v>
      </c>
      <c r="B17" s="59">
        <v>6.3899999999999998E-2</v>
      </c>
      <c r="C17" s="59">
        <v>6.4899999999999999E-2</v>
      </c>
      <c r="D17" s="59">
        <v>6.4399999999999999E-2</v>
      </c>
      <c r="W17" s="58">
        <v>45</v>
      </c>
      <c r="X17" s="58">
        <v>4127</v>
      </c>
      <c r="Y17" s="61">
        <v>43376</v>
      </c>
      <c r="Z17" s="58" t="s">
        <v>524</v>
      </c>
      <c r="AA17" s="58" t="s">
        <v>499</v>
      </c>
      <c r="AB17" s="58">
        <v>9.3000000000000007</v>
      </c>
      <c r="AC17" s="58" t="s">
        <v>469</v>
      </c>
      <c r="AD17" s="58">
        <v>72</v>
      </c>
    </row>
    <row r="18" spans="1:30" ht="14.4" customHeight="1" thickBot="1" x14ac:dyDescent="0.3">
      <c r="A18" s="58">
        <v>13</v>
      </c>
      <c r="B18" s="59">
        <v>6.59E-2</v>
      </c>
      <c r="C18" s="59">
        <v>6.2399999999999997E-2</v>
      </c>
      <c r="D18" s="59">
        <v>6.4299999999999996E-2</v>
      </c>
      <c r="W18" s="58">
        <v>50</v>
      </c>
      <c r="X18" s="58">
        <v>4116</v>
      </c>
      <c r="Y18" s="61">
        <v>43179</v>
      </c>
      <c r="Z18" s="58" t="s">
        <v>524</v>
      </c>
      <c r="AA18" s="58" t="s">
        <v>498</v>
      </c>
      <c r="AB18" s="58">
        <v>9.1999999999999993</v>
      </c>
      <c r="AC18" s="58" t="s">
        <v>469</v>
      </c>
      <c r="AD18" s="58">
        <v>71</v>
      </c>
    </row>
    <row r="19" spans="1:30" ht="14.4" customHeight="1" thickBot="1" x14ac:dyDescent="0.3">
      <c r="A19" s="58">
        <v>14</v>
      </c>
      <c r="B19" s="59">
        <v>7.0199999999999999E-2</v>
      </c>
      <c r="C19" s="59">
        <v>0.06</v>
      </c>
      <c r="D19" s="59">
        <v>6.5699999999999995E-2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4077</v>
      </c>
      <c r="Y19" s="61">
        <v>43434</v>
      </c>
      <c r="Z19" s="58" t="s">
        <v>525</v>
      </c>
      <c r="AA19" s="58" t="s">
        <v>501</v>
      </c>
      <c r="AB19" s="58">
        <v>9.1999999999999993</v>
      </c>
      <c r="AC19" s="58" t="s">
        <v>469</v>
      </c>
      <c r="AD19" s="58">
        <v>68</v>
      </c>
    </row>
    <row r="20" spans="1:30" ht="14.4" customHeight="1" thickBot="1" x14ac:dyDescent="0.3">
      <c r="A20" s="58">
        <v>15</v>
      </c>
      <c r="B20" s="59">
        <v>8.1000000000000003E-2</v>
      </c>
      <c r="C20" s="59">
        <v>5.6899999999999999E-2</v>
      </c>
      <c r="D20" s="59">
        <v>7.0499999999999993E-2</v>
      </c>
      <c r="F20" s="58" t="s">
        <v>493</v>
      </c>
      <c r="G20" s="60">
        <v>31478</v>
      </c>
      <c r="H20" s="58">
        <v>0.71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4050</v>
      </c>
      <c r="Y20" s="61">
        <v>43325</v>
      </c>
      <c r="Z20" s="58" t="s">
        <v>524</v>
      </c>
      <c r="AA20" s="58" t="s">
        <v>497</v>
      </c>
      <c r="AB20" s="58">
        <v>9.1</v>
      </c>
      <c r="AC20" s="58" t="s">
        <v>469</v>
      </c>
      <c r="AD20" s="58">
        <v>74</v>
      </c>
    </row>
    <row r="21" spans="1:30" ht="14.4" customHeight="1" thickBot="1" x14ac:dyDescent="0.3">
      <c r="A21" s="58">
        <v>16</v>
      </c>
      <c r="B21" s="59">
        <v>9.1600000000000001E-2</v>
      </c>
      <c r="C21" s="59">
        <v>5.62E-2</v>
      </c>
      <c r="D21" s="59">
        <v>7.6100000000000001E-2</v>
      </c>
      <c r="F21" s="58" t="s">
        <v>497</v>
      </c>
      <c r="G21" s="60">
        <v>45370</v>
      </c>
      <c r="H21" s="58">
        <v>1.02</v>
      </c>
      <c r="J21" s="46">
        <v>5</v>
      </c>
      <c r="K21" s="46">
        <f>X6</f>
        <v>4202</v>
      </c>
      <c r="L21" s="52"/>
      <c r="M21" s="46"/>
      <c r="N21" s="57">
        <f>K21/$F$2</f>
        <v>9.4426966292134831E-2</v>
      </c>
      <c r="W21" s="58">
        <v>125</v>
      </c>
      <c r="X21" s="58">
        <v>4027</v>
      </c>
      <c r="Y21" s="61">
        <v>43166</v>
      </c>
      <c r="Z21" s="58" t="s">
        <v>525</v>
      </c>
      <c r="AA21" s="58" t="s">
        <v>499</v>
      </c>
      <c r="AB21" s="58">
        <v>9</v>
      </c>
      <c r="AC21" s="58" t="s">
        <v>469</v>
      </c>
      <c r="AD21" s="58">
        <v>68</v>
      </c>
    </row>
    <row r="22" spans="1:30" ht="14.4" thickBot="1" x14ac:dyDescent="0.3">
      <c r="A22" s="58">
        <v>17</v>
      </c>
      <c r="B22" s="59">
        <v>9.4899999999999998E-2</v>
      </c>
      <c r="C22" s="59">
        <v>5.4300000000000001E-2</v>
      </c>
      <c r="D22" s="59">
        <v>7.7100000000000002E-2</v>
      </c>
      <c r="F22" s="58" t="s">
        <v>498</v>
      </c>
      <c r="G22" s="60">
        <v>48023</v>
      </c>
      <c r="H22" s="58">
        <v>1.08</v>
      </c>
      <c r="J22" s="46">
        <v>10</v>
      </c>
      <c r="K22" s="46">
        <f>X11</f>
        <v>4181</v>
      </c>
      <c r="L22" s="52"/>
      <c r="M22" s="46"/>
      <c r="N22" s="57">
        <f t="shared" ref="N22:N28" si="0">K22/$F$2</f>
        <v>9.3955056179775287E-2</v>
      </c>
      <c r="W22" s="58">
        <v>150</v>
      </c>
      <c r="X22" s="58">
        <v>4009</v>
      </c>
      <c r="Y22" s="61">
        <v>43307</v>
      </c>
      <c r="Z22" s="58" t="s">
        <v>524</v>
      </c>
      <c r="AA22" s="58" t="s">
        <v>500</v>
      </c>
      <c r="AB22" s="58">
        <v>9</v>
      </c>
      <c r="AC22" s="58" t="s">
        <v>469</v>
      </c>
      <c r="AD22" s="58">
        <v>73</v>
      </c>
    </row>
    <row r="23" spans="1:30" ht="14.4" thickBot="1" x14ac:dyDescent="0.3">
      <c r="A23" s="58">
        <v>18</v>
      </c>
      <c r="B23" s="59">
        <v>6.8699999999999997E-2</v>
      </c>
      <c r="C23" s="59">
        <v>4.6699999999999998E-2</v>
      </c>
      <c r="D23" s="59">
        <v>5.91E-2</v>
      </c>
      <c r="F23" s="58" t="s">
        <v>499</v>
      </c>
      <c r="G23" s="60">
        <v>48700</v>
      </c>
      <c r="H23" s="58">
        <v>1.1000000000000001</v>
      </c>
      <c r="J23" s="46">
        <v>20</v>
      </c>
      <c r="K23" s="46">
        <f>X12</f>
        <v>4160</v>
      </c>
      <c r="L23" s="52"/>
      <c r="M23" s="46"/>
      <c r="N23" s="57">
        <f t="shared" si="0"/>
        <v>9.3483146067415729E-2</v>
      </c>
      <c r="W23" s="58">
        <v>175</v>
      </c>
      <c r="X23" s="58">
        <v>3991</v>
      </c>
      <c r="Y23" s="61">
        <v>43432</v>
      </c>
      <c r="Z23" s="58" t="s">
        <v>525</v>
      </c>
      <c r="AA23" s="58" t="s">
        <v>499</v>
      </c>
      <c r="AB23" s="58">
        <v>9</v>
      </c>
      <c r="AC23" s="58" t="s">
        <v>469</v>
      </c>
      <c r="AD23" s="58">
        <v>70</v>
      </c>
    </row>
    <row r="24" spans="1:30" ht="14.4" thickBot="1" x14ac:dyDescent="0.3">
      <c r="A24" s="58">
        <v>19</v>
      </c>
      <c r="B24" s="59">
        <v>5.3600000000000002E-2</v>
      </c>
      <c r="C24" s="59">
        <v>3.3099999999999997E-2</v>
      </c>
      <c r="D24" s="59">
        <v>4.4600000000000001E-2</v>
      </c>
      <c r="F24" s="58" t="s">
        <v>500</v>
      </c>
      <c r="G24" s="60">
        <v>48696</v>
      </c>
      <c r="H24" s="58">
        <v>1.1000000000000001</v>
      </c>
      <c r="J24" s="46">
        <v>30</v>
      </c>
      <c r="K24" s="46">
        <f>X14</f>
        <v>4148</v>
      </c>
      <c r="L24" s="52"/>
      <c r="M24" s="46"/>
      <c r="N24" s="57">
        <f t="shared" si="0"/>
        <v>9.3213483146067422E-2</v>
      </c>
      <c r="W24" s="58">
        <v>200</v>
      </c>
      <c r="X24" s="58">
        <v>3968</v>
      </c>
      <c r="Y24" s="61">
        <v>43126</v>
      </c>
      <c r="Z24" s="58" t="s">
        <v>525</v>
      </c>
      <c r="AA24" s="58" t="s">
        <v>501</v>
      </c>
      <c r="AB24" s="58">
        <v>8.9</v>
      </c>
      <c r="AC24" s="58" t="s">
        <v>469</v>
      </c>
      <c r="AD24" s="58">
        <v>68</v>
      </c>
    </row>
    <row r="25" spans="1:30" ht="14.4" thickBot="1" x14ac:dyDescent="0.3">
      <c r="A25" s="58">
        <v>20</v>
      </c>
      <c r="B25" s="59">
        <v>4.48E-2</v>
      </c>
      <c r="C25" s="59">
        <v>2.5600000000000001E-2</v>
      </c>
      <c r="D25" s="59">
        <v>3.6400000000000002E-2</v>
      </c>
      <c r="F25" s="58" t="s">
        <v>501</v>
      </c>
      <c r="G25" s="60">
        <v>50026</v>
      </c>
      <c r="H25" s="58">
        <v>1.1299999999999999</v>
      </c>
      <c r="J25" s="46">
        <v>50</v>
      </c>
      <c r="K25" s="46">
        <f>X18</f>
        <v>4116</v>
      </c>
      <c r="L25" s="52"/>
      <c r="M25" s="46"/>
      <c r="N25" s="57">
        <f t="shared" si="0"/>
        <v>9.2494382022471913E-2</v>
      </c>
    </row>
    <row r="26" spans="1:30" ht="14.4" thickBot="1" x14ac:dyDescent="0.3">
      <c r="A26" s="58">
        <v>21</v>
      </c>
      <c r="B26" s="59">
        <v>3.9600000000000003E-2</v>
      </c>
      <c r="C26" s="59">
        <v>2.0799999999999999E-2</v>
      </c>
      <c r="D26" s="59">
        <v>3.1399999999999997E-2</v>
      </c>
      <c r="F26" s="58" t="s">
        <v>502</v>
      </c>
      <c r="G26" s="60">
        <v>38618</v>
      </c>
      <c r="H26" s="58">
        <v>0.87</v>
      </c>
      <c r="J26" s="46">
        <v>100</v>
      </c>
      <c r="K26" s="46">
        <f>X20</f>
        <v>4050</v>
      </c>
      <c r="L26" s="52"/>
      <c r="M26" s="46"/>
      <c r="N26" s="57">
        <f t="shared" si="0"/>
        <v>9.1011235955056183E-2</v>
      </c>
    </row>
    <row r="27" spans="1:30" ht="14.4" thickBot="1" x14ac:dyDescent="0.3">
      <c r="A27" s="58">
        <v>22</v>
      </c>
      <c r="B27" s="59">
        <v>2.53E-2</v>
      </c>
      <c r="C27" s="59">
        <v>1.4500000000000001E-2</v>
      </c>
      <c r="D27" s="59">
        <v>2.06E-2</v>
      </c>
      <c r="J27" s="46">
        <v>150</v>
      </c>
      <c r="K27" s="46">
        <f>X22</f>
        <v>4009</v>
      </c>
      <c r="L27" s="52"/>
      <c r="M27" s="46"/>
      <c r="N27" s="57">
        <f t="shared" si="0"/>
        <v>9.0089887640449437E-2</v>
      </c>
    </row>
    <row r="28" spans="1:30" ht="14.4" thickBot="1" x14ac:dyDescent="0.3">
      <c r="A28" s="58">
        <v>23</v>
      </c>
      <c r="B28" s="59">
        <v>1.5900000000000001E-2</v>
      </c>
      <c r="C28" s="59">
        <v>9.5999999999999992E-3</v>
      </c>
      <c r="D28" s="59">
        <v>1.32E-2</v>
      </c>
      <c r="J28" s="46">
        <v>200</v>
      </c>
      <c r="K28" s="46">
        <f>X24</f>
        <v>3968</v>
      </c>
      <c r="L28" s="52"/>
      <c r="M28" s="46"/>
      <c r="N28" s="57">
        <f t="shared" si="0"/>
        <v>8.9168539325842691E-2</v>
      </c>
    </row>
  </sheetData>
  <mergeCells count="4">
    <mergeCell ref="A1:U1"/>
    <mergeCell ref="J4:N4"/>
    <mergeCell ref="J5:N5"/>
    <mergeCell ref="J19:N19"/>
  </mergeCells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552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43600</v>
      </c>
      <c r="H2" s="41" t="s">
        <v>467</v>
      </c>
      <c r="W2" s="58">
        <v>1</v>
      </c>
      <c r="X2" s="58">
        <v>5441</v>
      </c>
      <c r="Y2" s="61">
        <v>43167</v>
      </c>
      <c r="Z2" s="58" t="s">
        <v>524</v>
      </c>
      <c r="AA2" s="58" t="s">
        <v>500</v>
      </c>
      <c r="AB2" s="58">
        <v>12.5</v>
      </c>
      <c r="AC2" s="58" t="s">
        <v>503</v>
      </c>
      <c r="AD2" s="58">
        <v>57</v>
      </c>
    </row>
    <row r="3" spans="1:30" ht="14.4" thickBot="1" x14ac:dyDescent="0.3">
      <c r="W3" s="58">
        <v>2</v>
      </c>
      <c r="X3" s="58">
        <v>5392</v>
      </c>
      <c r="Y3" s="61">
        <v>43403</v>
      </c>
      <c r="Z3" s="58" t="s">
        <v>535</v>
      </c>
      <c r="AA3" s="58" t="s">
        <v>498</v>
      </c>
      <c r="AB3" s="58">
        <v>12.4</v>
      </c>
      <c r="AC3" s="58" t="s">
        <v>504</v>
      </c>
      <c r="AD3" s="58">
        <v>62</v>
      </c>
    </row>
    <row r="4" spans="1:30" ht="14.4" thickBot="1" x14ac:dyDescent="0.3">
      <c r="A4" s="42" t="s">
        <v>468</v>
      </c>
      <c r="B4" s="43" t="s">
        <v>503</v>
      </c>
      <c r="C4" s="93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5383</v>
      </c>
      <c r="Y4" s="61">
        <v>43172</v>
      </c>
      <c r="Z4" s="58" t="s">
        <v>524</v>
      </c>
      <c r="AA4" s="58" t="s">
        <v>498</v>
      </c>
      <c r="AB4" s="58">
        <v>12.3</v>
      </c>
      <c r="AC4" s="58" t="s">
        <v>503</v>
      </c>
      <c r="AD4" s="58">
        <v>62</v>
      </c>
    </row>
    <row r="5" spans="1:30" ht="18.75" customHeight="1" thickBot="1" x14ac:dyDescent="0.3">
      <c r="A5" s="58">
        <v>0</v>
      </c>
      <c r="B5" s="59">
        <v>8.6999999999999994E-3</v>
      </c>
      <c r="C5" s="59">
        <v>8.5000000000000006E-3</v>
      </c>
      <c r="D5" s="59">
        <v>8.6E-3</v>
      </c>
      <c r="F5" s="58" t="s">
        <v>476</v>
      </c>
      <c r="G5" s="60">
        <v>43524</v>
      </c>
      <c r="H5" s="58">
        <v>1</v>
      </c>
      <c r="J5" s="102" t="s">
        <v>477</v>
      </c>
      <c r="K5" s="103"/>
      <c r="L5" s="103"/>
      <c r="M5" s="103"/>
      <c r="N5" s="104"/>
      <c r="W5" s="58">
        <v>4</v>
      </c>
      <c r="X5" s="58">
        <v>5212</v>
      </c>
      <c r="Y5" s="61">
        <v>43171</v>
      </c>
      <c r="Z5" s="58" t="s">
        <v>524</v>
      </c>
      <c r="AA5" s="58" t="s">
        <v>497</v>
      </c>
      <c r="AB5" s="58">
        <v>12</v>
      </c>
      <c r="AC5" s="58" t="s">
        <v>503</v>
      </c>
      <c r="AD5" s="58">
        <v>63</v>
      </c>
    </row>
    <row r="6" spans="1:30" ht="17.25" customHeight="1" thickBot="1" x14ac:dyDescent="0.3">
      <c r="A6" s="58">
        <v>1</v>
      </c>
      <c r="B6" s="59">
        <v>6.4999999999999997E-3</v>
      </c>
      <c r="C6" s="59">
        <v>5.7999999999999996E-3</v>
      </c>
      <c r="D6" s="59">
        <v>6.1000000000000004E-3</v>
      </c>
      <c r="F6" s="58" t="s">
        <v>478</v>
      </c>
      <c r="G6" s="60">
        <v>46565</v>
      </c>
      <c r="H6" s="58">
        <v>1.07</v>
      </c>
      <c r="J6" s="47" t="s">
        <v>479</v>
      </c>
      <c r="K6" s="48">
        <f>LARGE((K8,K9),1)</f>
        <v>0.62212389380530975</v>
      </c>
      <c r="N6" s="48" t="s">
        <v>504</v>
      </c>
      <c r="W6" s="58">
        <v>5</v>
      </c>
      <c r="X6" s="58">
        <v>5196</v>
      </c>
      <c r="Y6" s="61">
        <v>43174</v>
      </c>
      <c r="Z6" s="58" t="s">
        <v>524</v>
      </c>
      <c r="AA6" s="58" t="s">
        <v>500</v>
      </c>
      <c r="AB6" s="58">
        <v>11.9</v>
      </c>
      <c r="AC6" s="58" t="s">
        <v>503</v>
      </c>
      <c r="AD6" s="58">
        <v>60</v>
      </c>
    </row>
    <row r="7" spans="1:30" ht="17.25" customHeight="1" thickBot="1" x14ac:dyDescent="0.3">
      <c r="A7" s="58">
        <v>2</v>
      </c>
      <c r="B7" s="59">
        <v>6.3E-3</v>
      </c>
      <c r="C7" s="59">
        <v>5.0000000000000001E-3</v>
      </c>
      <c r="D7" s="59">
        <v>5.5999999999999999E-3</v>
      </c>
      <c r="F7" s="58" t="s">
        <v>480</v>
      </c>
      <c r="G7" s="60">
        <v>47517</v>
      </c>
      <c r="H7" s="58">
        <v>1.0900000000000001</v>
      </c>
      <c r="J7" s="49" t="s">
        <v>481</v>
      </c>
      <c r="K7" s="48">
        <f>LARGE((K10,K11),1)</f>
        <v>0.58636664460622101</v>
      </c>
      <c r="N7" s="48" t="s">
        <v>503</v>
      </c>
      <c r="W7" s="58">
        <v>6</v>
      </c>
      <c r="X7" s="58">
        <v>5185</v>
      </c>
      <c r="Y7" s="61">
        <v>43173</v>
      </c>
      <c r="Z7" s="58" t="s">
        <v>524</v>
      </c>
      <c r="AA7" s="58" t="s">
        <v>499</v>
      </c>
      <c r="AB7" s="58">
        <v>11.9</v>
      </c>
      <c r="AC7" s="58" t="s">
        <v>503</v>
      </c>
      <c r="AD7" s="58">
        <v>63</v>
      </c>
    </row>
    <row r="8" spans="1:30" ht="17.25" customHeight="1" thickBot="1" x14ac:dyDescent="0.35">
      <c r="A8" s="58">
        <v>3</v>
      </c>
      <c r="B8" s="59">
        <v>5.7999999999999996E-3</v>
      </c>
      <c r="C8" s="59">
        <v>5.8999999999999999E-3</v>
      </c>
      <c r="D8" s="59">
        <v>5.7999999999999996E-3</v>
      </c>
      <c r="F8" s="58" t="s">
        <v>482</v>
      </c>
      <c r="G8" s="60">
        <v>44946</v>
      </c>
      <c r="H8" s="58">
        <v>1.03</v>
      </c>
      <c r="K8" s="50">
        <f>LARGE(B11:C11,1)/(B11+C11)</f>
        <v>0.62212389380530975</v>
      </c>
      <c r="W8" s="58">
        <v>7</v>
      </c>
      <c r="X8" s="58">
        <v>4982</v>
      </c>
      <c r="Y8" s="61">
        <v>43168</v>
      </c>
      <c r="Z8" s="58" t="s">
        <v>524</v>
      </c>
      <c r="AA8" s="58" t="s">
        <v>501</v>
      </c>
      <c r="AB8" s="58">
        <v>11.4</v>
      </c>
      <c r="AC8" s="58" t="s">
        <v>503</v>
      </c>
      <c r="AD8" s="58">
        <v>61</v>
      </c>
    </row>
    <row r="9" spans="1:30" ht="17.25" customHeight="1" thickBot="1" x14ac:dyDescent="0.35">
      <c r="A9" s="58">
        <v>4</v>
      </c>
      <c r="B9" s="59">
        <v>8.9999999999999993E-3</v>
      </c>
      <c r="C9" s="59">
        <v>1.15E-2</v>
      </c>
      <c r="D9" s="59">
        <v>1.03E-2</v>
      </c>
      <c r="F9" s="58" t="s">
        <v>483</v>
      </c>
      <c r="G9" s="60">
        <v>42973</v>
      </c>
      <c r="H9" s="58">
        <v>0.99</v>
      </c>
      <c r="K9" s="50">
        <f>LARGE(B12:C12,1)/(B12+C12)</f>
        <v>0.6108815426997245</v>
      </c>
      <c r="W9" s="58">
        <v>8</v>
      </c>
      <c r="X9" s="58">
        <v>4953</v>
      </c>
      <c r="Y9" s="61">
        <v>43279</v>
      </c>
      <c r="Z9" s="58" t="s">
        <v>524</v>
      </c>
      <c r="AA9" s="58" t="s">
        <v>500</v>
      </c>
      <c r="AB9" s="58">
        <v>11.4</v>
      </c>
      <c r="AC9" s="58" t="s">
        <v>503</v>
      </c>
      <c r="AD9" s="58">
        <v>62</v>
      </c>
    </row>
    <row r="10" spans="1:30" ht="17.25" customHeight="1" thickBot="1" x14ac:dyDescent="0.35">
      <c r="A10" s="58">
        <v>5</v>
      </c>
      <c r="B10" s="59">
        <v>1.89E-2</v>
      </c>
      <c r="C10" s="59">
        <v>3.04E-2</v>
      </c>
      <c r="D10" s="59">
        <v>2.47E-2</v>
      </c>
      <c r="F10" s="58" t="s">
        <v>484</v>
      </c>
      <c r="G10" s="60">
        <v>42230</v>
      </c>
      <c r="H10" s="58">
        <v>0.97</v>
      </c>
      <c r="K10" s="50">
        <f>LARGE(B20:C20,1)/(B20+C20)</f>
        <v>0.5650887573964497</v>
      </c>
      <c r="W10" s="58">
        <v>9</v>
      </c>
      <c r="X10" s="58">
        <v>4746</v>
      </c>
      <c r="Y10" s="61">
        <v>43265</v>
      </c>
      <c r="Z10" s="58" t="s">
        <v>525</v>
      </c>
      <c r="AA10" s="58" t="s">
        <v>500</v>
      </c>
      <c r="AB10" s="58">
        <v>10.9</v>
      </c>
      <c r="AC10" s="58" t="s">
        <v>503</v>
      </c>
      <c r="AD10" s="58">
        <v>61</v>
      </c>
    </row>
    <row r="11" spans="1:30" ht="17.25" customHeight="1" thickBot="1" x14ac:dyDescent="0.35">
      <c r="A11" s="58">
        <v>6</v>
      </c>
      <c r="B11" s="59">
        <v>4.2700000000000002E-2</v>
      </c>
      <c r="C11" s="59">
        <v>7.0300000000000001E-2</v>
      </c>
      <c r="D11" s="59">
        <v>5.6599999999999998E-2</v>
      </c>
      <c r="F11" s="58" t="s">
        <v>485</v>
      </c>
      <c r="G11" s="60">
        <v>40265</v>
      </c>
      <c r="H11" s="58">
        <v>0.92</v>
      </c>
      <c r="K11" s="50">
        <f>LARGE(B21:C21,1)/(B21+C21)</f>
        <v>0.58636664460622101</v>
      </c>
      <c r="W11" s="58">
        <v>10</v>
      </c>
      <c r="X11" s="58">
        <v>4734</v>
      </c>
      <c r="Y11" s="61">
        <v>43264</v>
      </c>
      <c r="Z11" s="58" t="s">
        <v>525</v>
      </c>
      <c r="AA11" s="58" t="s">
        <v>499</v>
      </c>
      <c r="AB11" s="58">
        <v>10.9</v>
      </c>
      <c r="AC11" s="58" t="s">
        <v>503</v>
      </c>
      <c r="AD11" s="58">
        <v>61</v>
      </c>
    </row>
    <row r="12" spans="1:30" ht="17.25" customHeight="1" thickBot="1" x14ac:dyDescent="0.3">
      <c r="A12" s="58">
        <v>7</v>
      </c>
      <c r="B12" s="59">
        <v>5.6500000000000002E-2</v>
      </c>
      <c r="C12" s="59">
        <v>8.8700000000000001E-2</v>
      </c>
      <c r="D12" s="59">
        <v>7.2800000000000004E-2</v>
      </c>
      <c r="F12" s="58" t="s">
        <v>486</v>
      </c>
      <c r="G12" s="60">
        <v>43947</v>
      </c>
      <c r="H12" s="58">
        <v>1.01</v>
      </c>
      <c r="W12" s="58">
        <v>20</v>
      </c>
      <c r="X12" s="58">
        <v>4452</v>
      </c>
      <c r="Y12" s="61">
        <v>43411</v>
      </c>
      <c r="Z12" s="58" t="s">
        <v>535</v>
      </c>
      <c r="AA12" s="58" t="s">
        <v>499</v>
      </c>
      <c r="AB12" s="58">
        <v>10.199999999999999</v>
      </c>
      <c r="AC12" s="58" t="s">
        <v>504</v>
      </c>
      <c r="AD12" s="58">
        <v>63</v>
      </c>
    </row>
    <row r="13" spans="1:30" ht="17.25" customHeight="1" thickBot="1" x14ac:dyDescent="0.3">
      <c r="A13" s="58">
        <v>8</v>
      </c>
      <c r="B13" s="59">
        <v>5.1400000000000001E-2</v>
      </c>
      <c r="C13" s="59">
        <v>7.4399999999999994E-2</v>
      </c>
      <c r="D13" s="59">
        <v>6.3E-2</v>
      </c>
      <c r="F13" s="58" t="s">
        <v>487</v>
      </c>
      <c r="G13" s="60">
        <v>40750</v>
      </c>
      <c r="H13" s="58">
        <v>0.93</v>
      </c>
      <c r="W13" s="58">
        <v>25</v>
      </c>
      <c r="X13" s="58">
        <v>4436</v>
      </c>
      <c r="Y13" s="61">
        <v>43410</v>
      </c>
      <c r="Z13" s="58" t="s">
        <v>535</v>
      </c>
      <c r="AA13" s="58" t="s">
        <v>498</v>
      </c>
      <c r="AB13" s="58">
        <v>10.199999999999999</v>
      </c>
      <c r="AC13" s="58" t="s">
        <v>504</v>
      </c>
      <c r="AD13" s="58">
        <v>62</v>
      </c>
    </row>
    <row r="14" spans="1:30" ht="14.4" thickBot="1" x14ac:dyDescent="0.3">
      <c r="A14" s="58">
        <v>9</v>
      </c>
      <c r="B14" s="59">
        <v>4.7100000000000003E-2</v>
      </c>
      <c r="C14" s="59">
        <v>6.0100000000000001E-2</v>
      </c>
      <c r="D14" s="59">
        <v>5.3600000000000002E-2</v>
      </c>
      <c r="F14" s="58" t="s">
        <v>488</v>
      </c>
      <c r="G14" s="60">
        <v>44473</v>
      </c>
      <c r="H14" s="58">
        <v>1.02</v>
      </c>
      <c r="W14" s="58">
        <v>30</v>
      </c>
      <c r="X14" s="58">
        <v>4420</v>
      </c>
      <c r="Y14" s="61">
        <v>43124</v>
      </c>
      <c r="Z14" s="58" t="s">
        <v>535</v>
      </c>
      <c r="AA14" s="58" t="s">
        <v>499</v>
      </c>
      <c r="AB14" s="58">
        <v>10.1</v>
      </c>
      <c r="AC14" s="58" t="s">
        <v>504</v>
      </c>
      <c r="AD14" s="58">
        <v>63</v>
      </c>
    </row>
    <row r="15" spans="1:30" ht="14.4" thickBot="1" x14ac:dyDescent="0.3">
      <c r="A15" s="58">
        <v>10</v>
      </c>
      <c r="B15" s="59">
        <v>4.82E-2</v>
      </c>
      <c r="C15" s="59">
        <v>5.7799999999999997E-2</v>
      </c>
      <c r="D15" s="59">
        <v>5.3100000000000001E-2</v>
      </c>
      <c r="F15" s="58" t="s">
        <v>489</v>
      </c>
      <c r="G15" s="60">
        <v>44042</v>
      </c>
      <c r="H15" s="58">
        <v>1.01</v>
      </c>
      <c r="W15" s="58">
        <v>35</v>
      </c>
      <c r="X15" s="58">
        <v>4407</v>
      </c>
      <c r="Y15" s="61">
        <v>43446</v>
      </c>
      <c r="Z15" s="58" t="s">
        <v>535</v>
      </c>
      <c r="AA15" s="58" t="s">
        <v>499</v>
      </c>
      <c r="AB15" s="58">
        <v>10.1</v>
      </c>
      <c r="AC15" s="58" t="s">
        <v>504</v>
      </c>
      <c r="AD15" s="58">
        <v>64</v>
      </c>
    </row>
    <row r="16" spans="1:30" ht="14.4" thickBot="1" x14ac:dyDescent="0.3">
      <c r="A16" s="58">
        <v>11</v>
      </c>
      <c r="B16" s="59">
        <v>5.2699999999999997E-2</v>
      </c>
      <c r="C16" s="59">
        <v>5.7200000000000001E-2</v>
      </c>
      <c r="D16" s="59">
        <v>5.5E-2</v>
      </c>
      <c r="F16" s="58" t="s">
        <v>490</v>
      </c>
      <c r="G16" s="60">
        <v>41414</v>
      </c>
      <c r="H16" s="58">
        <v>0.95</v>
      </c>
      <c r="W16" s="58">
        <v>40</v>
      </c>
      <c r="X16" s="58">
        <v>4392</v>
      </c>
      <c r="Y16" s="61">
        <v>43389</v>
      </c>
      <c r="Z16" s="58" t="s">
        <v>535</v>
      </c>
      <c r="AA16" s="58" t="s">
        <v>498</v>
      </c>
      <c r="AB16" s="58">
        <v>10.1</v>
      </c>
      <c r="AC16" s="58" t="s">
        <v>504</v>
      </c>
      <c r="AD16" s="58">
        <v>62</v>
      </c>
    </row>
    <row r="17" spans="1:30" ht="14.4" thickBot="1" x14ac:dyDescent="0.3">
      <c r="A17" s="58">
        <v>12</v>
      </c>
      <c r="B17" s="59">
        <v>5.6899999999999999E-2</v>
      </c>
      <c r="C17" s="59">
        <v>5.7700000000000001E-2</v>
      </c>
      <c r="D17" s="59">
        <v>5.7299999999999997E-2</v>
      </c>
      <c r="W17" s="58">
        <v>45</v>
      </c>
      <c r="X17" s="58">
        <v>4387</v>
      </c>
      <c r="Y17" s="61">
        <v>43229</v>
      </c>
      <c r="Z17" s="58" t="s">
        <v>535</v>
      </c>
      <c r="AA17" s="58" t="s">
        <v>499</v>
      </c>
      <c r="AB17" s="58">
        <v>10.1</v>
      </c>
      <c r="AC17" s="58" t="s">
        <v>504</v>
      </c>
      <c r="AD17" s="58">
        <v>62</v>
      </c>
    </row>
    <row r="18" spans="1:30" ht="14.4" thickBot="1" x14ac:dyDescent="0.3">
      <c r="A18" s="58">
        <v>13</v>
      </c>
      <c r="B18" s="59">
        <v>5.9799999999999999E-2</v>
      </c>
      <c r="C18" s="59">
        <v>5.7700000000000001E-2</v>
      </c>
      <c r="D18" s="59">
        <v>5.8799999999999998E-2</v>
      </c>
      <c r="W18" s="58">
        <v>50</v>
      </c>
      <c r="X18" s="58">
        <v>4369</v>
      </c>
      <c r="Y18" s="61">
        <v>43157</v>
      </c>
      <c r="Z18" s="58" t="s">
        <v>524</v>
      </c>
      <c r="AA18" s="58" t="s">
        <v>497</v>
      </c>
      <c r="AB18" s="58">
        <v>10</v>
      </c>
      <c r="AC18" s="58" t="s">
        <v>503</v>
      </c>
      <c r="AD18" s="58">
        <v>63</v>
      </c>
    </row>
    <row r="19" spans="1:30" ht="17.25" customHeight="1" thickBot="1" x14ac:dyDescent="0.3">
      <c r="A19" s="58">
        <v>14</v>
      </c>
      <c r="B19" s="59">
        <v>6.59E-2</v>
      </c>
      <c r="C19" s="59">
        <v>5.7799999999999997E-2</v>
      </c>
      <c r="D19" s="59">
        <v>6.1800000000000001E-2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4328</v>
      </c>
      <c r="Y19" s="61">
        <v>43266</v>
      </c>
      <c r="Z19" s="58" t="s">
        <v>525</v>
      </c>
      <c r="AA19" s="58" t="s">
        <v>501</v>
      </c>
      <c r="AB19" s="58">
        <v>9.9</v>
      </c>
      <c r="AC19" s="58" t="s">
        <v>503</v>
      </c>
      <c r="AD19" s="58">
        <v>59</v>
      </c>
    </row>
    <row r="20" spans="1:30" ht="17.25" customHeight="1" thickBot="1" x14ac:dyDescent="0.3">
      <c r="A20" s="58">
        <v>15</v>
      </c>
      <c r="B20" s="59">
        <v>7.6399999999999996E-2</v>
      </c>
      <c r="C20" s="59">
        <v>5.8799999999999998E-2</v>
      </c>
      <c r="D20" s="59">
        <v>6.7500000000000004E-2</v>
      </c>
      <c r="F20" s="58" t="s">
        <v>493</v>
      </c>
      <c r="G20" s="60">
        <v>30019</v>
      </c>
      <c r="H20" s="58">
        <v>0.69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4295</v>
      </c>
      <c r="Y20" s="61">
        <v>43139</v>
      </c>
      <c r="Z20" s="58" t="s">
        <v>535</v>
      </c>
      <c r="AA20" s="58" t="s">
        <v>500</v>
      </c>
      <c r="AB20" s="58">
        <v>9.9</v>
      </c>
      <c r="AC20" s="58" t="s">
        <v>504</v>
      </c>
      <c r="AD20" s="58">
        <v>63</v>
      </c>
    </row>
    <row r="21" spans="1:30" ht="17.25" customHeight="1" thickBot="1" x14ac:dyDescent="0.3">
      <c r="A21" s="58">
        <v>16</v>
      </c>
      <c r="B21" s="59">
        <v>8.8599999999999998E-2</v>
      </c>
      <c r="C21" s="59">
        <v>6.25E-2</v>
      </c>
      <c r="D21" s="59">
        <v>7.5499999999999998E-2</v>
      </c>
      <c r="F21" s="58" t="s">
        <v>497</v>
      </c>
      <c r="G21" s="60">
        <v>44725</v>
      </c>
      <c r="H21" s="58">
        <v>1.03</v>
      </c>
      <c r="J21" s="46">
        <v>5</v>
      </c>
      <c r="K21" s="46">
        <f>X6</f>
        <v>5196</v>
      </c>
      <c r="L21" s="52"/>
      <c r="M21" s="46"/>
      <c r="N21" s="57">
        <f>K21/$F$2</f>
        <v>0.11917431192660551</v>
      </c>
      <c r="W21" s="58">
        <v>125</v>
      </c>
      <c r="X21" s="58">
        <v>4264</v>
      </c>
      <c r="Y21" s="61">
        <v>43375</v>
      </c>
      <c r="Z21" s="58" t="s">
        <v>524</v>
      </c>
      <c r="AA21" s="58" t="s">
        <v>498</v>
      </c>
      <c r="AB21" s="58">
        <v>9.8000000000000007</v>
      </c>
      <c r="AC21" s="58" t="s">
        <v>503</v>
      </c>
      <c r="AD21" s="58">
        <v>64</v>
      </c>
    </row>
    <row r="22" spans="1:30" ht="17.25" customHeight="1" thickBot="1" x14ac:dyDescent="0.3">
      <c r="A22" s="58">
        <v>17</v>
      </c>
      <c r="B22" s="59">
        <v>9.5100000000000004E-2</v>
      </c>
      <c r="C22" s="59">
        <v>6.1800000000000001E-2</v>
      </c>
      <c r="D22" s="59">
        <v>7.8299999999999995E-2</v>
      </c>
      <c r="F22" s="58" t="s">
        <v>498</v>
      </c>
      <c r="G22" s="60">
        <v>47393</v>
      </c>
      <c r="H22" s="58">
        <v>1.0900000000000001</v>
      </c>
      <c r="J22" s="46">
        <v>10</v>
      </c>
      <c r="K22" s="46">
        <f>X11</f>
        <v>4734</v>
      </c>
      <c r="L22" s="52"/>
      <c r="M22" s="46"/>
      <c r="N22" s="57">
        <f t="shared" ref="N22:N28" si="0">K22/$F$2</f>
        <v>0.10857798165137615</v>
      </c>
      <c r="W22" s="58">
        <v>150</v>
      </c>
      <c r="X22" s="58">
        <v>4233</v>
      </c>
      <c r="Y22" s="61">
        <v>43207</v>
      </c>
      <c r="Z22" s="58" t="s">
        <v>535</v>
      </c>
      <c r="AA22" s="58" t="s">
        <v>498</v>
      </c>
      <c r="AB22" s="58">
        <v>9.6999999999999993</v>
      </c>
      <c r="AC22" s="58" t="s">
        <v>504</v>
      </c>
      <c r="AD22" s="58">
        <v>62</v>
      </c>
    </row>
    <row r="23" spans="1:30" ht="17.25" customHeight="1" thickBot="1" x14ac:dyDescent="0.3">
      <c r="A23" s="58">
        <v>18</v>
      </c>
      <c r="B23" s="59">
        <v>5.8999999999999997E-2</v>
      </c>
      <c r="C23" s="59">
        <v>5.1900000000000002E-2</v>
      </c>
      <c r="D23" s="59">
        <v>5.5399999999999998E-2</v>
      </c>
      <c r="F23" s="58" t="s">
        <v>499</v>
      </c>
      <c r="G23" s="60">
        <v>47944</v>
      </c>
      <c r="H23" s="58">
        <v>1.1000000000000001</v>
      </c>
      <c r="J23" s="46">
        <v>20</v>
      </c>
      <c r="K23" s="46">
        <f>X12</f>
        <v>4452</v>
      </c>
      <c r="L23" s="52"/>
      <c r="M23" s="46"/>
      <c r="N23" s="57">
        <f t="shared" si="0"/>
        <v>0.10211009174311926</v>
      </c>
      <c r="W23" s="58">
        <v>175</v>
      </c>
      <c r="X23" s="58">
        <v>4214</v>
      </c>
      <c r="Y23" s="61">
        <v>43448</v>
      </c>
      <c r="Z23" s="58" t="s">
        <v>535</v>
      </c>
      <c r="AA23" s="58" t="s">
        <v>501</v>
      </c>
      <c r="AB23" s="58">
        <v>9.6999999999999993</v>
      </c>
      <c r="AC23" s="58" t="s">
        <v>504</v>
      </c>
      <c r="AD23" s="58">
        <v>63</v>
      </c>
    </row>
    <row r="24" spans="1:30" ht="17.25" customHeight="1" thickBot="1" x14ac:dyDescent="0.3">
      <c r="A24" s="58">
        <v>19</v>
      </c>
      <c r="B24" s="59">
        <v>4.2999999999999997E-2</v>
      </c>
      <c r="C24" s="59">
        <v>3.7100000000000001E-2</v>
      </c>
      <c r="D24" s="59">
        <v>4.0099999999999997E-2</v>
      </c>
      <c r="F24" s="58" t="s">
        <v>500</v>
      </c>
      <c r="G24" s="60">
        <v>48181</v>
      </c>
      <c r="H24" s="58">
        <v>1.1100000000000001</v>
      </c>
      <c r="J24" s="46">
        <v>30</v>
      </c>
      <c r="K24" s="46">
        <f>X14</f>
        <v>4420</v>
      </c>
      <c r="L24" s="52"/>
      <c r="M24" s="46"/>
      <c r="N24" s="57">
        <f t="shared" si="0"/>
        <v>0.10137614678899083</v>
      </c>
      <c r="W24" s="58">
        <v>200</v>
      </c>
      <c r="X24" s="58">
        <v>4196</v>
      </c>
      <c r="Y24" s="61">
        <v>43354</v>
      </c>
      <c r="Z24" s="58" t="s">
        <v>535</v>
      </c>
      <c r="AA24" s="58" t="s">
        <v>498</v>
      </c>
      <c r="AB24" s="58">
        <v>9.6</v>
      </c>
      <c r="AC24" s="58" t="s">
        <v>504</v>
      </c>
      <c r="AD24" s="58">
        <v>61</v>
      </c>
    </row>
    <row r="25" spans="1:30" ht="17.25" customHeight="1" thickBot="1" x14ac:dyDescent="0.3">
      <c r="A25" s="58">
        <v>20</v>
      </c>
      <c r="B25" s="59">
        <v>3.61E-2</v>
      </c>
      <c r="C25" s="59">
        <v>2.7199999999999998E-2</v>
      </c>
      <c r="D25" s="59">
        <v>3.1600000000000003E-2</v>
      </c>
      <c r="F25" s="58" t="s">
        <v>501</v>
      </c>
      <c r="G25" s="60">
        <v>50846</v>
      </c>
      <c r="H25" s="58">
        <v>1.17</v>
      </c>
      <c r="J25" s="46">
        <v>50</v>
      </c>
      <c r="K25" s="46">
        <f>X18</f>
        <v>4369</v>
      </c>
      <c r="L25" s="52"/>
      <c r="M25" s="46"/>
      <c r="N25" s="57">
        <f t="shared" si="0"/>
        <v>0.10020642201834862</v>
      </c>
      <c r="W25" s="58">
        <v>200</v>
      </c>
      <c r="X25" s="58"/>
      <c r="Y25" s="61">
        <v>42781</v>
      </c>
      <c r="Z25" s="58" t="s">
        <v>527</v>
      </c>
      <c r="AA25" s="58" t="s">
        <v>499</v>
      </c>
      <c r="AB25" s="58">
        <v>9.8000000000000007</v>
      </c>
      <c r="AC25" s="58" t="s">
        <v>504</v>
      </c>
      <c r="AD25" s="58">
        <v>52</v>
      </c>
    </row>
    <row r="26" spans="1:30" ht="17.25" customHeight="1" thickBot="1" x14ac:dyDescent="0.3">
      <c r="A26" s="58">
        <v>21</v>
      </c>
      <c r="B26" s="59">
        <v>2.9700000000000001E-2</v>
      </c>
      <c r="C26" s="59">
        <v>2.1899999999999999E-2</v>
      </c>
      <c r="D26" s="59">
        <v>2.58E-2</v>
      </c>
      <c r="F26" s="58" t="s">
        <v>502</v>
      </c>
      <c r="G26" s="60">
        <v>36376</v>
      </c>
      <c r="H26" s="58">
        <v>0.83</v>
      </c>
      <c r="J26" s="46">
        <v>100</v>
      </c>
      <c r="K26" s="46">
        <f>X20</f>
        <v>4295</v>
      </c>
      <c r="L26" s="52"/>
      <c r="M26" s="46"/>
      <c r="N26" s="57">
        <f t="shared" si="0"/>
        <v>9.8509174311926601E-2</v>
      </c>
    </row>
    <row r="27" spans="1:30" ht="17.25" customHeight="1" thickBot="1" x14ac:dyDescent="0.3">
      <c r="A27" s="58">
        <v>22</v>
      </c>
      <c r="B27" s="59">
        <v>2.12E-2</v>
      </c>
      <c r="C27" s="59">
        <v>1.7600000000000001E-2</v>
      </c>
      <c r="D27" s="59">
        <v>1.9400000000000001E-2</v>
      </c>
      <c r="J27" s="46">
        <v>150</v>
      </c>
      <c r="K27" s="46">
        <f>X22</f>
        <v>4233</v>
      </c>
      <c r="L27" s="52"/>
      <c r="M27" s="46"/>
      <c r="N27" s="57">
        <f t="shared" si="0"/>
        <v>9.7087155963302751E-2</v>
      </c>
    </row>
    <row r="28" spans="1:30" ht="17.25" customHeight="1" thickBot="1" x14ac:dyDescent="0.3">
      <c r="A28" s="58">
        <v>23</v>
      </c>
      <c r="B28" s="59">
        <v>1.44E-2</v>
      </c>
      <c r="C28" s="59">
        <v>1.23E-2</v>
      </c>
      <c r="D28" s="59">
        <v>1.3299999999999999E-2</v>
      </c>
      <c r="J28" s="46">
        <v>200</v>
      </c>
      <c r="K28" s="46">
        <f>X24</f>
        <v>4196</v>
      </c>
      <c r="L28" s="52"/>
      <c r="M28" s="46"/>
      <c r="N28" s="57">
        <f t="shared" si="0"/>
        <v>9.6238532110091743E-2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510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41300</v>
      </c>
      <c r="H2" s="41" t="s">
        <v>467</v>
      </c>
      <c r="W2" s="58">
        <v>1</v>
      </c>
      <c r="X2" s="58">
        <v>3739</v>
      </c>
      <c r="Y2" s="61">
        <v>43222</v>
      </c>
      <c r="Z2" s="58" t="s">
        <v>525</v>
      </c>
      <c r="AA2" s="58" t="s">
        <v>499</v>
      </c>
      <c r="AB2" s="58">
        <v>9.1</v>
      </c>
      <c r="AC2" s="58" t="s">
        <v>503</v>
      </c>
      <c r="AD2" s="58">
        <v>61</v>
      </c>
    </row>
    <row r="3" spans="1:30" ht="14.4" thickBot="1" x14ac:dyDescent="0.3">
      <c r="W3" s="58">
        <v>2</v>
      </c>
      <c r="X3" s="58">
        <v>3727</v>
      </c>
      <c r="Y3" s="61">
        <v>43217</v>
      </c>
      <c r="Z3" s="58" t="s">
        <v>525</v>
      </c>
      <c r="AA3" s="58" t="s">
        <v>501</v>
      </c>
      <c r="AB3" s="58">
        <v>9</v>
      </c>
      <c r="AC3" s="58" t="s">
        <v>503</v>
      </c>
      <c r="AD3" s="58">
        <v>61</v>
      </c>
    </row>
    <row r="4" spans="1:30" ht="14.4" thickBot="1" x14ac:dyDescent="0.3">
      <c r="A4" s="42" t="s">
        <v>468</v>
      </c>
      <c r="B4" s="43" t="s">
        <v>503</v>
      </c>
      <c r="C4" s="93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3723</v>
      </c>
      <c r="Y4" s="61">
        <v>43231</v>
      </c>
      <c r="Z4" s="58" t="s">
        <v>525</v>
      </c>
      <c r="AA4" s="58" t="s">
        <v>501</v>
      </c>
      <c r="AB4" s="58">
        <v>9</v>
      </c>
      <c r="AC4" s="58" t="s">
        <v>503</v>
      </c>
      <c r="AD4" s="58">
        <v>60</v>
      </c>
    </row>
    <row r="5" spans="1:30" ht="18.75" customHeight="1" thickBot="1" x14ac:dyDescent="0.3">
      <c r="A5" s="58">
        <v>0</v>
      </c>
      <c r="B5" s="59">
        <v>1.06E-2</v>
      </c>
      <c r="C5" s="59">
        <v>5.4999999999999997E-3</v>
      </c>
      <c r="D5" s="59">
        <v>8.0000000000000002E-3</v>
      </c>
      <c r="F5" s="58" t="s">
        <v>476</v>
      </c>
      <c r="G5" s="60">
        <v>38066</v>
      </c>
      <c r="H5" s="58">
        <v>0.92</v>
      </c>
      <c r="J5" s="102" t="s">
        <v>477</v>
      </c>
      <c r="K5" s="103"/>
      <c r="L5" s="103"/>
      <c r="M5" s="103"/>
      <c r="N5" s="104"/>
      <c r="W5" s="58">
        <v>4</v>
      </c>
      <c r="X5" s="58">
        <v>3711</v>
      </c>
      <c r="Y5" s="61">
        <v>43243</v>
      </c>
      <c r="Z5" s="58" t="s">
        <v>525</v>
      </c>
      <c r="AA5" s="58" t="s">
        <v>499</v>
      </c>
      <c r="AB5" s="58">
        <v>9</v>
      </c>
      <c r="AC5" s="58" t="s">
        <v>503</v>
      </c>
      <c r="AD5" s="58">
        <v>63</v>
      </c>
    </row>
    <row r="6" spans="1:30" ht="17.25" customHeight="1" thickBot="1" x14ac:dyDescent="0.3">
      <c r="A6" s="58">
        <v>1</v>
      </c>
      <c r="B6" s="59">
        <v>6.6E-3</v>
      </c>
      <c r="C6" s="59">
        <v>3.7000000000000002E-3</v>
      </c>
      <c r="D6" s="59">
        <v>5.1000000000000004E-3</v>
      </c>
      <c r="F6" s="58" t="s">
        <v>478</v>
      </c>
      <c r="G6" s="60">
        <v>40668</v>
      </c>
      <c r="H6" s="58">
        <v>0.98</v>
      </c>
      <c r="J6" s="47" t="s">
        <v>479</v>
      </c>
      <c r="K6" s="48">
        <f>LARGE((K8,K9),1)</f>
        <v>0.80999107939339876</v>
      </c>
      <c r="N6" s="48" t="s">
        <v>504</v>
      </c>
      <c r="W6" s="58">
        <v>5</v>
      </c>
      <c r="X6" s="58">
        <v>3697</v>
      </c>
      <c r="Y6" s="61">
        <v>43203</v>
      </c>
      <c r="Z6" s="58" t="s">
        <v>525</v>
      </c>
      <c r="AA6" s="58" t="s">
        <v>501</v>
      </c>
      <c r="AB6" s="58">
        <v>9</v>
      </c>
      <c r="AC6" s="58" t="s">
        <v>503</v>
      </c>
      <c r="AD6" s="58">
        <v>61</v>
      </c>
    </row>
    <row r="7" spans="1:30" ht="17.25" customHeight="1" thickBot="1" x14ac:dyDescent="0.3">
      <c r="A7" s="58">
        <v>2</v>
      </c>
      <c r="B7" s="59">
        <v>5.1000000000000004E-3</v>
      </c>
      <c r="C7" s="59">
        <v>3.5000000000000001E-3</v>
      </c>
      <c r="D7" s="59">
        <v>4.3E-3</v>
      </c>
      <c r="F7" s="58" t="s">
        <v>480</v>
      </c>
      <c r="G7" s="60">
        <v>43446</v>
      </c>
      <c r="H7" s="58">
        <v>1.05</v>
      </c>
      <c r="J7" s="49" t="s">
        <v>481</v>
      </c>
      <c r="K7" s="48">
        <f>LARGE((K10,K11),1)</f>
        <v>0.62734584450402142</v>
      </c>
      <c r="N7" s="48" t="s">
        <v>503</v>
      </c>
      <c r="W7" s="58">
        <v>6</v>
      </c>
      <c r="X7" s="58">
        <v>3688</v>
      </c>
      <c r="Y7" s="61">
        <v>43221</v>
      </c>
      <c r="Z7" s="58" t="s">
        <v>525</v>
      </c>
      <c r="AA7" s="58" t="s">
        <v>498</v>
      </c>
      <c r="AB7" s="58">
        <v>8.9</v>
      </c>
      <c r="AC7" s="58" t="s">
        <v>503</v>
      </c>
      <c r="AD7" s="58">
        <v>62</v>
      </c>
    </row>
    <row r="8" spans="1:30" ht="17.25" customHeight="1" thickBot="1" x14ac:dyDescent="0.35">
      <c r="A8" s="58">
        <v>3</v>
      </c>
      <c r="B8" s="59">
        <v>3.3999999999999998E-3</v>
      </c>
      <c r="C8" s="59">
        <v>5.1000000000000004E-3</v>
      </c>
      <c r="D8" s="59">
        <v>4.1999999999999997E-3</v>
      </c>
      <c r="F8" s="58" t="s">
        <v>482</v>
      </c>
      <c r="G8" s="60">
        <v>42762</v>
      </c>
      <c r="H8" s="58">
        <v>1.03</v>
      </c>
      <c r="K8" s="50">
        <f>LARGE(B11:C11,1)/(B11+C11)</f>
        <v>0.80999107939339876</v>
      </c>
      <c r="W8" s="58">
        <v>7</v>
      </c>
      <c r="X8" s="58">
        <v>3684</v>
      </c>
      <c r="Y8" s="61">
        <v>43224</v>
      </c>
      <c r="Z8" s="58" t="s">
        <v>525</v>
      </c>
      <c r="AA8" s="58" t="s">
        <v>501</v>
      </c>
      <c r="AB8" s="58">
        <v>8.9</v>
      </c>
      <c r="AC8" s="58" t="s">
        <v>503</v>
      </c>
      <c r="AD8" s="58">
        <v>60</v>
      </c>
    </row>
    <row r="9" spans="1:30" ht="17.25" customHeight="1" thickBot="1" x14ac:dyDescent="0.35">
      <c r="A9" s="58">
        <v>4</v>
      </c>
      <c r="B9" s="59">
        <v>3.5000000000000001E-3</v>
      </c>
      <c r="C9" s="59">
        <v>1.26E-2</v>
      </c>
      <c r="D9" s="59">
        <v>8.2000000000000007E-3</v>
      </c>
      <c r="F9" s="58" t="s">
        <v>483</v>
      </c>
      <c r="G9" s="60">
        <v>42707</v>
      </c>
      <c r="H9" s="58">
        <v>1.03</v>
      </c>
      <c r="K9" s="50">
        <f>LARGE(B12:C12,1)/(B12+C12)</f>
        <v>0.72888888888888892</v>
      </c>
      <c r="W9" s="58">
        <v>8</v>
      </c>
      <c r="X9" s="58">
        <v>3675</v>
      </c>
      <c r="Y9" s="61">
        <v>43194</v>
      </c>
      <c r="Z9" s="58" t="s">
        <v>525</v>
      </c>
      <c r="AA9" s="58" t="s">
        <v>499</v>
      </c>
      <c r="AB9" s="58">
        <v>8.9</v>
      </c>
      <c r="AC9" s="58" t="s">
        <v>503</v>
      </c>
      <c r="AD9" s="58">
        <v>63</v>
      </c>
    </row>
    <row r="10" spans="1:30" ht="17.25" customHeight="1" thickBot="1" x14ac:dyDescent="0.35">
      <c r="A10" s="58">
        <v>5</v>
      </c>
      <c r="B10" s="59">
        <v>7.9000000000000008E-3</v>
      </c>
      <c r="C10" s="59">
        <v>4.6699999999999998E-2</v>
      </c>
      <c r="D10" s="59">
        <v>2.7699999999999999E-2</v>
      </c>
      <c r="F10" s="58" t="s">
        <v>484</v>
      </c>
      <c r="G10" s="60">
        <v>40873</v>
      </c>
      <c r="H10" s="58">
        <v>0.98</v>
      </c>
      <c r="K10" s="50">
        <f>LARGE(B20:C20,1)/(B20+C20)</f>
        <v>0.60497439648866136</v>
      </c>
      <c r="W10" s="58">
        <v>9</v>
      </c>
      <c r="X10" s="58">
        <v>3667</v>
      </c>
      <c r="Y10" s="61">
        <v>43213</v>
      </c>
      <c r="Z10" s="58" t="s">
        <v>525</v>
      </c>
      <c r="AA10" s="58" t="s">
        <v>497</v>
      </c>
      <c r="AB10" s="58">
        <v>8.9</v>
      </c>
      <c r="AC10" s="58" t="s">
        <v>503</v>
      </c>
      <c r="AD10" s="58">
        <v>63</v>
      </c>
    </row>
    <row r="11" spans="1:30" ht="17.25" customHeight="1" thickBot="1" x14ac:dyDescent="0.35">
      <c r="A11" s="58">
        <v>6</v>
      </c>
      <c r="B11" s="59">
        <v>2.1299999999999999E-2</v>
      </c>
      <c r="C11" s="59">
        <v>9.0800000000000006E-2</v>
      </c>
      <c r="D11" s="59">
        <v>5.67E-2</v>
      </c>
      <c r="F11" s="58" t="s">
        <v>485</v>
      </c>
      <c r="G11" s="60">
        <v>39989</v>
      </c>
      <c r="H11" s="58">
        <v>0.96</v>
      </c>
      <c r="K11" s="50">
        <f>LARGE(B21:C21,1)/(B21+C21)</f>
        <v>0.62734584450402142</v>
      </c>
      <c r="W11" s="58">
        <v>10</v>
      </c>
      <c r="X11" s="58">
        <v>3659</v>
      </c>
      <c r="Y11" s="61">
        <v>43174</v>
      </c>
      <c r="Z11" s="58" t="s">
        <v>525</v>
      </c>
      <c r="AA11" s="58" t="s">
        <v>500</v>
      </c>
      <c r="AB11" s="58">
        <v>8.9</v>
      </c>
      <c r="AC11" s="58" t="s">
        <v>503</v>
      </c>
      <c r="AD11" s="58">
        <v>61</v>
      </c>
    </row>
    <row r="12" spans="1:30" ht="17.25" customHeight="1" thickBot="1" x14ac:dyDescent="0.3">
      <c r="A12" s="58">
        <v>7</v>
      </c>
      <c r="B12" s="59">
        <v>3.0499999999999999E-2</v>
      </c>
      <c r="C12" s="59">
        <v>8.2000000000000003E-2</v>
      </c>
      <c r="D12" s="59">
        <v>5.67E-2</v>
      </c>
      <c r="F12" s="58" t="s">
        <v>486</v>
      </c>
      <c r="G12" s="60">
        <v>41959</v>
      </c>
      <c r="H12" s="58">
        <v>1.01</v>
      </c>
      <c r="W12" s="58">
        <v>20</v>
      </c>
      <c r="X12" s="58">
        <v>3627</v>
      </c>
      <c r="Y12" s="61">
        <v>43448</v>
      </c>
      <c r="Z12" s="58" t="s">
        <v>525</v>
      </c>
      <c r="AA12" s="58" t="s">
        <v>501</v>
      </c>
      <c r="AB12" s="58">
        <v>8.8000000000000007</v>
      </c>
      <c r="AC12" s="58" t="s">
        <v>503</v>
      </c>
      <c r="AD12" s="58">
        <v>62</v>
      </c>
    </row>
    <row r="13" spans="1:30" ht="17.25" customHeight="1" thickBot="1" x14ac:dyDescent="0.3">
      <c r="A13" s="58">
        <v>8</v>
      </c>
      <c r="B13" s="59">
        <v>3.6700000000000003E-2</v>
      </c>
      <c r="C13" s="59">
        <v>7.4800000000000005E-2</v>
      </c>
      <c r="D13" s="59">
        <v>5.6099999999999997E-2</v>
      </c>
      <c r="F13" s="58" t="s">
        <v>487</v>
      </c>
      <c r="G13" s="60">
        <v>40789</v>
      </c>
      <c r="H13" s="58">
        <v>0.98</v>
      </c>
      <c r="W13" s="58">
        <v>25</v>
      </c>
      <c r="X13" s="58">
        <v>3602</v>
      </c>
      <c r="Y13" s="61">
        <v>43244</v>
      </c>
      <c r="Z13" s="58" t="s">
        <v>525</v>
      </c>
      <c r="AA13" s="58" t="s">
        <v>500</v>
      </c>
      <c r="AB13" s="58">
        <v>8.6999999999999993</v>
      </c>
      <c r="AC13" s="58" t="s">
        <v>503</v>
      </c>
      <c r="AD13" s="58">
        <v>63</v>
      </c>
    </row>
    <row r="14" spans="1:30" ht="14.4" thickBot="1" x14ac:dyDescent="0.3">
      <c r="A14" s="58">
        <v>9</v>
      </c>
      <c r="B14" s="59">
        <v>3.7100000000000001E-2</v>
      </c>
      <c r="C14" s="59">
        <v>6.7199999999999996E-2</v>
      </c>
      <c r="D14" s="59">
        <v>5.2400000000000002E-2</v>
      </c>
      <c r="F14" s="58" t="s">
        <v>488</v>
      </c>
      <c r="G14" s="60">
        <v>42706</v>
      </c>
      <c r="H14" s="58">
        <v>1.03</v>
      </c>
      <c r="W14" s="58">
        <v>30</v>
      </c>
      <c r="X14" s="58">
        <v>3592</v>
      </c>
      <c r="Y14" s="61">
        <v>43420</v>
      </c>
      <c r="Z14" s="58" t="s">
        <v>525</v>
      </c>
      <c r="AA14" s="58" t="s">
        <v>501</v>
      </c>
      <c r="AB14" s="58">
        <v>8.6999999999999993</v>
      </c>
      <c r="AC14" s="58" t="s">
        <v>503</v>
      </c>
      <c r="AD14" s="58">
        <v>63</v>
      </c>
    </row>
    <row r="15" spans="1:30" ht="14.4" thickBot="1" x14ac:dyDescent="0.3">
      <c r="A15" s="58">
        <v>10</v>
      </c>
      <c r="B15" s="59">
        <v>4.1599999999999998E-2</v>
      </c>
      <c r="C15" s="59">
        <v>6.0999999999999999E-2</v>
      </c>
      <c r="D15" s="59">
        <v>5.1499999999999997E-2</v>
      </c>
      <c r="F15" s="58" t="s">
        <v>489</v>
      </c>
      <c r="G15" s="60">
        <v>41858</v>
      </c>
      <c r="H15" s="58">
        <v>1.01</v>
      </c>
      <c r="W15" s="58">
        <v>35</v>
      </c>
      <c r="X15" s="58">
        <v>3585</v>
      </c>
      <c r="Y15" s="61">
        <v>43416</v>
      </c>
      <c r="Z15" s="58" t="s">
        <v>525</v>
      </c>
      <c r="AA15" s="58" t="s">
        <v>497</v>
      </c>
      <c r="AB15" s="58">
        <v>8.6999999999999993</v>
      </c>
      <c r="AC15" s="58" t="s">
        <v>503</v>
      </c>
      <c r="AD15" s="58">
        <v>64</v>
      </c>
    </row>
    <row r="16" spans="1:30" ht="14.4" thickBot="1" x14ac:dyDescent="0.3">
      <c r="A16" s="58">
        <v>11</v>
      </c>
      <c r="B16" s="59">
        <v>4.7899999999999998E-2</v>
      </c>
      <c r="C16" s="59">
        <v>5.8400000000000001E-2</v>
      </c>
      <c r="D16" s="59">
        <v>5.3199999999999997E-2</v>
      </c>
      <c r="F16" s="58" t="s">
        <v>490</v>
      </c>
      <c r="G16" s="60">
        <v>41374</v>
      </c>
      <c r="H16" s="58">
        <v>1</v>
      </c>
      <c r="W16" s="58">
        <v>40</v>
      </c>
      <c r="X16" s="58">
        <v>3579</v>
      </c>
      <c r="Y16" s="61">
        <v>43389</v>
      </c>
      <c r="Z16" s="58" t="s">
        <v>525</v>
      </c>
      <c r="AA16" s="58" t="s">
        <v>498</v>
      </c>
      <c r="AB16" s="58">
        <v>8.6999999999999993</v>
      </c>
      <c r="AC16" s="58" t="s">
        <v>503</v>
      </c>
      <c r="AD16" s="58">
        <v>64</v>
      </c>
    </row>
    <row r="17" spans="1:30" ht="14.4" thickBot="1" x14ac:dyDescent="0.3">
      <c r="A17" s="58">
        <v>12</v>
      </c>
      <c r="B17" s="59">
        <v>5.5899999999999998E-2</v>
      </c>
      <c r="C17" s="59">
        <v>5.7200000000000001E-2</v>
      </c>
      <c r="D17" s="59">
        <v>5.6599999999999998E-2</v>
      </c>
      <c r="W17" s="58">
        <v>45</v>
      </c>
      <c r="X17" s="58">
        <v>3572</v>
      </c>
      <c r="Y17" s="61">
        <v>43355</v>
      </c>
      <c r="Z17" s="58" t="s">
        <v>525</v>
      </c>
      <c r="AA17" s="58" t="s">
        <v>499</v>
      </c>
      <c r="AB17" s="58">
        <v>8.6</v>
      </c>
      <c r="AC17" s="58" t="s">
        <v>503</v>
      </c>
      <c r="AD17" s="58">
        <v>63</v>
      </c>
    </row>
    <row r="18" spans="1:30" ht="14.4" thickBot="1" x14ac:dyDescent="0.3">
      <c r="A18" s="58">
        <v>13</v>
      </c>
      <c r="B18" s="59">
        <v>6.2E-2</v>
      </c>
      <c r="C18" s="59">
        <v>5.5800000000000002E-2</v>
      </c>
      <c r="D18" s="59">
        <v>5.8799999999999998E-2</v>
      </c>
      <c r="W18" s="58">
        <v>50</v>
      </c>
      <c r="X18" s="58">
        <v>3567</v>
      </c>
      <c r="Y18" s="61">
        <v>43210</v>
      </c>
      <c r="Z18" s="58" t="s">
        <v>525</v>
      </c>
      <c r="AA18" s="58" t="s">
        <v>501</v>
      </c>
      <c r="AB18" s="58">
        <v>8.6</v>
      </c>
      <c r="AC18" s="58" t="s">
        <v>503</v>
      </c>
      <c r="AD18" s="58">
        <v>62</v>
      </c>
    </row>
    <row r="19" spans="1:30" ht="17.25" customHeight="1" thickBot="1" x14ac:dyDescent="0.3">
      <c r="A19" s="58">
        <v>14</v>
      </c>
      <c r="B19" s="59">
        <v>6.8699999999999997E-2</v>
      </c>
      <c r="C19" s="59">
        <v>5.67E-2</v>
      </c>
      <c r="D19" s="59">
        <v>6.2600000000000003E-2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3529</v>
      </c>
      <c r="Y19" s="61">
        <v>43145</v>
      </c>
      <c r="Z19" s="58" t="s">
        <v>524</v>
      </c>
      <c r="AA19" s="58" t="s">
        <v>499</v>
      </c>
      <c r="AB19" s="58">
        <v>8.5</v>
      </c>
      <c r="AC19" s="58" t="s">
        <v>503</v>
      </c>
      <c r="AD19" s="58">
        <v>65</v>
      </c>
    </row>
    <row r="20" spans="1:30" ht="17.25" customHeight="1" thickBot="1" x14ac:dyDescent="0.3">
      <c r="A20" s="58">
        <v>15</v>
      </c>
      <c r="B20" s="59">
        <v>8.2699999999999996E-2</v>
      </c>
      <c r="C20" s="59">
        <v>5.3999999999999999E-2</v>
      </c>
      <c r="D20" s="59">
        <v>6.8099999999999994E-2</v>
      </c>
      <c r="F20" s="58" t="s">
        <v>493</v>
      </c>
      <c r="G20" s="60">
        <v>30686</v>
      </c>
      <c r="H20" s="58">
        <v>0.74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3502</v>
      </c>
      <c r="Y20" s="61">
        <v>43453</v>
      </c>
      <c r="Z20" s="58" t="s">
        <v>525</v>
      </c>
      <c r="AA20" s="58" t="s">
        <v>499</v>
      </c>
      <c r="AB20" s="58">
        <v>8.5</v>
      </c>
      <c r="AC20" s="58" t="s">
        <v>503</v>
      </c>
      <c r="AD20" s="58">
        <v>66</v>
      </c>
    </row>
    <row r="21" spans="1:30" ht="17.25" customHeight="1" thickBot="1" x14ac:dyDescent="0.3">
      <c r="A21" s="58">
        <v>16</v>
      </c>
      <c r="B21" s="59">
        <v>9.3600000000000003E-2</v>
      </c>
      <c r="C21" s="59">
        <v>5.5599999999999997E-2</v>
      </c>
      <c r="D21" s="59">
        <v>7.4200000000000002E-2</v>
      </c>
      <c r="F21" s="58" t="s">
        <v>497</v>
      </c>
      <c r="G21" s="60">
        <v>42203</v>
      </c>
      <c r="H21" s="58">
        <v>1.02</v>
      </c>
      <c r="J21" s="46">
        <v>5</v>
      </c>
      <c r="K21" s="46">
        <f>X6</f>
        <v>3697</v>
      </c>
      <c r="L21" s="52"/>
      <c r="M21" s="46"/>
      <c r="N21" s="57">
        <f>K21/$F$2</f>
        <v>8.9515738498789341E-2</v>
      </c>
      <c r="W21" s="58">
        <v>125</v>
      </c>
      <c r="X21" s="58">
        <v>3481</v>
      </c>
      <c r="Y21" s="61">
        <v>43424</v>
      </c>
      <c r="Z21" s="58" t="s">
        <v>525</v>
      </c>
      <c r="AA21" s="58" t="s">
        <v>498</v>
      </c>
      <c r="AB21" s="58">
        <v>8.4</v>
      </c>
      <c r="AC21" s="58" t="s">
        <v>503</v>
      </c>
      <c r="AD21" s="58">
        <v>64</v>
      </c>
    </row>
    <row r="22" spans="1:30" ht="17.25" customHeight="1" thickBot="1" x14ac:dyDescent="0.3">
      <c r="A22" s="58">
        <v>17</v>
      </c>
      <c r="B22" s="59">
        <v>9.4200000000000006E-2</v>
      </c>
      <c r="C22" s="59">
        <v>5.2499999999999998E-2</v>
      </c>
      <c r="D22" s="59">
        <v>7.2999999999999995E-2</v>
      </c>
      <c r="F22" s="58" t="s">
        <v>498</v>
      </c>
      <c r="G22" s="60">
        <v>43683</v>
      </c>
      <c r="H22" s="58">
        <v>1.05</v>
      </c>
      <c r="J22" s="46">
        <v>10</v>
      </c>
      <c r="K22" s="46">
        <f>X11</f>
        <v>3659</v>
      </c>
      <c r="L22" s="52"/>
      <c r="M22" s="46"/>
      <c r="N22" s="57">
        <f t="shared" ref="N22:N28" si="0">K22/$F$2</f>
        <v>8.8595641646489101E-2</v>
      </c>
      <c r="W22" s="58">
        <v>150</v>
      </c>
      <c r="X22" s="58">
        <v>3468</v>
      </c>
      <c r="Y22" s="61">
        <v>43117</v>
      </c>
      <c r="Z22" s="58" t="s">
        <v>524</v>
      </c>
      <c r="AA22" s="58" t="s">
        <v>499</v>
      </c>
      <c r="AB22" s="58">
        <v>8.4</v>
      </c>
      <c r="AC22" s="58" t="s">
        <v>503</v>
      </c>
      <c r="AD22" s="58">
        <v>64</v>
      </c>
    </row>
    <row r="23" spans="1:30" ht="17.25" customHeight="1" thickBot="1" x14ac:dyDescent="0.3">
      <c r="A23" s="58">
        <v>18</v>
      </c>
      <c r="B23" s="59">
        <v>8.6400000000000005E-2</v>
      </c>
      <c r="C23" s="59">
        <v>4.5600000000000002E-2</v>
      </c>
      <c r="D23" s="59">
        <v>6.5600000000000006E-2</v>
      </c>
      <c r="F23" s="58" t="s">
        <v>499</v>
      </c>
      <c r="G23" s="60">
        <v>44555</v>
      </c>
      <c r="H23" s="58">
        <v>1.07</v>
      </c>
      <c r="J23" s="46">
        <v>20</v>
      </c>
      <c r="K23" s="46">
        <f>X12</f>
        <v>3627</v>
      </c>
      <c r="L23" s="52"/>
      <c r="M23" s="46"/>
      <c r="N23" s="57">
        <f t="shared" si="0"/>
        <v>8.7820823244552051E-2</v>
      </c>
      <c r="W23" s="58">
        <v>175</v>
      </c>
      <c r="X23" s="58">
        <v>3448</v>
      </c>
      <c r="Y23" s="61">
        <v>43147</v>
      </c>
      <c r="Z23" s="58" t="s">
        <v>525</v>
      </c>
      <c r="AA23" s="58" t="s">
        <v>501</v>
      </c>
      <c r="AB23" s="58">
        <v>8.3000000000000007</v>
      </c>
      <c r="AC23" s="58" t="s">
        <v>503</v>
      </c>
      <c r="AD23" s="58">
        <v>61</v>
      </c>
    </row>
    <row r="24" spans="1:30" ht="17.25" customHeight="1" thickBot="1" x14ac:dyDescent="0.3">
      <c r="A24" s="58">
        <v>19</v>
      </c>
      <c r="B24" s="59">
        <v>6.25E-2</v>
      </c>
      <c r="C24" s="59">
        <v>3.6499999999999998E-2</v>
      </c>
      <c r="D24" s="59">
        <v>4.9299999999999997E-2</v>
      </c>
      <c r="F24" s="58" t="s">
        <v>500</v>
      </c>
      <c r="G24" s="60">
        <v>43992</v>
      </c>
      <c r="H24" s="58">
        <v>1.06</v>
      </c>
      <c r="J24" s="46">
        <v>30</v>
      </c>
      <c r="K24" s="46">
        <f>X14</f>
        <v>3592</v>
      </c>
      <c r="L24" s="52"/>
      <c r="M24" s="46"/>
      <c r="N24" s="57">
        <f t="shared" si="0"/>
        <v>8.6973365617433421E-2</v>
      </c>
      <c r="W24" s="58">
        <v>200</v>
      </c>
      <c r="X24" s="58">
        <v>3428</v>
      </c>
      <c r="Y24" s="61">
        <v>43321</v>
      </c>
      <c r="Z24" s="58" t="s">
        <v>525</v>
      </c>
      <c r="AA24" s="58" t="s">
        <v>500</v>
      </c>
      <c r="AB24" s="58">
        <v>8.3000000000000007</v>
      </c>
      <c r="AC24" s="58" t="s">
        <v>503</v>
      </c>
      <c r="AD24" s="58">
        <v>65</v>
      </c>
    </row>
    <row r="25" spans="1:30" ht="17.25" customHeight="1" thickBot="1" x14ac:dyDescent="0.3">
      <c r="A25" s="58">
        <v>20</v>
      </c>
      <c r="B25" s="59">
        <v>5.0500000000000003E-2</v>
      </c>
      <c r="C25" s="59">
        <v>2.7799999999999998E-2</v>
      </c>
      <c r="D25" s="59">
        <v>3.8899999999999997E-2</v>
      </c>
      <c r="F25" s="58" t="s">
        <v>501</v>
      </c>
      <c r="G25" s="60">
        <v>46922</v>
      </c>
      <c r="H25" s="58">
        <v>1.1299999999999999</v>
      </c>
      <c r="J25" s="46">
        <v>50</v>
      </c>
      <c r="K25" s="46">
        <f>X18</f>
        <v>3567</v>
      </c>
      <c r="L25" s="52"/>
      <c r="M25" s="46"/>
      <c r="N25" s="57">
        <f t="shared" si="0"/>
        <v>8.6368038740920097E-2</v>
      </c>
      <c r="W25" s="58">
        <v>200</v>
      </c>
      <c r="X25" s="58"/>
      <c r="Y25" s="61">
        <v>42781</v>
      </c>
      <c r="Z25" s="58" t="s">
        <v>527</v>
      </c>
      <c r="AA25" s="58" t="s">
        <v>499</v>
      </c>
      <c r="AB25" s="58">
        <v>9.8000000000000007</v>
      </c>
      <c r="AC25" s="58" t="s">
        <v>504</v>
      </c>
      <c r="AD25" s="58">
        <v>52</v>
      </c>
    </row>
    <row r="26" spans="1:30" ht="17.25" customHeight="1" thickBot="1" x14ac:dyDescent="0.3">
      <c r="A26" s="58">
        <v>21</v>
      </c>
      <c r="B26" s="59">
        <v>4.2000000000000003E-2</v>
      </c>
      <c r="C26" s="59">
        <v>2.18E-2</v>
      </c>
      <c r="D26" s="59">
        <v>3.1699999999999999E-2</v>
      </c>
      <c r="F26" s="58" t="s">
        <v>502</v>
      </c>
      <c r="G26" s="60">
        <v>37944</v>
      </c>
      <c r="H26" s="58">
        <v>0.91</v>
      </c>
      <c r="J26" s="46">
        <v>100</v>
      </c>
      <c r="K26" s="46">
        <f>X20</f>
        <v>3502</v>
      </c>
      <c r="L26" s="52"/>
      <c r="M26" s="46"/>
      <c r="N26" s="57">
        <f t="shared" si="0"/>
        <v>8.4794188861985476E-2</v>
      </c>
    </row>
    <row r="27" spans="1:30" ht="17.25" customHeight="1" thickBot="1" x14ac:dyDescent="0.3">
      <c r="A27" s="58">
        <v>22</v>
      </c>
      <c r="B27" s="59">
        <v>3.0099999999999998E-2</v>
      </c>
      <c r="C27" s="59">
        <v>1.5800000000000002E-2</v>
      </c>
      <c r="D27" s="59">
        <v>2.2800000000000001E-2</v>
      </c>
      <c r="J27" s="46">
        <v>150</v>
      </c>
      <c r="K27" s="46">
        <f>X22</f>
        <v>3468</v>
      </c>
      <c r="L27" s="52"/>
      <c r="M27" s="46"/>
      <c r="N27" s="57">
        <f t="shared" si="0"/>
        <v>8.3970944309927367E-2</v>
      </c>
    </row>
    <row r="28" spans="1:30" ht="17.25" customHeight="1" thickBot="1" x14ac:dyDescent="0.3">
      <c r="A28" s="58">
        <v>23</v>
      </c>
      <c r="B28" s="59">
        <v>1.9400000000000001E-2</v>
      </c>
      <c r="C28" s="59">
        <v>9.5999999999999992E-3</v>
      </c>
      <c r="D28" s="59">
        <v>1.44E-2</v>
      </c>
      <c r="J28" s="46">
        <v>200</v>
      </c>
      <c r="K28" s="46">
        <f>X24</f>
        <v>3428</v>
      </c>
      <c r="L28" s="52"/>
      <c r="M28" s="46"/>
      <c r="N28" s="57">
        <f t="shared" si="0"/>
        <v>8.3002421307506055E-2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511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32600</v>
      </c>
      <c r="H2" s="41" t="s">
        <v>467</v>
      </c>
      <c r="W2" s="58">
        <v>1</v>
      </c>
      <c r="X2" s="58"/>
      <c r="Y2" s="61">
        <v>43435</v>
      </c>
      <c r="Z2" s="58" t="s">
        <v>557</v>
      </c>
      <c r="AA2" s="58" t="s">
        <v>502</v>
      </c>
      <c r="AB2" s="58">
        <v>30.4</v>
      </c>
      <c r="AC2" s="58" t="s">
        <v>469</v>
      </c>
      <c r="AD2" s="58">
        <v>55</v>
      </c>
    </row>
    <row r="3" spans="1:30" ht="14.4" thickBot="1" x14ac:dyDescent="0.3">
      <c r="W3" s="58">
        <v>2</v>
      </c>
      <c r="X3" s="58"/>
      <c r="Y3" s="61">
        <v>43435</v>
      </c>
      <c r="Z3" s="58" t="s">
        <v>528</v>
      </c>
      <c r="AA3" s="58" t="s">
        <v>502</v>
      </c>
      <c r="AB3" s="58">
        <v>26.3</v>
      </c>
      <c r="AC3" s="58" t="s">
        <v>469</v>
      </c>
      <c r="AD3" s="58">
        <v>54</v>
      </c>
    </row>
    <row r="4" spans="1:30" ht="14.4" thickBot="1" x14ac:dyDescent="0.3">
      <c r="A4" s="42" t="s">
        <v>468</v>
      </c>
      <c r="B4" s="43" t="s">
        <v>469</v>
      </c>
      <c r="C4" s="93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/>
      <c r="Y4" s="61">
        <v>43435</v>
      </c>
      <c r="Z4" s="58" t="s">
        <v>526</v>
      </c>
      <c r="AA4" s="58" t="s">
        <v>502</v>
      </c>
      <c r="AB4" s="58">
        <v>23.1</v>
      </c>
      <c r="AC4" s="58" t="s">
        <v>469</v>
      </c>
      <c r="AD4" s="58">
        <v>54</v>
      </c>
    </row>
    <row r="5" spans="1:30" ht="18.75" customHeight="1" thickBot="1" x14ac:dyDescent="0.3">
      <c r="A5" s="58">
        <v>0</v>
      </c>
      <c r="B5" s="59">
        <v>6.0000000000000001E-3</v>
      </c>
      <c r="C5" s="59">
        <v>3.8999999999999998E-3</v>
      </c>
      <c r="D5" s="59">
        <v>5.0000000000000001E-3</v>
      </c>
      <c r="F5" s="58" t="s">
        <v>476</v>
      </c>
      <c r="G5" s="60">
        <v>37601</v>
      </c>
      <c r="H5" s="58"/>
      <c r="J5" s="102" t="s">
        <v>477</v>
      </c>
      <c r="K5" s="103"/>
      <c r="L5" s="103"/>
      <c r="M5" s="103"/>
      <c r="N5" s="104"/>
      <c r="W5" s="58">
        <v>4</v>
      </c>
      <c r="X5" s="58"/>
      <c r="Y5" s="61">
        <v>43435</v>
      </c>
      <c r="Z5" s="58" t="s">
        <v>539</v>
      </c>
      <c r="AA5" s="58" t="s">
        <v>502</v>
      </c>
      <c r="AB5" s="58">
        <v>15.4</v>
      </c>
      <c r="AC5" s="58" t="s">
        <v>469</v>
      </c>
      <c r="AD5" s="58">
        <v>60</v>
      </c>
    </row>
    <row r="6" spans="1:30" ht="17.25" customHeight="1" thickBot="1" x14ac:dyDescent="0.3">
      <c r="A6" s="58">
        <v>1</v>
      </c>
      <c r="B6" s="59">
        <v>4.1000000000000003E-3</v>
      </c>
      <c r="C6" s="59">
        <v>2.3E-3</v>
      </c>
      <c r="D6" s="59">
        <v>3.2000000000000002E-3</v>
      </c>
      <c r="F6" s="58" t="s">
        <v>478</v>
      </c>
      <c r="G6" s="60">
        <v>39061</v>
      </c>
      <c r="H6" s="58"/>
      <c r="J6" s="47" t="s">
        <v>479</v>
      </c>
      <c r="K6" s="48">
        <f>LARGE((K8,K9),1)</f>
        <v>0.7265306122448979</v>
      </c>
      <c r="N6" s="48" t="s">
        <v>504</v>
      </c>
      <c r="W6" s="58">
        <v>5</v>
      </c>
      <c r="X6" s="58"/>
      <c r="Y6" s="61">
        <v>43435</v>
      </c>
      <c r="Z6" s="58" t="s">
        <v>525</v>
      </c>
      <c r="AA6" s="58" t="s">
        <v>502</v>
      </c>
      <c r="AB6" s="58">
        <v>15.1</v>
      </c>
      <c r="AC6" s="58" t="s">
        <v>469</v>
      </c>
      <c r="AD6" s="58">
        <v>51</v>
      </c>
    </row>
    <row r="7" spans="1:30" ht="17.25" customHeight="1" thickBot="1" x14ac:dyDescent="0.3">
      <c r="A7" s="58">
        <v>2</v>
      </c>
      <c r="B7" s="59">
        <v>3.0999999999999999E-3</v>
      </c>
      <c r="C7" s="59">
        <v>1.8E-3</v>
      </c>
      <c r="D7" s="59">
        <v>2.5000000000000001E-3</v>
      </c>
      <c r="F7" s="58" t="s">
        <v>480</v>
      </c>
      <c r="G7" s="60">
        <v>40690</v>
      </c>
      <c r="H7" s="58"/>
      <c r="J7" s="49" t="s">
        <v>481</v>
      </c>
      <c r="K7" s="48">
        <f>LARGE((K10,K11),1)</f>
        <v>0.57059961315280461</v>
      </c>
      <c r="N7" s="48" t="s">
        <v>503</v>
      </c>
      <c r="W7" s="58">
        <v>6</v>
      </c>
      <c r="X7" s="58"/>
      <c r="Y7" s="61">
        <v>43435</v>
      </c>
      <c r="Z7" s="58" t="s">
        <v>529</v>
      </c>
      <c r="AA7" s="58" t="s">
        <v>502</v>
      </c>
      <c r="AB7" s="58">
        <v>11.8</v>
      </c>
      <c r="AC7" s="58" t="s">
        <v>470</v>
      </c>
      <c r="AD7" s="58">
        <v>50</v>
      </c>
    </row>
    <row r="8" spans="1:30" ht="17.25" customHeight="1" thickBot="1" x14ac:dyDescent="0.35">
      <c r="A8" s="58">
        <v>3</v>
      </c>
      <c r="B8" s="59">
        <v>1.5E-3</v>
      </c>
      <c r="C8" s="59">
        <v>1.6000000000000001E-3</v>
      </c>
      <c r="D8" s="59">
        <v>1.6000000000000001E-3</v>
      </c>
      <c r="F8" s="58" t="s">
        <v>482</v>
      </c>
      <c r="G8" s="60">
        <v>38201</v>
      </c>
      <c r="H8" s="58"/>
      <c r="K8" s="50">
        <f>LARGE(B11:C11,1)/(B11+C11)</f>
        <v>0.7265306122448979</v>
      </c>
      <c r="W8" s="58">
        <v>7</v>
      </c>
      <c r="X8" s="58"/>
      <c r="Y8" s="61">
        <v>43405</v>
      </c>
      <c r="Z8" s="58" t="s">
        <v>530</v>
      </c>
      <c r="AA8" s="58" t="s">
        <v>500</v>
      </c>
      <c r="AB8" s="58">
        <v>11.4</v>
      </c>
      <c r="AC8" s="58" t="s">
        <v>469</v>
      </c>
      <c r="AD8" s="58">
        <v>64</v>
      </c>
    </row>
    <row r="9" spans="1:30" ht="17.25" customHeight="1" thickBot="1" x14ac:dyDescent="0.35">
      <c r="A9" s="58">
        <v>4</v>
      </c>
      <c r="B9" s="59">
        <v>1.9E-3</v>
      </c>
      <c r="C9" s="59">
        <v>2.8E-3</v>
      </c>
      <c r="D9" s="59">
        <v>2.3E-3</v>
      </c>
      <c r="F9" s="58" t="s">
        <v>483</v>
      </c>
      <c r="G9" s="60">
        <v>38657</v>
      </c>
      <c r="H9" s="58"/>
      <c r="K9" s="50">
        <f>LARGE(B12:C12,1)/(B12+C12)</f>
        <v>0.66050054406964087</v>
      </c>
      <c r="W9" s="58">
        <v>8</v>
      </c>
      <c r="X9" s="58"/>
      <c r="Y9" s="61">
        <v>43411</v>
      </c>
      <c r="Z9" s="58" t="s">
        <v>524</v>
      </c>
      <c r="AA9" s="58" t="s">
        <v>499</v>
      </c>
      <c r="AB9" s="58">
        <v>11.3</v>
      </c>
      <c r="AC9" s="58" t="s">
        <v>469</v>
      </c>
      <c r="AD9" s="58">
        <v>61</v>
      </c>
    </row>
    <row r="10" spans="1:30" ht="17.25" customHeight="1" thickBot="1" x14ac:dyDescent="0.35">
      <c r="A10" s="58">
        <v>5</v>
      </c>
      <c r="B10" s="59">
        <v>4.4999999999999997E-3</v>
      </c>
      <c r="C10" s="59">
        <v>1.0800000000000001E-2</v>
      </c>
      <c r="D10" s="59">
        <v>7.4999999999999997E-3</v>
      </c>
      <c r="F10" s="58" t="s">
        <v>484</v>
      </c>
      <c r="G10" s="60">
        <v>30906</v>
      </c>
      <c r="H10" s="58"/>
      <c r="K10" s="50">
        <f>LARGE(B20:C20,1)/(B20+C20)</f>
        <v>0.55483452303698899</v>
      </c>
      <c r="W10" s="58">
        <v>9</v>
      </c>
      <c r="X10" s="58"/>
      <c r="Y10" s="61">
        <v>43431</v>
      </c>
      <c r="Z10" s="58" t="s">
        <v>524</v>
      </c>
      <c r="AA10" s="58" t="s">
        <v>498</v>
      </c>
      <c r="AB10" s="58">
        <v>11.2</v>
      </c>
      <c r="AC10" s="58" t="s">
        <v>469</v>
      </c>
      <c r="AD10" s="58">
        <v>60</v>
      </c>
    </row>
    <row r="11" spans="1:30" ht="17.25" customHeight="1" thickBot="1" x14ac:dyDescent="0.35">
      <c r="A11" s="58">
        <v>6</v>
      </c>
      <c r="B11" s="59">
        <v>1.34E-2</v>
      </c>
      <c r="C11" s="59">
        <v>3.56E-2</v>
      </c>
      <c r="D11" s="59">
        <v>2.3900000000000001E-2</v>
      </c>
      <c r="F11" s="58" t="s">
        <v>485</v>
      </c>
      <c r="G11" s="60">
        <v>30504</v>
      </c>
      <c r="H11" s="58"/>
      <c r="K11" s="50">
        <f>LARGE(B21:C21,1)/(B21+C21)</f>
        <v>0.57059961315280461</v>
      </c>
      <c r="W11" s="58">
        <v>10</v>
      </c>
      <c r="X11" s="58"/>
      <c r="Y11" s="61">
        <v>43280</v>
      </c>
      <c r="Z11" s="58" t="s">
        <v>524</v>
      </c>
      <c r="AA11" s="58" t="s">
        <v>501</v>
      </c>
      <c r="AB11" s="58">
        <v>11.1</v>
      </c>
      <c r="AC11" s="58" t="s">
        <v>469</v>
      </c>
      <c r="AD11" s="58">
        <v>57</v>
      </c>
    </row>
    <row r="12" spans="1:30" ht="17.25" customHeight="1" thickBot="1" x14ac:dyDescent="0.3">
      <c r="A12" s="58">
        <v>7</v>
      </c>
      <c r="B12" s="59">
        <v>3.1199999999999999E-2</v>
      </c>
      <c r="C12" s="59">
        <v>6.0699999999999997E-2</v>
      </c>
      <c r="D12" s="59">
        <v>4.5199999999999997E-2</v>
      </c>
      <c r="F12" s="58" t="s">
        <v>486</v>
      </c>
      <c r="G12" s="60">
        <v>30242</v>
      </c>
      <c r="H12" s="58"/>
      <c r="W12" s="58">
        <v>20</v>
      </c>
      <c r="X12" s="58"/>
      <c r="Y12" s="61">
        <v>43417</v>
      </c>
      <c r="Z12" s="58" t="s">
        <v>524</v>
      </c>
      <c r="AA12" s="58" t="s">
        <v>498</v>
      </c>
      <c r="AB12" s="58">
        <v>10.9</v>
      </c>
      <c r="AC12" s="58" t="s">
        <v>469</v>
      </c>
      <c r="AD12" s="58">
        <v>62</v>
      </c>
    </row>
    <row r="13" spans="1:30" ht="17.25" customHeight="1" thickBot="1" x14ac:dyDescent="0.3">
      <c r="A13" s="58">
        <v>8</v>
      </c>
      <c r="B13" s="59">
        <v>4.4600000000000001E-2</v>
      </c>
      <c r="C13" s="59">
        <v>7.3099999999999998E-2</v>
      </c>
      <c r="D13" s="59">
        <v>5.8099999999999999E-2</v>
      </c>
      <c r="F13" s="58" t="s">
        <v>487</v>
      </c>
      <c r="G13" s="60">
        <v>30404</v>
      </c>
      <c r="H13" s="58"/>
      <c r="W13" s="58">
        <v>25</v>
      </c>
      <c r="X13" s="58"/>
      <c r="Y13" s="61">
        <v>43418</v>
      </c>
      <c r="Z13" s="58" t="s">
        <v>525</v>
      </c>
      <c r="AA13" s="58" t="s">
        <v>499</v>
      </c>
      <c r="AB13" s="58">
        <v>10.6</v>
      </c>
      <c r="AC13" s="58" t="s">
        <v>469</v>
      </c>
      <c r="AD13" s="58">
        <v>61</v>
      </c>
    </row>
    <row r="14" spans="1:30" ht="14.4" thickBot="1" x14ac:dyDescent="0.3">
      <c r="A14" s="58">
        <v>9</v>
      </c>
      <c r="B14" s="59">
        <v>5.0599999999999999E-2</v>
      </c>
      <c r="C14" s="59">
        <v>6.7900000000000002E-2</v>
      </c>
      <c r="D14" s="59">
        <v>5.8799999999999998E-2</v>
      </c>
      <c r="F14" s="58" t="s">
        <v>488</v>
      </c>
      <c r="G14" s="60">
        <v>39390</v>
      </c>
      <c r="H14" s="58"/>
      <c r="W14" s="58">
        <v>30</v>
      </c>
      <c r="X14" s="58"/>
      <c r="Y14" s="61">
        <v>43447</v>
      </c>
      <c r="Z14" s="58" t="s">
        <v>524</v>
      </c>
      <c r="AA14" s="58" t="s">
        <v>500</v>
      </c>
      <c r="AB14" s="58">
        <v>10.6</v>
      </c>
      <c r="AC14" s="58" t="s">
        <v>469</v>
      </c>
      <c r="AD14" s="58">
        <v>61</v>
      </c>
    </row>
    <row r="15" spans="1:30" ht="14.4" thickBot="1" x14ac:dyDescent="0.3">
      <c r="A15" s="58">
        <v>10</v>
      </c>
      <c r="B15" s="59">
        <v>6.0600000000000001E-2</v>
      </c>
      <c r="C15" s="59">
        <v>7.17E-2</v>
      </c>
      <c r="D15" s="59">
        <v>6.59E-2</v>
      </c>
      <c r="F15" s="58" t="s">
        <v>489</v>
      </c>
      <c r="G15" s="60">
        <v>37473</v>
      </c>
      <c r="H15" s="58"/>
      <c r="W15" s="58">
        <v>35</v>
      </c>
      <c r="X15" s="58"/>
      <c r="Y15" s="61">
        <v>43445</v>
      </c>
      <c r="Z15" s="58" t="s">
        <v>525</v>
      </c>
      <c r="AA15" s="58" t="s">
        <v>498</v>
      </c>
      <c r="AB15" s="58">
        <v>10.5</v>
      </c>
      <c r="AC15" s="58" t="s">
        <v>469</v>
      </c>
      <c r="AD15" s="58">
        <v>60</v>
      </c>
    </row>
    <row r="16" spans="1:30" ht="14.4" thickBot="1" x14ac:dyDescent="0.3">
      <c r="A16" s="58">
        <v>11</v>
      </c>
      <c r="B16" s="59">
        <v>7.0300000000000001E-2</v>
      </c>
      <c r="C16" s="59">
        <v>7.5899999999999995E-2</v>
      </c>
      <c r="D16" s="59">
        <v>7.2900000000000006E-2</v>
      </c>
      <c r="F16" s="58" t="s">
        <v>490</v>
      </c>
      <c r="G16" s="60">
        <v>38620</v>
      </c>
      <c r="H16" s="58"/>
      <c r="W16" s="58">
        <v>40</v>
      </c>
      <c r="X16" s="58"/>
      <c r="Y16" s="61">
        <v>43434</v>
      </c>
      <c r="Z16" s="58" t="s">
        <v>525</v>
      </c>
      <c r="AA16" s="58" t="s">
        <v>501</v>
      </c>
      <c r="AB16" s="58">
        <v>10.5</v>
      </c>
      <c r="AC16" s="58" t="s">
        <v>469</v>
      </c>
      <c r="AD16" s="58">
        <v>61</v>
      </c>
    </row>
    <row r="17" spans="1:30" ht="14.4" thickBot="1" x14ac:dyDescent="0.3">
      <c r="A17" s="58">
        <v>12</v>
      </c>
      <c r="B17" s="59">
        <v>7.7100000000000002E-2</v>
      </c>
      <c r="C17" s="59">
        <v>7.9799999999999996E-2</v>
      </c>
      <c r="D17" s="59">
        <v>7.8399999999999997E-2</v>
      </c>
      <c r="W17" s="58">
        <v>45</v>
      </c>
      <c r="X17" s="58"/>
      <c r="Y17" s="61">
        <v>43448</v>
      </c>
      <c r="Z17" s="58" t="s">
        <v>525</v>
      </c>
      <c r="AA17" s="58" t="s">
        <v>501</v>
      </c>
      <c r="AB17" s="58">
        <v>10.5</v>
      </c>
      <c r="AC17" s="58" t="s">
        <v>469</v>
      </c>
      <c r="AD17" s="58">
        <v>59</v>
      </c>
    </row>
    <row r="18" spans="1:30" ht="14.4" thickBot="1" x14ac:dyDescent="0.3">
      <c r="A18" s="58">
        <v>13</v>
      </c>
      <c r="B18" s="59">
        <v>7.7100000000000002E-2</v>
      </c>
      <c r="C18" s="59">
        <v>7.4399999999999994E-2</v>
      </c>
      <c r="D18" s="59">
        <v>7.5800000000000006E-2</v>
      </c>
      <c r="W18" s="58">
        <v>50</v>
      </c>
      <c r="X18" s="58"/>
      <c r="Y18" s="61">
        <v>43446</v>
      </c>
      <c r="Z18" s="58" t="s">
        <v>525</v>
      </c>
      <c r="AA18" s="58" t="s">
        <v>499</v>
      </c>
      <c r="AB18" s="58">
        <v>10.4</v>
      </c>
      <c r="AC18" s="58" t="s">
        <v>469</v>
      </c>
      <c r="AD18" s="58">
        <v>61</v>
      </c>
    </row>
    <row r="19" spans="1:30" ht="17.25" customHeight="1" thickBot="1" x14ac:dyDescent="0.3">
      <c r="A19" s="58">
        <v>14</v>
      </c>
      <c r="B19" s="59">
        <v>7.8200000000000006E-2</v>
      </c>
      <c r="C19" s="59">
        <v>7.0900000000000005E-2</v>
      </c>
      <c r="D19" s="59">
        <v>7.4700000000000003E-2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/>
      <c r="Y19" s="61">
        <v>43461</v>
      </c>
      <c r="Z19" s="58" t="s">
        <v>524</v>
      </c>
      <c r="AA19" s="58" t="s">
        <v>500</v>
      </c>
      <c r="AB19" s="58">
        <v>10.199999999999999</v>
      </c>
      <c r="AC19" s="58" t="s">
        <v>469</v>
      </c>
      <c r="AD19" s="58">
        <v>58</v>
      </c>
    </row>
    <row r="20" spans="1:30" ht="17.25" customHeight="1" thickBot="1" x14ac:dyDescent="0.3">
      <c r="A20" s="58">
        <v>15</v>
      </c>
      <c r="B20" s="59">
        <v>8.5500000000000007E-2</v>
      </c>
      <c r="C20" s="59">
        <v>6.8599999999999994E-2</v>
      </c>
      <c r="D20" s="59">
        <v>7.7499999999999999E-2</v>
      </c>
      <c r="F20" s="58" t="s">
        <v>493</v>
      </c>
      <c r="G20" s="60">
        <v>25495</v>
      </c>
      <c r="H20" s="58">
        <v>0.77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/>
      <c r="Y20" s="61">
        <v>43452</v>
      </c>
      <c r="Z20" s="58" t="s">
        <v>526</v>
      </c>
      <c r="AA20" s="58" t="s">
        <v>498</v>
      </c>
      <c r="AB20" s="58">
        <v>10.1</v>
      </c>
      <c r="AC20" s="58" t="s">
        <v>469</v>
      </c>
      <c r="AD20" s="58">
        <v>58</v>
      </c>
    </row>
    <row r="21" spans="1:30" ht="17.25" customHeight="1" thickBot="1" x14ac:dyDescent="0.3">
      <c r="A21" s="58">
        <v>16</v>
      </c>
      <c r="B21" s="59">
        <v>8.8499999999999995E-2</v>
      </c>
      <c r="C21" s="59">
        <v>6.6600000000000006E-2</v>
      </c>
      <c r="D21" s="59">
        <v>7.8200000000000006E-2</v>
      </c>
      <c r="F21" s="58" t="s">
        <v>497</v>
      </c>
      <c r="G21" s="60">
        <v>33725</v>
      </c>
      <c r="H21" s="58">
        <v>1.02</v>
      </c>
      <c r="J21" s="46">
        <v>5</v>
      </c>
      <c r="K21" s="46">
        <f>X6</f>
        <v>0</v>
      </c>
      <c r="L21" s="52"/>
      <c r="M21" s="46"/>
      <c r="N21" s="57">
        <f>K21/$F$2</f>
        <v>0</v>
      </c>
      <c r="W21" s="58">
        <v>125</v>
      </c>
      <c r="X21" s="58"/>
      <c r="Y21" s="61">
        <v>43416</v>
      </c>
      <c r="Z21" s="58" t="s">
        <v>525</v>
      </c>
      <c r="AA21" s="58" t="s">
        <v>497</v>
      </c>
      <c r="AB21" s="58">
        <v>9.9</v>
      </c>
      <c r="AC21" s="58" t="s">
        <v>469</v>
      </c>
      <c r="AD21" s="58">
        <v>62</v>
      </c>
    </row>
    <row r="22" spans="1:30" ht="17.25" customHeight="1" thickBot="1" x14ac:dyDescent="0.3">
      <c r="A22" s="58">
        <v>17</v>
      </c>
      <c r="B22" s="59">
        <v>8.8400000000000006E-2</v>
      </c>
      <c r="C22" s="59">
        <v>6.7299999999999999E-2</v>
      </c>
      <c r="D22" s="59">
        <v>7.8399999999999997E-2</v>
      </c>
      <c r="F22" s="58" t="s">
        <v>498</v>
      </c>
      <c r="G22" s="60">
        <v>36134</v>
      </c>
      <c r="H22" s="58">
        <v>1.0900000000000001</v>
      </c>
      <c r="J22" s="46">
        <v>10</v>
      </c>
      <c r="K22" s="46">
        <f>X11</f>
        <v>0</v>
      </c>
      <c r="L22" s="52"/>
      <c r="M22" s="46"/>
      <c r="N22" s="57">
        <f t="shared" ref="N22:N28" si="0">K22/$F$2</f>
        <v>0</v>
      </c>
      <c r="W22" s="58">
        <v>150</v>
      </c>
      <c r="X22" s="58"/>
      <c r="Y22" s="61">
        <v>43416</v>
      </c>
      <c r="Z22" s="58" t="s">
        <v>526</v>
      </c>
      <c r="AA22" s="58" t="s">
        <v>497</v>
      </c>
      <c r="AB22" s="58">
        <v>9.6999999999999993</v>
      </c>
      <c r="AC22" s="58" t="s">
        <v>469</v>
      </c>
      <c r="AD22" s="58">
        <v>59</v>
      </c>
    </row>
    <row r="23" spans="1:30" ht="17.25" customHeight="1" thickBot="1" x14ac:dyDescent="0.3">
      <c r="A23" s="58">
        <v>18</v>
      </c>
      <c r="B23" s="59">
        <v>6.4399999999999999E-2</v>
      </c>
      <c r="C23" s="59">
        <v>5.28E-2</v>
      </c>
      <c r="D23" s="59">
        <v>5.8900000000000001E-2</v>
      </c>
      <c r="F23" s="58" t="s">
        <v>499</v>
      </c>
      <c r="G23" s="60">
        <v>34838</v>
      </c>
      <c r="H23" s="58">
        <v>1.05</v>
      </c>
      <c r="J23" s="46">
        <v>20</v>
      </c>
      <c r="K23" s="46">
        <f>X12</f>
        <v>0</v>
      </c>
      <c r="L23" s="52"/>
      <c r="M23" s="46"/>
      <c r="N23" s="57">
        <f t="shared" si="0"/>
        <v>0</v>
      </c>
      <c r="W23" s="58">
        <v>175</v>
      </c>
      <c r="X23" s="58"/>
      <c r="Y23" s="61">
        <v>43430</v>
      </c>
      <c r="Z23" s="58" t="s">
        <v>527</v>
      </c>
      <c r="AA23" s="58" t="s">
        <v>497</v>
      </c>
      <c r="AB23" s="58">
        <v>9.6</v>
      </c>
      <c r="AC23" s="58" t="s">
        <v>469</v>
      </c>
      <c r="AD23" s="58">
        <v>53</v>
      </c>
    </row>
    <row r="24" spans="1:30" ht="17.25" customHeight="1" thickBot="1" x14ac:dyDescent="0.3">
      <c r="A24" s="58">
        <v>19</v>
      </c>
      <c r="B24" s="59">
        <v>4.6699999999999998E-2</v>
      </c>
      <c r="C24" s="59">
        <v>3.6499999999999998E-2</v>
      </c>
      <c r="D24" s="59">
        <v>4.19E-2</v>
      </c>
      <c r="F24" s="58" t="s">
        <v>500</v>
      </c>
      <c r="G24" s="60">
        <v>31819</v>
      </c>
      <c r="H24" s="58">
        <v>0.96</v>
      </c>
      <c r="J24" s="46">
        <v>30</v>
      </c>
      <c r="K24" s="46">
        <f>X14</f>
        <v>0</v>
      </c>
      <c r="L24" s="52"/>
      <c r="M24" s="46"/>
      <c r="N24" s="57">
        <f t="shared" si="0"/>
        <v>0</v>
      </c>
      <c r="W24" s="58">
        <v>200</v>
      </c>
      <c r="X24" s="58"/>
      <c r="Y24" s="61">
        <v>43411</v>
      </c>
      <c r="Z24" s="58" t="s">
        <v>528</v>
      </c>
      <c r="AA24" s="58" t="s">
        <v>499</v>
      </c>
      <c r="AB24" s="58">
        <v>9.4</v>
      </c>
      <c r="AC24" s="58" t="s">
        <v>469</v>
      </c>
      <c r="AD24" s="58">
        <v>55</v>
      </c>
    </row>
    <row r="25" spans="1:30" ht="17.25" customHeight="1" thickBot="1" x14ac:dyDescent="0.3">
      <c r="A25" s="58">
        <v>20</v>
      </c>
      <c r="B25" s="59">
        <v>3.8100000000000002E-2</v>
      </c>
      <c r="C25" s="59">
        <v>2.81E-2</v>
      </c>
      <c r="D25" s="59">
        <v>3.3399999999999999E-2</v>
      </c>
      <c r="F25" s="58" t="s">
        <v>501</v>
      </c>
      <c r="G25" s="60">
        <v>37143</v>
      </c>
      <c r="H25" s="58">
        <v>1.1200000000000001</v>
      </c>
      <c r="J25" s="46">
        <v>50</v>
      </c>
      <c r="K25" s="46">
        <f>X18</f>
        <v>0</v>
      </c>
      <c r="L25" s="52"/>
      <c r="M25" s="46"/>
      <c r="N25" s="57">
        <f t="shared" si="0"/>
        <v>0</v>
      </c>
    </row>
    <row r="26" spans="1:30" ht="17.25" customHeight="1" thickBot="1" x14ac:dyDescent="0.3">
      <c r="A26" s="58">
        <v>21</v>
      </c>
      <c r="B26" s="59">
        <v>3.1199999999999999E-2</v>
      </c>
      <c r="C26" s="59">
        <v>2.3300000000000001E-2</v>
      </c>
      <c r="D26" s="59">
        <v>2.75E-2</v>
      </c>
      <c r="F26" s="58" t="s">
        <v>502</v>
      </c>
      <c r="G26" s="60">
        <v>31825</v>
      </c>
      <c r="H26" s="58">
        <v>0.96</v>
      </c>
      <c r="J26" s="46">
        <v>100</v>
      </c>
      <c r="K26" s="46">
        <f>X20</f>
        <v>0</v>
      </c>
      <c r="L26" s="52"/>
      <c r="M26" s="46"/>
      <c r="N26" s="57">
        <f t="shared" si="0"/>
        <v>0</v>
      </c>
    </row>
    <row r="27" spans="1:30" ht="17.25" customHeight="1" thickBot="1" x14ac:dyDescent="0.3">
      <c r="A27" s="58">
        <v>22</v>
      </c>
      <c r="B27" s="59">
        <v>2.0899999999999998E-2</v>
      </c>
      <c r="C27" s="59">
        <v>1.5599999999999999E-2</v>
      </c>
      <c r="D27" s="59">
        <v>1.84E-2</v>
      </c>
      <c r="J27" s="46">
        <v>150</v>
      </c>
      <c r="K27" s="46">
        <f>X22</f>
        <v>0</v>
      </c>
      <c r="L27" s="52"/>
      <c r="M27" s="46"/>
      <c r="N27" s="57">
        <f t="shared" si="0"/>
        <v>0</v>
      </c>
    </row>
    <row r="28" spans="1:30" ht="17.25" customHeight="1" thickBot="1" x14ac:dyDescent="0.3">
      <c r="A28" s="58">
        <v>23</v>
      </c>
      <c r="B28" s="59">
        <v>1.1900000000000001E-2</v>
      </c>
      <c r="C28" s="59">
        <v>7.7999999999999996E-3</v>
      </c>
      <c r="D28" s="59">
        <v>9.9000000000000008E-3</v>
      </c>
      <c r="J28" s="46">
        <v>200</v>
      </c>
      <c r="K28" s="46">
        <f>X24</f>
        <v>0</v>
      </c>
      <c r="L28" s="52"/>
      <c r="M28" s="46"/>
      <c r="N28" s="57">
        <f t="shared" si="0"/>
        <v>0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587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50100</v>
      </c>
      <c r="H2" s="41" t="s">
        <v>467</v>
      </c>
      <c r="W2" s="58">
        <v>1</v>
      </c>
      <c r="X2" s="58">
        <v>5383</v>
      </c>
      <c r="Y2" s="61">
        <v>43172</v>
      </c>
      <c r="Z2" s="58" t="s">
        <v>524</v>
      </c>
      <c r="AA2" s="58" t="s">
        <v>498</v>
      </c>
      <c r="AB2" s="58">
        <v>10.7</v>
      </c>
      <c r="AC2" s="58" t="s">
        <v>469</v>
      </c>
      <c r="AD2" s="58">
        <v>58</v>
      </c>
    </row>
    <row r="3" spans="1:30" ht="14.4" thickBot="1" x14ac:dyDescent="0.3">
      <c r="W3" s="58">
        <v>2</v>
      </c>
      <c r="X3" s="58">
        <v>5382</v>
      </c>
      <c r="Y3" s="61">
        <v>43173</v>
      </c>
      <c r="Z3" s="58" t="s">
        <v>524</v>
      </c>
      <c r="AA3" s="58" t="s">
        <v>499</v>
      </c>
      <c r="AB3" s="58">
        <v>10.7</v>
      </c>
      <c r="AC3" s="58" t="s">
        <v>469</v>
      </c>
      <c r="AD3" s="58">
        <v>57</v>
      </c>
    </row>
    <row r="4" spans="1:30" ht="14.4" thickBot="1" x14ac:dyDescent="0.3">
      <c r="A4" s="42" t="s">
        <v>468</v>
      </c>
      <c r="B4" s="43" t="s">
        <v>469</v>
      </c>
      <c r="C4" s="93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5307</v>
      </c>
      <c r="Y4" s="61">
        <v>43174</v>
      </c>
      <c r="Z4" s="58" t="s">
        <v>524</v>
      </c>
      <c r="AA4" s="58" t="s">
        <v>500</v>
      </c>
      <c r="AB4" s="58">
        <v>10.6</v>
      </c>
      <c r="AC4" s="58" t="s">
        <v>469</v>
      </c>
      <c r="AD4" s="58">
        <v>58</v>
      </c>
    </row>
    <row r="5" spans="1:30" ht="18.75" customHeight="1" thickBot="1" x14ac:dyDescent="0.3">
      <c r="A5" s="58">
        <v>0</v>
      </c>
      <c r="B5" s="59">
        <v>7.9000000000000008E-3</v>
      </c>
      <c r="C5" s="59">
        <v>5.4999999999999997E-3</v>
      </c>
      <c r="D5" s="59">
        <v>6.7000000000000002E-3</v>
      </c>
      <c r="F5" s="58" t="s">
        <v>476</v>
      </c>
      <c r="G5" s="60">
        <v>54072</v>
      </c>
      <c r="H5" s="58">
        <v>1.08</v>
      </c>
      <c r="J5" s="102" t="s">
        <v>477</v>
      </c>
      <c r="K5" s="103"/>
      <c r="L5" s="103"/>
      <c r="M5" s="103"/>
      <c r="N5" s="104"/>
      <c r="W5" s="58">
        <v>4</v>
      </c>
      <c r="X5" s="58">
        <v>5306</v>
      </c>
      <c r="Y5" s="61">
        <v>43403</v>
      </c>
      <c r="Z5" s="58" t="s">
        <v>535</v>
      </c>
      <c r="AA5" s="58" t="s">
        <v>498</v>
      </c>
      <c r="AB5" s="58">
        <v>10.6</v>
      </c>
      <c r="AC5" s="58" t="s">
        <v>470</v>
      </c>
      <c r="AD5" s="58">
        <v>65</v>
      </c>
    </row>
    <row r="6" spans="1:30" ht="17.25" customHeight="1" thickBot="1" x14ac:dyDescent="0.3">
      <c r="A6" s="58">
        <v>1</v>
      </c>
      <c r="B6" s="59">
        <v>4.8999999999999998E-3</v>
      </c>
      <c r="C6" s="59">
        <v>4.1000000000000003E-3</v>
      </c>
      <c r="D6" s="59">
        <v>4.4999999999999997E-3</v>
      </c>
      <c r="F6" s="58" t="s">
        <v>478</v>
      </c>
      <c r="G6" s="60">
        <v>56677</v>
      </c>
      <c r="H6" s="58">
        <v>1.1299999999999999</v>
      </c>
      <c r="J6" s="47" t="s">
        <v>479</v>
      </c>
      <c r="K6" s="48">
        <f>LARGE((K8,K9),1)</f>
        <v>0.68022440392706873</v>
      </c>
      <c r="N6" s="48" t="s">
        <v>470</v>
      </c>
      <c r="W6" s="58">
        <v>5</v>
      </c>
      <c r="X6" s="58">
        <v>5254</v>
      </c>
      <c r="Y6" s="61">
        <v>43158</v>
      </c>
      <c r="Z6" s="58" t="s">
        <v>524</v>
      </c>
      <c r="AA6" s="58" t="s">
        <v>498</v>
      </c>
      <c r="AB6" s="58">
        <v>10.5</v>
      </c>
      <c r="AC6" s="58" t="s">
        <v>469</v>
      </c>
      <c r="AD6" s="58">
        <v>59</v>
      </c>
    </row>
    <row r="7" spans="1:30" ht="17.25" customHeight="1" thickBot="1" x14ac:dyDescent="0.3">
      <c r="A7" s="58">
        <v>2</v>
      </c>
      <c r="B7" s="59">
        <v>3.3999999999999998E-3</v>
      </c>
      <c r="C7" s="59">
        <v>2.8999999999999998E-3</v>
      </c>
      <c r="D7" s="59">
        <v>3.2000000000000002E-3</v>
      </c>
      <c r="F7" s="58" t="s">
        <v>480</v>
      </c>
      <c r="G7" s="60">
        <v>56449</v>
      </c>
      <c r="H7" s="58">
        <v>1.1200000000000001</v>
      </c>
      <c r="J7" s="49" t="s">
        <v>481</v>
      </c>
      <c r="K7" s="48">
        <f>LARGE((K10,K11),1)</f>
        <v>0.57415658816040738</v>
      </c>
      <c r="N7" s="48" t="s">
        <v>469</v>
      </c>
      <c r="W7" s="58">
        <v>6</v>
      </c>
      <c r="X7" s="58">
        <v>5253</v>
      </c>
      <c r="Y7" s="61">
        <v>43154</v>
      </c>
      <c r="Z7" s="58" t="s">
        <v>524</v>
      </c>
      <c r="AA7" s="58" t="s">
        <v>501</v>
      </c>
      <c r="AB7" s="58">
        <v>10.5</v>
      </c>
      <c r="AC7" s="58" t="s">
        <v>469</v>
      </c>
      <c r="AD7" s="58">
        <v>57</v>
      </c>
    </row>
    <row r="8" spans="1:30" ht="17.25" customHeight="1" thickBot="1" x14ac:dyDescent="0.35">
      <c r="A8" s="58">
        <v>3</v>
      </c>
      <c r="B8" s="59">
        <v>2.0999999999999999E-3</v>
      </c>
      <c r="C8" s="59">
        <v>2.7000000000000001E-3</v>
      </c>
      <c r="D8" s="59">
        <v>2.3999999999999998E-3</v>
      </c>
      <c r="F8" s="58" t="s">
        <v>482</v>
      </c>
      <c r="G8" s="60">
        <v>53600</v>
      </c>
      <c r="H8" s="58">
        <v>1.07</v>
      </c>
      <c r="K8" s="50">
        <f>LARGE(B11:C11,1)/(B11+C11)</f>
        <v>0.68022440392706873</v>
      </c>
      <c r="W8" s="58">
        <v>7</v>
      </c>
      <c r="X8" s="58">
        <v>5247</v>
      </c>
      <c r="Y8" s="61">
        <v>43220</v>
      </c>
      <c r="Z8" s="58" t="s">
        <v>524</v>
      </c>
      <c r="AA8" s="58" t="s">
        <v>497</v>
      </c>
      <c r="AB8" s="58">
        <v>10.5</v>
      </c>
      <c r="AC8" s="58" t="s">
        <v>469</v>
      </c>
      <c r="AD8" s="58">
        <v>63</v>
      </c>
    </row>
    <row r="9" spans="1:30" ht="17.25" customHeight="1" thickBot="1" x14ac:dyDescent="0.35">
      <c r="A9" s="58">
        <v>4</v>
      </c>
      <c r="B9" s="59">
        <v>2.5000000000000001E-3</v>
      </c>
      <c r="C9" s="59">
        <v>5.0000000000000001E-3</v>
      </c>
      <c r="D9" s="59">
        <v>3.7000000000000002E-3</v>
      </c>
      <c r="F9" s="58" t="s">
        <v>483</v>
      </c>
      <c r="G9" s="60">
        <v>48306</v>
      </c>
      <c r="H9" s="58">
        <v>0.96</v>
      </c>
      <c r="K9" s="50">
        <f>LARGE(B12:C12,1)/(B12+C12)</f>
        <v>0.65733113673805599</v>
      </c>
      <c r="W9" s="58">
        <v>8</v>
      </c>
      <c r="X9" s="58">
        <v>5246</v>
      </c>
      <c r="Y9" s="61">
        <v>43404</v>
      </c>
      <c r="Z9" s="58" t="s">
        <v>524</v>
      </c>
      <c r="AA9" s="58" t="s">
        <v>499</v>
      </c>
      <c r="AB9" s="58">
        <v>10.5</v>
      </c>
      <c r="AC9" s="58" t="s">
        <v>469</v>
      </c>
      <c r="AD9" s="58">
        <v>61</v>
      </c>
    </row>
    <row r="10" spans="1:30" ht="17.25" customHeight="1" thickBot="1" x14ac:dyDescent="0.35">
      <c r="A10" s="58">
        <v>5</v>
      </c>
      <c r="B10" s="59">
        <v>6.4999999999999997E-3</v>
      </c>
      <c r="C10" s="59">
        <v>1.6899999999999998E-2</v>
      </c>
      <c r="D10" s="59">
        <v>1.1599999999999999E-2</v>
      </c>
      <c r="F10" s="58" t="s">
        <v>484</v>
      </c>
      <c r="G10" s="60">
        <v>45474</v>
      </c>
      <c r="H10" s="58">
        <v>0.9</v>
      </c>
      <c r="K10" s="50">
        <f>LARGE(B20:C20,1)/(B20+C20)</f>
        <v>0.55282890252215411</v>
      </c>
      <c r="W10" s="58">
        <v>9</v>
      </c>
      <c r="X10" s="58">
        <v>5245</v>
      </c>
      <c r="Y10" s="61">
        <v>43145</v>
      </c>
      <c r="Z10" s="58" t="s">
        <v>524</v>
      </c>
      <c r="AA10" s="58" t="s">
        <v>499</v>
      </c>
      <c r="AB10" s="58">
        <v>10.5</v>
      </c>
      <c r="AC10" s="58" t="s">
        <v>469</v>
      </c>
      <c r="AD10" s="58">
        <v>57</v>
      </c>
    </row>
    <row r="11" spans="1:30" ht="17.25" customHeight="1" thickBot="1" x14ac:dyDescent="0.35">
      <c r="A11" s="58">
        <v>6</v>
      </c>
      <c r="B11" s="59">
        <v>2.2800000000000001E-2</v>
      </c>
      <c r="C11" s="59">
        <v>4.8500000000000001E-2</v>
      </c>
      <c r="D11" s="59">
        <v>3.5499999999999997E-2</v>
      </c>
      <c r="F11" s="58" t="s">
        <v>485</v>
      </c>
      <c r="G11" s="60">
        <v>44185</v>
      </c>
      <c r="H11" s="58">
        <v>0.88</v>
      </c>
      <c r="K11" s="50">
        <f>LARGE(B21:C21,1)/(B21+C21)</f>
        <v>0.57415658816040738</v>
      </c>
      <c r="W11" s="58">
        <v>10</v>
      </c>
      <c r="X11" s="58">
        <v>5224</v>
      </c>
      <c r="Y11" s="61">
        <v>43186</v>
      </c>
      <c r="Z11" s="58" t="s">
        <v>524</v>
      </c>
      <c r="AA11" s="58" t="s">
        <v>498</v>
      </c>
      <c r="AB11" s="58">
        <v>10.4</v>
      </c>
      <c r="AC11" s="58" t="s">
        <v>469</v>
      </c>
      <c r="AD11" s="58">
        <v>57</v>
      </c>
    </row>
    <row r="12" spans="1:30" ht="17.25" customHeight="1" thickBot="1" x14ac:dyDescent="0.3">
      <c r="A12" s="58">
        <v>7</v>
      </c>
      <c r="B12" s="59">
        <v>4.1599999999999998E-2</v>
      </c>
      <c r="C12" s="59">
        <v>7.9799999999999996E-2</v>
      </c>
      <c r="D12" s="59">
        <v>6.0400000000000002E-2</v>
      </c>
      <c r="F12" s="58" t="s">
        <v>486</v>
      </c>
      <c r="G12" s="60">
        <v>46383</v>
      </c>
      <c r="H12" s="58">
        <v>0.92</v>
      </c>
      <c r="W12" s="58">
        <v>20</v>
      </c>
      <c r="X12" s="58">
        <v>5154</v>
      </c>
      <c r="Y12" s="61">
        <v>43166</v>
      </c>
      <c r="Z12" s="58" t="s">
        <v>524</v>
      </c>
      <c r="AA12" s="58" t="s">
        <v>499</v>
      </c>
      <c r="AB12" s="58">
        <v>10.3</v>
      </c>
      <c r="AC12" s="58" t="s">
        <v>469</v>
      </c>
      <c r="AD12" s="58">
        <v>59</v>
      </c>
    </row>
    <row r="13" spans="1:30" ht="17.25" customHeight="1" thickBot="1" x14ac:dyDescent="0.3">
      <c r="A13" s="58">
        <v>8</v>
      </c>
      <c r="B13" s="59">
        <v>4.5999999999999999E-2</v>
      </c>
      <c r="C13" s="59">
        <v>7.8600000000000003E-2</v>
      </c>
      <c r="D13" s="59">
        <v>6.2100000000000002E-2</v>
      </c>
      <c r="F13" s="58" t="s">
        <v>487</v>
      </c>
      <c r="G13" s="60">
        <v>45099</v>
      </c>
      <c r="H13" s="58">
        <v>0.9</v>
      </c>
      <c r="W13" s="58">
        <v>25</v>
      </c>
      <c r="X13" s="58">
        <v>5138</v>
      </c>
      <c r="Y13" s="61">
        <v>43117</v>
      </c>
      <c r="Z13" s="58" t="s">
        <v>524</v>
      </c>
      <c r="AA13" s="58" t="s">
        <v>499</v>
      </c>
      <c r="AB13" s="58">
        <v>10.3</v>
      </c>
      <c r="AC13" s="58" t="s">
        <v>469</v>
      </c>
      <c r="AD13" s="58">
        <v>59</v>
      </c>
    </row>
    <row r="14" spans="1:30" ht="14.4" thickBot="1" x14ac:dyDescent="0.3">
      <c r="A14" s="58">
        <v>9</v>
      </c>
      <c r="B14" s="59">
        <v>4.8099999999999997E-2</v>
      </c>
      <c r="C14" s="59">
        <v>6.8099999999999994E-2</v>
      </c>
      <c r="D14" s="59">
        <v>5.79E-2</v>
      </c>
      <c r="F14" s="58" t="s">
        <v>488</v>
      </c>
      <c r="G14" s="60">
        <v>50227</v>
      </c>
      <c r="H14" s="58">
        <v>1</v>
      </c>
      <c r="W14" s="58">
        <v>30</v>
      </c>
      <c r="X14" s="58">
        <v>5123</v>
      </c>
      <c r="Y14" s="61">
        <v>43196</v>
      </c>
      <c r="Z14" s="58" t="s">
        <v>524</v>
      </c>
      <c r="AA14" s="58" t="s">
        <v>501</v>
      </c>
      <c r="AB14" s="58">
        <v>10.199999999999999</v>
      </c>
      <c r="AC14" s="58" t="s">
        <v>469</v>
      </c>
      <c r="AD14" s="58">
        <v>58</v>
      </c>
    </row>
    <row r="15" spans="1:30" ht="14.4" thickBot="1" x14ac:dyDescent="0.3">
      <c r="A15" s="58">
        <v>10</v>
      </c>
      <c r="B15" s="59">
        <v>5.2299999999999999E-2</v>
      </c>
      <c r="C15" s="59">
        <v>6.4199999999999993E-2</v>
      </c>
      <c r="D15" s="59">
        <v>5.8200000000000002E-2</v>
      </c>
      <c r="F15" s="58" t="s">
        <v>489</v>
      </c>
      <c r="G15" s="60">
        <v>51629</v>
      </c>
      <c r="H15" s="58">
        <v>1.03</v>
      </c>
      <c r="W15" s="58">
        <v>35</v>
      </c>
      <c r="X15" s="58">
        <v>5099</v>
      </c>
      <c r="Y15" s="61">
        <v>43116</v>
      </c>
      <c r="Z15" s="58" t="s">
        <v>524</v>
      </c>
      <c r="AA15" s="58" t="s">
        <v>498</v>
      </c>
      <c r="AB15" s="58">
        <v>10.199999999999999</v>
      </c>
      <c r="AC15" s="58" t="s">
        <v>469</v>
      </c>
      <c r="AD15" s="58">
        <v>60</v>
      </c>
    </row>
    <row r="16" spans="1:30" ht="14.4" thickBot="1" x14ac:dyDescent="0.3">
      <c r="A16" s="58">
        <v>11</v>
      </c>
      <c r="B16" s="59">
        <v>5.96E-2</v>
      </c>
      <c r="C16" s="59">
        <v>6.59E-2</v>
      </c>
      <c r="D16" s="59">
        <v>6.2700000000000006E-2</v>
      </c>
      <c r="F16" s="58" t="s">
        <v>490</v>
      </c>
      <c r="G16" s="60">
        <v>50108</v>
      </c>
      <c r="H16" s="58">
        <v>1</v>
      </c>
      <c r="W16" s="58">
        <v>40</v>
      </c>
      <c r="X16" s="58">
        <v>5083</v>
      </c>
      <c r="Y16" s="61">
        <v>43132</v>
      </c>
      <c r="Z16" s="58" t="s">
        <v>524</v>
      </c>
      <c r="AA16" s="58" t="s">
        <v>500</v>
      </c>
      <c r="AB16" s="58">
        <v>10.1</v>
      </c>
      <c r="AC16" s="58" t="s">
        <v>469</v>
      </c>
      <c r="AD16" s="58">
        <v>59</v>
      </c>
    </row>
    <row r="17" spans="1:30" ht="14.4" thickBot="1" x14ac:dyDescent="0.3">
      <c r="A17" s="58">
        <v>12</v>
      </c>
      <c r="B17" s="59">
        <v>6.5699999999999995E-2</v>
      </c>
      <c r="C17" s="59">
        <v>6.7000000000000004E-2</v>
      </c>
      <c r="D17" s="59">
        <v>6.6299999999999998E-2</v>
      </c>
      <c r="W17" s="58">
        <v>45</v>
      </c>
      <c r="X17" s="58">
        <v>5076</v>
      </c>
      <c r="Y17" s="61">
        <v>43137</v>
      </c>
      <c r="Z17" s="58" t="s">
        <v>524</v>
      </c>
      <c r="AA17" s="58" t="s">
        <v>498</v>
      </c>
      <c r="AB17" s="58">
        <v>10.1</v>
      </c>
      <c r="AC17" s="58" t="s">
        <v>469</v>
      </c>
      <c r="AD17" s="58">
        <v>60</v>
      </c>
    </row>
    <row r="18" spans="1:30" ht="14.4" thickBot="1" x14ac:dyDescent="0.3">
      <c r="A18" s="58">
        <v>13</v>
      </c>
      <c r="B18" s="59">
        <v>6.7400000000000002E-2</v>
      </c>
      <c r="C18" s="59">
        <v>6.5699999999999995E-2</v>
      </c>
      <c r="D18" s="59">
        <v>6.6500000000000004E-2</v>
      </c>
      <c r="W18" s="58">
        <v>50</v>
      </c>
      <c r="X18" s="58">
        <v>5066</v>
      </c>
      <c r="Y18" s="61">
        <v>43185</v>
      </c>
      <c r="Z18" s="58" t="s">
        <v>524</v>
      </c>
      <c r="AA18" s="58" t="s">
        <v>497</v>
      </c>
      <c r="AB18" s="58">
        <v>10.1</v>
      </c>
      <c r="AC18" s="58" t="s">
        <v>469</v>
      </c>
      <c r="AD18" s="58">
        <v>60</v>
      </c>
    </row>
    <row r="19" spans="1:30" ht="17.25" customHeight="1" thickBot="1" x14ac:dyDescent="0.3">
      <c r="A19" s="58">
        <v>14</v>
      </c>
      <c r="B19" s="59">
        <v>7.2900000000000006E-2</v>
      </c>
      <c r="C19" s="59">
        <v>6.3700000000000007E-2</v>
      </c>
      <c r="D19" s="59">
        <v>6.83E-2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4998</v>
      </c>
      <c r="Y19" s="61">
        <v>43158</v>
      </c>
      <c r="Z19" s="58" t="s">
        <v>525</v>
      </c>
      <c r="AA19" s="58" t="s">
        <v>498</v>
      </c>
      <c r="AB19" s="58">
        <v>10</v>
      </c>
      <c r="AC19" s="58" t="s">
        <v>469</v>
      </c>
      <c r="AD19" s="58">
        <v>58</v>
      </c>
    </row>
    <row r="20" spans="1:30" ht="17.25" customHeight="1" thickBot="1" x14ac:dyDescent="0.3">
      <c r="A20" s="58">
        <v>15</v>
      </c>
      <c r="B20" s="59">
        <v>8.1100000000000005E-2</v>
      </c>
      <c r="C20" s="59">
        <v>6.5600000000000006E-2</v>
      </c>
      <c r="D20" s="59">
        <v>7.3400000000000007E-2</v>
      </c>
      <c r="F20" s="58" t="s">
        <v>493</v>
      </c>
      <c r="G20" s="60">
        <v>34845</v>
      </c>
      <c r="H20" s="58">
        <v>0.69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4930</v>
      </c>
      <c r="Y20" s="61">
        <v>43112</v>
      </c>
      <c r="Z20" s="58" t="s">
        <v>525</v>
      </c>
      <c r="AA20" s="58" t="s">
        <v>501</v>
      </c>
      <c r="AB20" s="58">
        <v>9.8000000000000007</v>
      </c>
      <c r="AC20" s="58" t="s">
        <v>469</v>
      </c>
      <c r="AD20" s="58">
        <v>58</v>
      </c>
    </row>
    <row r="21" spans="1:30" ht="17.25" customHeight="1" thickBot="1" x14ac:dyDescent="0.3">
      <c r="A21" s="58">
        <v>16</v>
      </c>
      <c r="B21" s="59">
        <v>9.0200000000000002E-2</v>
      </c>
      <c r="C21" s="59">
        <v>6.6900000000000001E-2</v>
      </c>
      <c r="D21" s="59">
        <v>7.8700000000000006E-2</v>
      </c>
      <c r="F21" s="58" t="s">
        <v>497</v>
      </c>
      <c r="G21" s="60">
        <v>51485</v>
      </c>
      <c r="H21" s="58">
        <v>1.02</v>
      </c>
      <c r="J21" s="46">
        <v>5</v>
      </c>
      <c r="K21" s="46">
        <f>X6</f>
        <v>5254</v>
      </c>
      <c r="L21" s="52"/>
      <c r="M21" s="46"/>
      <c r="N21" s="57">
        <f>K21/$F$2</f>
        <v>0.10487025948103793</v>
      </c>
      <c r="W21" s="58">
        <v>125</v>
      </c>
      <c r="X21" s="58">
        <v>4885</v>
      </c>
      <c r="Y21" s="61">
        <v>43209</v>
      </c>
      <c r="Z21" s="58" t="s">
        <v>524</v>
      </c>
      <c r="AA21" s="58" t="s">
        <v>500</v>
      </c>
      <c r="AB21" s="58">
        <v>9.8000000000000007</v>
      </c>
      <c r="AC21" s="58" t="s">
        <v>469</v>
      </c>
      <c r="AD21" s="58">
        <v>61</v>
      </c>
    </row>
    <row r="22" spans="1:30" ht="17.25" customHeight="1" thickBot="1" x14ac:dyDescent="0.3">
      <c r="A22" s="58">
        <v>17</v>
      </c>
      <c r="B22" s="59">
        <v>9.5000000000000001E-2</v>
      </c>
      <c r="C22" s="59">
        <v>6.7400000000000002E-2</v>
      </c>
      <c r="D22" s="59">
        <v>8.14E-2</v>
      </c>
      <c r="F22" s="58" t="s">
        <v>498</v>
      </c>
      <c r="G22" s="60">
        <v>54604</v>
      </c>
      <c r="H22" s="58">
        <v>1.0900000000000001</v>
      </c>
      <c r="J22" s="46">
        <v>10</v>
      </c>
      <c r="K22" s="46">
        <f>X11</f>
        <v>5224</v>
      </c>
      <c r="L22" s="52"/>
      <c r="M22" s="46"/>
      <c r="N22" s="57">
        <f t="shared" ref="N22:N28" si="0">K22/$F$2</f>
        <v>0.10427145708582834</v>
      </c>
      <c r="W22" s="58">
        <v>150</v>
      </c>
      <c r="X22" s="58">
        <v>4823</v>
      </c>
      <c r="Y22" s="61">
        <v>43147</v>
      </c>
      <c r="Z22" s="58" t="s">
        <v>525</v>
      </c>
      <c r="AA22" s="58" t="s">
        <v>501</v>
      </c>
      <c r="AB22" s="58">
        <v>9.6</v>
      </c>
      <c r="AC22" s="58" t="s">
        <v>469</v>
      </c>
      <c r="AD22" s="58">
        <v>59</v>
      </c>
    </row>
    <row r="23" spans="1:30" ht="17.25" customHeight="1" thickBot="1" x14ac:dyDescent="0.3">
      <c r="A23" s="58">
        <v>18</v>
      </c>
      <c r="B23" s="59">
        <v>7.0000000000000007E-2</v>
      </c>
      <c r="C23" s="59">
        <v>0.05</v>
      </c>
      <c r="D23" s="59">
        <v>6.0100000000000001E-2</v>
      </c>
      <c r="F23" s="58" t="s">
        <v>499</v>
      </c>
      <c r="G23" s="60">
        <v>55391</v>
      </c>
      <c r="H23" s="58">
        <v>1.1000000000000001</v>
      </c>
      <c r="J23" s="46">
        <v>20</v>
      </c>
      <c r="K23" s="46">
        <f>X12</f>
        <v>5154</v>
      </c>
      <c r="L23" s="52"/>
      <c r="M23" s="46"/>
      <c r="N23" s="57">
        <f t="shared" si="0"/>
        <v>0.10287425149700599</v>
      </c>
      <c r="W23" s="58">
        <v>175</v>
      </c>
      <c r="X23" s="58">
        <v>4771</v>
      </c>
      <c r="Y23" s="61">
        <v>43409</v>
      </c>
      <c r="Z23" s="58" t="s">
        <v>524</v>
      </c>
      <c r="AA23" s="58" t="s">
        <v>497</v>
      </c>
      <c r="AB23" s="58">
        <v>9.5</v>
      </c>
      <c r="AC23" s="58" t="s">
        <v>469</v>
      </c>
      <c r="AD23" s="58">
        <v>61</v>
      </c>
    </row>
    <row r="24" spans="1:30" ht="17.25" customHeight="1" thickBot="1" x14ac:dyDescent="0.3">
      <c r="A24" s="58">
        <v>19</v>
      </c>
      <c r="B24" s="59">
        <v>4.6199999999999998E-2</v>
      </c>
      <c r="C24" s="59">
        <v>3.6900000000000002E-2</v>
      </c>
      <c r="D24" s="59">
        <v>4.1599999999999998E-2</v>
      </c>
      <c r="F24" s="58" t="s">
        <v>500</v>
      </c>
      <c r="G24" s="60">
        <v>54874</v>
      </c>
      <c r="H24" s="58">
        <v>1.0900000000000001</v>
      </c>
      <c r="J24" s="46">
        <v>30</v>
      </c>
      <c r="K24" s="46">
        <f>X14</f>
        <v>5123</v>
      </c>
      <c r="L24" s="52"/>
      <c r="M24" s="46"/>
      <c r="N24" s="57">
        <f t="shared" si="0"/>
        <v>0.10225548902195609</v>
      </c>
      <c r="W24" s="58">
        <v>200</v>
      </c>
      <c r="X24" s="58">
        <v>4702</v>
      </c>
      <c r="Y24" s="61">
        <v>43388</v>
      </c>
      <c r="Z24" s="58" t="s">
        <v>524</v>
      </c>
      <c r="AA24" s="58" t="s">
        <v>497</v>
      </c>
      <c r="AB24" s="58">
        <v>9.4</v>
      </c>
      <c r="AC24" s="58" t="s">
        <v>469</v>
      </c>
      <c r="AD24" s="58">
        <v>60</v>
      </c>
    </row>
    <row r="25" spans="1:30" ht="17.25" customHeight="1" thickBot="1" x14ac:dyDescent="0.3">
      <c r="A25" s="58">
        <v>20</v>
      </c>
      <c r="B25" s="59">
        <v>3.7600000000000001E-2</v>
      </c>
      <c r="C25" s="59">
        <v>2.7699999999999999E-2</v>
      </c>
      <c r="D25" s="59">
        <v>3.27E-2</v>
      </c>
      <c r="F25" s="58" t="s">
        <v>501</v>
      </c>
      <c r="G25" s="60">
        <v>56388</v>
      </c>
      <c r="H25" s="58">
        <v>1.1200000000000001</v>
      </c>
      <c r="J25" s="46">
        <v>50</v>
      </c>
      <c r="K25" s="46">
        <f>X18</f>
        <v>5066</v>
      </c>
      <c r="L25" s="52"/>
      <c r="M25" s="46"/>
      <c r="N25" s="57">
        <f t="shared" si="0"/>
        <v>0.10111776447105789</v>
      </c>
    </row>
    <row r="26" spans="1:30" ht="17.25" customHeight="1" thickBot="1" x14ac:dyDescent="0.3">
      <c r="A26" s="58">
        <v>21</v>
      </c>
      <c r="B26" s="59">
        <v>3.5799999999999998E-2</v>
      </c>
      <c r="C26" s="59">
        <v>2.2100000000000002E-2</v>
      </c>
      <c r="D26" s="59">
        <v>2.9000000000000001E-2</v>
      </c>
      <c r="F26" s="58" t="s">
        <v>502</v>
      </c>
      <c r="G26" s="60">
        <v>43918</v>
      </c>
      <c r="H26" s="58">
        <v>0.87</v>
      </c>
      <c r="J26" s="46">
        <v>100</v>
      </c>
      <c r="K26" s="46">
        <f>X20</f>
        <v>4930</v>
      </c>
      <c r="L26" s="52"/>
      <c r="M26" s="46"/>
      <c r="N26" s="57">
        <f t="shared" si="0"/>
        <v>9.8403193612774456E-2</v>
      </c>
    </row>
    <row r="27" spans="1:30" ht="17.25" customHeight="1" thickBot="1" x14ac:dyDescent="0.3">
      <c r="A27" s="58">
        <v>22</v>
      </c>
      <c r="B27" s="59">
        <v>2.5600000000000001E-2</v>
      </c>
      <c r="C27" s="59">
        <v>1.5699999999999999E-2</v>
      </c>
      <c r="D27" s="59">
        <v>2.07E-2</v>
      </c>
      <c r="J27" s="46">
        <v>150</v>
      </c>
      <c r="K27" s="46">
        <f>X22</f>
        <v>4823</v>
      </c>
      <c r="L27" s="52"/>
      <c r="M27" s="46"/>
      <c r="N27" s="57">
        <f t="shared" si="0"/>
        <v>9.6267465069860281E-2</v>
      </c>
    </row>
    <row r="28" spans="1:30" ht="17.25" customHeight="1" thickBot="1" x14ac:dyDescent="0.3">
      <c r="A28" s="58">
        <v>23</v>
      </c>
      <c r="B28" s="59">
        <v>1.49E-2</v>
      </c>
      <c r="C28" s="59">
        <v>9.1000000000000004E-3</v>
      </c>
      <c r="D28" s="59">
        <v>1.2E-2</v>
      </c>
      <c r="J28" s="46">
        <v>200</v>
      </c>
      <c r="K28" s="46">
        <f>X24</f>
        <v>4702</v>
      </c>
      <c r="L28" s="52"/>
      <c r="M28" s="46"/>
      <c r="N28" s="57">
        <f t="shared" si="0"/>
        <v>9.3852295409181635E-2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6.398437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553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4600</v>
      </c>
      <c r="H2" s="41" t="s">
        <v>467</v>
      </c>
      <c r="W2" s="58">
        <v>1</v>
      </c>
      <c r="X2" s="58">
        <v>663</v>
      </c>
      <c r="Y2" s="61">
        <v>43162</v>
      </c>
      <c r="Z2" s="58" t="s">
        <v>528</v>
      </c>
      <c r="AA2" s="58" t="s">
        <v>502</v>
      </c>
      <c r="AB2" s="58">
        <v>14.4</v>
      </c>
      <c r="AC2" s="58" t="s">
        <v>470</v>
      </c>
      <c r="AD2" s="58">
        <v>56</v>
      </c>
    </row>
    <row r="3" spans="1:30" ht="14.4" thickBot="1" x14ac:dyDescent="0.3">
      <c r="W3" s="58">
        <v>2</v>
      </c>
      <c r="X3" s="58">
        <v>651</v>
      </c>
      <c r="Y3" s="61">
        <v>43237</v>
      </c>
      <c r="Z3" s="58" t="s">
        <v>528</v>
      </c>
      <c r="AA3" s="58" t="s">
        <v>500</v>
      </c>
      <c r="AB3" s="58">
        <v>14.2</v>
      </c>
      <c r="AC3" s="58" t="s">
        <v>470</v>
      </c>
      <c r="AD3" s="58">
        <v>51</v>
      </c>
    </row>
    <row r="4" spans="1:30" ht="14.4" thickBot="1" x14ac:dyDescent="0.3">
      <c r="A4" s="42" t="s">
        <v>468</v>
      </c>
      <c r="B4" s="43" t="s">
        <v>469</v>
      </c>
      <c r="C4" s="93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645</v>
      </c>
      <c r="Y4" s="61">
        <v>43152</v>
      </c>
      <c r="Z4" s="58" t="s">
        <v>531</v>
      </c>
      <c r="AA4" s="58" t="s">
        <v>499</v>
      </c>
      <c r="AB4" s="58">
        <v>14</v>
      </c>
      <c r="AC4" s="58" t="s">
        <v>470</v>
      </c>
      <c r="AD4" s="58">
        <v>53</v>
      </c>
    </row>
    <row r="5" spans="1:30" ht="18.75" customHeight="1" thickBot="1" x14ac:dyDescent="0.3">
      <c r="A5" s="58">
        <v>0</v>
      </c>
      <c r="B5" s="59">
        <v>2.5000000000000001E-3</v>
      </c>
      <c r="C5" s="59">
        <v>3.0000000000000001E-3</v>
      </c>
      <c r="D5" s="59">
        <v>2.7000000000000001E-3</v>
      </c>
      <c r="F5" s="58" t="s">
        <v>476</v>
      </c>
      <c r="G5" s="60">
        <v>5777</v>
      </c>
      <c r="H5" s="58">
        <v>1.27</v>
      </c>
      <c r="J5" s="102" t="s">
        <v>477</v>
      </c>
      <c r="K5" s="103"/>
      <c r="L5" s="103"/>
      <c r="M5" s="103"/>
      <c r="N5" s="104"/>
      <c r="W5" s="58">
        <v>4</v>
      </c>
      <c r="X5" s="58">
        <v>645</v>
      </c>
      <c r="Y5" s="61">
        <v>43172</v>
      </c>
      <c r="Z5" s="58" t="s">
        <v>528</v>
      </c>
      <c r="AA5" s="58" t="s">
        <v>498</v>
      </c>
      <c r="AB5" s="58">
        <v>14</v>
      </c>
      <c r="AC5" s="58" t="s">
        <v>470</v>
      </c>
      <c r="AD5" s="58">
        <v>54</v>
      </c>
    </row>
    <row r="6" spans="1:30" ht="17.25" customHeight="1" thickBot="1" x14ac:dyDescent="0.3">
      <c r="A6" s="58">
        <v>1</v>
      </c>
      <c r="B6" s="59">
        <v>1.8E-3</v>
      </c>
      <c r="C6" s="59">
        <v>1.6000000000000001E-3</v>
      </c>
      <c r="D6" s="59">
        <v>1.6999999999999999E-3</v>
      </c>
      <c r="F6" s="58" t="s">
        <v>478</v>
      </c>
      <c r="G6" s="60">
        <v>6526</v>
      </c>
      <c r="H6" s="58">
        <v>1.43</v>
      </c>
      <c r="J6" s="47" t="s">
        <v>479</v>
      </c>
      <c r="K6" s="48">
        <f>LARGE((K8,K9),1)</f>
        <v>0.72750642673521848</v>
      </c>
      <c r="N6" s="48" t="s">
        <v>469</v>
      </c>
      <c r="W6" s="58">
        <v>5</v>
      </c>
      <c r="X6" s="58">
        <v>644</v>
      </c>
      <c r="Y6" s="61">
        <v>43151</v>
      </c>
      <c r="Z6" s="58" t="s">
        <v>530</v>
      </c>
      <c r="AA6" s="58" t="s">
        <v>498</v>
      </c>
      <c r="AB6" s="58">
        <v>14</v>
      </c>
      <c r="AC6" s="58" t="s">
        <v>469</v>
      </c>
      <c r="AD6" s="58">
        <v>55</v>
      </c>
    </row>
    <row r="7" spans="1:30" ht="17.25" customHeight="1" thickBot="1" x14ac:dyDescent="0.3">
      <c r="A7" s="58">
        <v>2</v>
      </c>
      <c r="B7" s="59">
        <v>1.4E-3</v>
      </c>
      <c r="C7" s="59">
        <v>1.1999999999999999E-3</v>
      </c>
      <c r="D7" s="59">
        <v>1.2999999999999999E-3</v>
      </c>
      <c r="F7" s="58" t="s">
        <v>480</v>
      </c>
      <c r="G7" s="60">
        <v>6323</v>
      </c>
      <c r="H7" s="58">
        <v>1.39</v>
      </c>
      <c r="J7" s="49" t="s">
        <v>481</v>
      </c>
      <c r="K7" s="48">
        <f>LARGE((K10,K11),1)</f>
        <v>0.54123396456933415</v>
      </c>
      <c r="N7" s="48" t="s">
        <v>470</v>
      </c>
      <c r="W7" s="58">
        <v>6</v>
      </c>
      <c r="X7" s="58">
        <v>642</v>
      </c>
      <c r="Y7" s="61">
        <v>43138</v>
      </c>
      <c r="Z7" s="58" t="s">
        <v>531</v>
      </c>
      <c r="AA7" s="58" t="s">
        <v>499</v>
      </c>
      <c r="AB7" s="58">
        <v>14</v>
      </c>
      <c r="AC7" s="58" t="s">
        <v>470</v>
      </c>
      <c r="AD7" s="58">
        <v>52</v>
      </c>
    </row>
    <row r="8" spans="1:30" ht="17.25" customHeight="1" thickBot="1" x14ac:dyDescent="0.35">
      <c r="A8" s="58">
        <v>3</v>
      </c>
      <c r="B8" s="59">
        <v>1.9E-3</v>
      </c>
      <c r="C8" s="59">
        <v>8.9999999999999998E-4</v>
      </c>
      <c r="D8" s="59">
        <v>1.4E-3</v>
      </c>
      <c r="F8" s="58" t="s">
        <v>482</v>
      </c>
      <c r="G8" s="60">
        <v>5163</v>
      </c>
      <c r="H8" s="58">
        <v>1.1399999999999999</v>
      </c>
      <c r="K8" s="50">
        <f>LARGE(B11:C11,1)/(B11+C11)</f>
        <v>0.72750642673521848</v>
      </c>
      <c r="W8" s="58">
        <v>7</v>
      </c>
      <c r="X8" s="58">
        <v>634</v>
      </c>
      <c r="Y8" s="61">
        <v>43140</v>
      </c>
      <c r="Z8" s="58" t="s">
        <v>531</v>
      </c>
      <c r="AA8" s="58" t="s">
        <v>501</v>
      </c>
      <c r="AB8" s="58">
        <v>13.8</v>
      </c>
      <c r="AC8" s="58" t="s">
        <v>470</v>
      </c>
      <c r="AD8" s="58">
        <v>52</v>
      </c>
    </row>
    <row r="9" spans="1:30" ht="17.25" customHeight="1" thickBot="1" x14ac:dyDescent="0.35">
      <c r="A9" s="58">
        <v>4</v>
      </c>
      <c r="B9" s="59">
        <v>5.5999999999999999E-3</v>
      </c>
      <c r="C9" s="59">
        <v>1.6000000000000001E-3</v>
      </c>
      <c r="D9" s="59">
        <v>3.5999999999999999E-3</v>
      </c>
      <c r="F9" s="58" t="s">
        <v>483</v>
      </c>
      <c r="G9" s="60">
        <v>3993</v>
      </c>
      <c r="H9" s="58">
        <v>0.88</v>
      </c>
      <c r="K9" s="50">
        <f>LARGE(B12:C12,1)/(B12+C12)</f>
        <v>0.60892388451443569</v>
      </c>
      <c r="W9" s="58">
        <v>8</v>
      </c>
      <c r="X9" s="58">
        <v>632</v>
      </c>
      <c r="Y9" s="61">
        <v>43158</v>
      </c>
      <c r="Z9" s="58" t="s">
        <v>529</v>
      </c>
      <c r="AA9" s="58" t="s">
        <v>498</v>
      </c>
      <c r="AB9" s="58">
        <v>13.7</v>
      </c>
      <c r="AC9" s="58" t="s">
        <v>470</v>
      </c>
      <c r="AD9" s="58">
        <v>52</v>
      </c>
    </row>
    <row r="10" spans="1:30" ht="17.25" customHeight="1" thickBot="1" x14ac:dyDescent="0.35">
      <c r="A10" s="58">
        <v>5</v>
      </c>
      <c r="B10" s="59">
        <v>1.43E-2</v>
      </c>
      <c r="C10" s="59">
        <v>4.5999999999999999E-3</v>
      </c>
      <c r="D10" s="59">
        <v>9.4999999999999998E-3</v>
      </c>
      <c r="F10" s="58" t="s">
        <v>484</v>
      </c>
      <c r="G10" s="60">
        <v>3633</v>
      </c>
      <c r="H10" s="58">
        <v>0.8</v>
      </c>
      <c r="K10" s="50">
        <f>LARGE(B20:C20,1)/(B20+C20)</f>
        <v>0.54123396456933415</v>
      </c>
      <c r="W10" s="58">
        <v>9</v>
      </c>
      <c r="X10" s="58">
        <v>631</v>
      </c>
      <c r="Y10" s="61">
        <v>43161</v>
      </c>
      <c r="Z10" s="58" t="s">
        <v>530</v>
      </c>
      <c r="AA10" s="58" t="s">
        <v>501</v>
      </c>
      <c r="AB10" s="58">
        <v>13.7</v>
      </c>
      <c r="AC10" s="58" t="s">
        <v>469</v>
      </c>
      <c r="AD10" s="58">
        <v>54</v>
      </c>
    </row>
    <row r="11" spans="1:30" ht="17.25" customHeight="1" thickBot="1" x14ac:dyDescent="0.35">
      <c r="A11" s="58">
        <v>6</v>
      </c>
      <c r="B11" s="59">
        <v>2.8299999999999999E-2</v>
      </c>
      <c r="C11" s="59">
        <v>1.06E-2</v>
      </c>
      <c r="D11" s="59">
        <v>1.9400000000000001E-2</v>
      </c>
      <c r="F11" s="58" t="s">
        <v>485</v>
      </c>
      <c r="G11" s="60">
        <v>3580</v>
      </c>
      <c r="H11" s="58">
        <v>0.79</v>
      </c>
      <c r="K11" s="50">
        <f>LARGE(B21:C21,1)/(B21+C21)</f>
        <v>0.53497668221185868</v>
      </c>
      <c r="W11" s="58">
        <v>10</v>
      </c>
      <c r="X11" s="58">
        <v>628</v>
      </c>
      <c r="Y11" s="61">
        <v>43147</v>
      </c>
      <c r="Z11" s="58" t="s">
        <v>530</v>
      </c>
      <c r="AA11" s="58" t="s">
        <v>501</v>
      </c>
      <c r="AB11" s="58">
        <v>13.7</v>
      </c>
      <c r="AC11" s="58" t="s">
        <v>469</v>
      </c>
      <c r="AD11" s="58">
        <v>52</v>
      </c>
    </row>
    <row r="12" spans="1:30" ht="17.25" customHeight="1" thickBot="1" x14ac:dyDescent="0.3">
      <c r="A12" s="58">
        <v>7</v>
      </c>
      <c r="B12" s="59">
        <v>4.6399999999999997E-2</v>
      </c>
      <c r="C12" s="59">
        <v>2.98E-2</v>
      </c>
      <c r="D12" s="59">
        <v>3.8100000000000002E-2</v>
      </c>
      <c r="F12" s="58" t="s">
        <v>486</v>
      </c>
      <c r="G12" s="60">
        <v>3252</v>
      </c>
      <c r="H12" s="58">
        <v>0.72</v>
      </c>
      <c r="W12" s="58">
        <v>20</v>
      </c>
      <c r="X12" s="58">
        <v>618</v>
      </c>
      <c r="Y12" s="61">
        <v>43136</v>
      </c>
      <c r="Z12" s="58" t="s">
        <v>531</v>
      </c>
      <c r="AA12" s="58" t="s">
        <v>497</v>
      </c>
      <c r="AB12" s="58">
        <v>13.4</v>
      </c>
      <c r="AC12" s="58" t="s">
        <v>470</v>
      </c>
      <c r="AD12" s="58">
        <v>52</v>
      </c>
    </row>
    <row r="13" spans="1:30" ht="17.25" customHeight="1" thickBot="1" x14ac:dyDescent="0.3">
      <c r="A13" s="58">
        <v>8</v>
      </c>
      <c r="B13" s="59">
        <v>7.0099999999999996E-2</v>
      </c>
      <c r="C13" s="59">
        <v>4.7800000000000002E-2</v>
      </c>
      <c r="D13" s="59">
        <v>5.8900000000000001E-2</v>
      </c>
      <c r="F13" s="58" t="s">
        <v>487</v>
      </c>
      <c r="G13" s="60">
        <v>3287</v>
      </c>
      <c r="H13" s="58">
        <v>0.72</v>
      </c>
      <c r="W13" s="58">
        <v>25</v>
      </c>
      <c r="X13" s="58">
        <v>615</v>
      </c>
      <c r="Y13" s="61">
        <v>43151</v>
      </c>
      <c r="Z13" s="58" t="s">
        <v>527</v>
      </c>
      <c r="AA13" s="58" t="s">
        <v>498</v>
      </c>
      <c r="AB13" s="58">
        <v>13.4</v>
      </c>
      <c r="AC13" s="58" t="s">
        <v>470</v>
      </c>
      <c r="AD13" s="58">
        <v>54</v>
      </c>
    </row>
    <row r="14" spans="1:30" ht="14.4" thickBot="1" x14ac:dyDescent="0.3">
      <c r="A14" s="58">
        <v>9</v>
      </c>
      <c r="B14" s="59">
        <v>8.4599999999999995E-2</v>
      </c>
      <c r="C14" s="59">
        <v>6.1800000000000001E-2</v>
      </c>
      <c r="D14" s="59">
        <v>7.3200000000000001E-2</v>
      </c>
      <c r="F14" s="58" t="s">
        <v>488</v>
      </c>
      <c r="G14" s="60">
        <v>3793</v>
      </c>
      <c r="H14" s="58">
        <v>0.83</v>
      </c>
      <c r="W14" s="58">
        <v>30</v>
      </c>
      <c r="X14" s="58">
        <v>612</v>
      </c>
      <c r="Y14" s="61">
        <v>43173</v>
      </c>
      <c r="Z14" s="58" t="s">
        <v>529</v>
      </c>
      <c r="AA14" s="58" t="s">
        <v>499</v>
      </c>
      <c r="AB14" s="58">
        <v>13.3</v>
      </c>
      <c r="AC14" s="58" t="s">
        <v>470</v>
      </c>
      <c r="AD14" s="58">
        <v>55</v>
      </c>
    </row>
    <row r="15" spans="1:30" ht="14.4" thickBot="1" x14ac:dyDescent="0.3">
      <c r="A15" s="58">
        <v>10</v>
      </c>
      <c r="B15" s="59">
        <v>8.72E-2</v>
      </c>
      <c r="C15" s="59">
        <v>7.2999999999999995E-2</v>
      </c>
      <c r="D15" s="59">
        <v>8.0100000000000005E-2</v>
      </c>
      <c r="F15" s="58" t="s">
        <v>489</v>
      </c>
      <c r="G15" s="60">
        <v>4484</v>
      </c>
      <c r="H15" s="58">
        <v>0.99</v>
      </c>
      <c r="W15" s="58">
        <v>35</v>
      </c>
      <c r="X15" s="58">
        <v>609</v>
      </c>
      <c r="Y15" s="61">
        <v>43127</v>
      </c>
      <c r="Z15" s="58" t="s">
        <v>527</v>
      </c>
      <c r="AA15" s="58" t="s">
        <v>502</v>
      </c>
      <c r="AB15" s="58">
        <v>13.2</v>
      </c>
      <c r="AC15" s="58" t="s">
        <v>470</v>
      </c>
      <c r="AD15" s="58">
        <v>52</v>
      </c>
    </row>
    <row r="16" spans="1:30" ht="14.4" thickBot="1" x14ac:dyDescent="0.3">
      <c r="A16" s="58">
        <v>11</v>
      </c>
      <c r="B16" s="59">
        <v>8.5900000000000004E-2</v>
      </c>
      <c r="C16" s="59">
        <v>8.8300000000000003E-2</v>
      </c>
      <c r="D16" s="59">
        <v>8.7099999999999997E-2</v>
      </c>
      <c r="F16" s="58" t="s">
        <v>490</v>
      </c>
      <c r="G16" s="60">
        <v>4818</v>
      </c>
      <c r="H16" s="58">
        <v>1.06</v>
      </c>
      <c r="W16" s="58">
        <v>40</v>
      </c>
      <c r="X16" s="58">
        <v>607</v>
      </c>
      <c r="Y16" s="61">
        <v>43162</v>
      </c>
      <c r="Z16" s="58" t="s">
        <v>527</v>
      </c>
      <c r="AA16" s="58" t="s">
        <v>502</v>
      </c>
      <c r="AB16" s="58">
        <v>13.2</v>
      </c>
      <c r="AC16" s="58" t="s">
        <v>470</v>
      </c>
      <c r="AD16" s="58">
        <v>57</v>
      </c>
    </row>
    <row r="17" spans="1:30" ht="14.4" thickBot="1" x14ac:dyDescent="0.3">
      <c r="A17" s="58">
        <v>12</v>
      </c>
      <c r="B17" s="59">
        <v>8.3699999999999997E-2</v>
      </c>
      <c r="C17" s="59">
        <v>9.2899999999999996E-2</v>
      </c>
      <c r="D17" s="59">
        <v>8.8300000000000003E-2</v>
      </c>
      <c r="W17" s="58">
        <v>45</v>
      </c>
      <c r="X17" s="58">
        <v>605</v>
      </c>
      <c r="Y17" s="61">
        <v>43136</v>
      </c>
      <c r="Z17" s="58" t="s">
        <v>527</v>
      </c>
      <c r="AA17" s="58" t="s">
        <v>497</v>
      </c>
      <c r="AB17" s="58">
        <v>13.2</v>
      </c>
      <c r="AC17" s="58" t="s">
        <v>470</v>
      </c>
      <c r="AD17" s="58">
        <v>52</v>
      </c>
    </row>
    <row r="18" spans="1:30" ht="14.4" thickBot="1" x14ac:dyDescent="0.3">
      <c r="A18" s="58">
        <v>13</v>
      </c>
      <c r="B18" s="59">
        <v>8.14E-2</v>
      </c>
      <c r="C18" s="59">
        <v>9.0899999999999995E-2</v>
      </c>
      <c r="D18" s="59">
        <v>8.6199999999999999E-2</v>
      </c>
      <c r="W18" s="58">
        <v>50</v>
      </c>
      <c r="X18" s="58">
        <v>603</v>
      </c>
      <c r="Y18" s="61">
        <v>43139</v>
      </c>
      <c r="Z18" s="58" t="s">
        <v>529</v>
      </c>
      <c r="AA18" s="58" t="s">
        <v>500</v>
      </c>
      <c r="AB18" s="58">
        <v>13.1</v>
      </c>
      <c r="AC18" s="58" t="s">
        <v>470</v>
      </c>
      <c r="AD18" s="58">
        <v>54</v>
      </c>
    </row>
    <row r="19" spans="1:30" ht="17.25" customHeight="1" thickBot="1" x14ac:dyDescent="0.3">
      <c r="A19" s="58">
        <v>14</v>
      </c>
      <c r="B19" s="59">
        <v>7.8200000000000006E-2</v>
      </c>
      <c r="C19" s="59">
        <v>9.06E-2</v>
      </c>
      <c r="D19" s="59">
        <v>8.4400000000000003E-2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592</v>
      </c>
      <c r="Y19" s="61">
        <v>43164</v>
      </c>
      <c r="Z19" s="58" t="s">
        <v>527</v>
      </c>
      <c r="AA19" s="58" t="s">
        <v>497</v>
      </c>
      <c r="AB19" s="58">
        <v>12.9</v>
      </c>
      <c r="AC19" s="58" t="s">
        <v>470</v>
      </c>
      <c r="AD19" s="58">
        <v>55</v>
      </c>
    </row>
    <row r="20" spans="1:30" ht="17.25" customHeight="1" thickBot="1" x14ac:dyDescent="0.3">
      <c r="A20" s="58">
        <v>15</v>
      </c>
      <c r="B20" s="59">
        <v>7.51E-2</v>
      </c>
      <c r="C20" s="59">
        <v>8.8599999999999998E-2</v>
      </c>
      <c r="D20" s="59">
        <v>8.1799999999999998E-2</v>
      </c>
      <c r="F20" s="58" t="s">
        <v>493</v>
      </c>
      <c r="G20" s="60">
        <v>3959</v>
      </c>
      <c r="H20" s="58">
        <v>0.86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584</v>
      </c>
      <c r="Y20" s="61">
        <v>43161</v>
      </c>
      <c r="Z20" s="58" t="s">
        <v>526</v>
      </c>
      <c r="AA20" s="58" t="s">
        <v>501</v>
      </c>
      <c r="AB20" s="58">
        <v>12.7</v>
      </c>
      <c r="AC20" s="58" t="s">
        <v>470</v>
      </c>
      <c r="AD20" s="58">
        <v>59</v>
      </c>
    </row>
    <row r="21" spans="1:30" ht="17.25" customHeight="1" thickBot="1" x14ac:dyDescent="0.3">
      <c r="A21" s="58">
        <v>16</v>
      </c>
      <c r="B21" s="59">
        <v>6.9800000000000001E-2</v>
      </c>
      <c r="C21" s="59">
        <v>8.0299999999999996E-2</v>
      </c>
      <c r="D21" s="59">
        <v>7.4999999999999997E-2</v>
      </c>
      <c r="F21" s="58" t="s">
        <v>497</v>
      </c>
      <c r="G21" s="60">
        <v>4558</v>
      </c>
      <c r="H21" s="58">
        <v>0.99</v>
      </c>
      <c r="J21" s="46">
        <v>5</v>
      </c>
      <c r="K21" s="46">
        <f>X6</f>
        <v>644</v>
      </c>
      <c r="L21" s="52"/>
      <c r="M21" s="46"/>
      <c r="N21" s="57">
        <f>K21/$F$2</f>
        <v>0.14000000000000001</v>
      </c>
      <c r="W21" s="58">
        <v>125</v>
      </c>
      <c r="X21" s="58">
        <v>579</v>
      </c>
      <c r="Y21" s="61">
        <v>43173</v>
      </c>
      <c r="Z21" s="58" t="s">
        <v>528</v>
      </c>
      <c r="AA21" s="58" t="s">
        <v>499</v>
      </c>
      <c r="AB21" s="58">
        <v>12.6</v>
      </c>
      <c r="AC21" s="58" t="s">
        <v>470</v>
      </c>
      <c r="AD21" s="58">
        <v>53</v>
      </c>
    </row>
    <row r="22" spans="1:30" ht="17.25" customHeight="1" thickBot="1" x14ac:dyDescent="0.3">
      <c r="A22" s="58">
        <v>17</v>
      </c>
      <c r="B22" s="59">
        <v>6.3700000000000007E-2</v>
      </c>
      <c r="C22" s="59">
        <v>7.2499999999999995E-2</v>
      </c>
      <c r="D22" s="59">
        <v>6.8099999999999994E-2</v>
      </c>
      <c r="F22" s="58" t="s">
        <v>498</v>
      </c>
      <c r="G22" s="60">
        <v>4780</v>
      </c>
      <c r="H22" s="58">
        <v>1.04</v>
      </c>
      <c r="J22" s="46">
        <v>10</v>
      </c>
      <c r="K22" s="46">
        <f>X11</f>
        <v>628</v>
      </c>
      <c r="L22" s="52"/>
      <c r="M22" s="46"/>
      <c r="N22" s="57">
        <f t="shared" ref="N22:N28" si="0">K22/$F$2</f>
        <v>0.13652173913043478</v>
      </c>
      <c r="W22" s="58">
        <v>150</v>
      </c>
      <c r="X22" s="58">
        <v>573</v>
      </c>
      <c r="Y22" s="61">
        <v>43182</v>
      </c>
      <c r="Z22" s="58" t="s">
        <v>527</v>
      </c>
      <c r="AA22" s="58" t="s">
        <v>501</v>
      </c>
      <c r="AB22" s="58">
        <v>12.5</v>
      </c>
      <c r="AC22" s="58" t="s">
        <v>470</v>
      </c>
      <c r="AD22" s="58">
        <v>51</v>
      </c>
    </row>
    <row r="23" spans="1:30" ht="17.25" customHeight="1" thickBot="1" x14ac:dyDescent="0.3">
      <c r="A23" s="58">
        <v>18</v>
      </c>
      <c r="B23" s="59">
        <v>4.1500000000000002E-2</v>
      </c>
      <c r="C23" s="59">
        <v>5.5E-2</v>
      </c>
      <c r="D23" s="59">
        <v>4.82E-2</v>
      </c>
      <c r="F23" s="58" t="s">
        <v>499</v>
      </c>
      <c r="G23" s="60">
        <v>4743</v>
      </c>
      <c r="H23" s="58">
        <v>1.03</v>
      </c>
      <c r="J23" s="46">
        <v>20</v>
      </c>
      <c r="K23" s="46">
        <f>X12</f>
        <v>618</v>
      </c>
      <c r="L23" s="52"/>
      <c r="M23" s="46"/>
      <c r="N23" s="57">
        <f t="shared" si="0"/>
        <v>0.13434782608695653</v>
      </c>
      <c r="W23" s="58">
        <v>175</v>
      </c>
      <c r="X23" s="58">
        <v>567</v>
      </c>
      <c r="Y23" s="61">
        <v>43124</v>
      </c>
      <c r="Z23" s="58" t="s">
        <v>529</v>
      </c>
      <c r="AA23" s="58" t="s">
        <v>499</v>
      </c>
      <c r="AB23" s="58">
        <v>12.3</v>
      </c>
      <c r="AC23" s="58" t="s">
        <v>470</v>
      </c>
      <c r="AD23" s="58">
        <v>53</v>
      </c>
    </row>
    <row r="24" spans="1:30" ht="17.25" customHeight="1" thickBot="1" x14ac:dyDescent="0.3">
      <c r="A24" s="58">
        <v>19</v>
      </c>
      <c r="B24" s="59">
        <v>2.93E-2</v>
      </c>
      <c r="C24" s="59">
        <v>3.9E-2</v>
      </c>
      <c r="D24" s="59">
        <v>3.4099999999999998E-2</v>
      </c>
      <c r="F24" s="58" t="s">
        <v>500</v>
      </c>
      <c r="G24" s="60">
        <v>4751</v>
      </c>
      <c r="H24" s="58">
        <v>1.03</v>
      </c>
      <c r="J24" s="46">
        <v>30</v>
      </c>
      <c r="K24" s="46">
        <f>X14</f>
        <v>612</v>
      </c>
      <c r="L24" s="52"/>
      <c r="M24" s="46"/>
      <c r="N24" s="57">
        <f t="shared" si="0"/>
        <v>0.13304347826086957</v>
      </c>
      <c r="W24" s="58">
        <v>200</v>
      </c>
      <c r="X24" s="58">
        <v>563</v>
      </c>
      <c r="Y24" s="61">
        <v>43134</v>
      </c>
      <c r="Z24" s="58" t="s">
        <v>530</v>
      </c>
      <c r="AA24" s="58" t="s">
        <v>502</v>
      </c>
      <c r="AB24" s="58">
        <v>12.2</v>
      </c>
      <c r="AC24" s="58" t="s">
        <v>469</v>
      </c>
      <c r="AD24" s="58">
        <v>57</v>
      </c>
    </row>
    <row r="25" spans="1:30" ht="17.25" customHeight="1" thickBot="1" x14ac:dyDescent="0.3">
      <c r="A25" s="58">
        <v>20</v>
      </c>
      <c r="B25" s="59">
        <v>2.06E-2</v>
      </c>
      <c r="C25" s="59">
        <v>2.9399999999999999E-2</v>
      </c>
      <c r="D25" s="59">
        <v>2.5000000000000001E-2</v>
      </c>
      <c r="F25" s="58" t="s">
        <v>501</v>
      </c>
      <c r="G25" s="60">
        <v>5009</v>
      </c>
      <c r="H25" s="58">
        <v>1.0900000000000001</v>
      </c>
      <c r="J25" s="46">
        <v>50</v>
      </c>
      <c r="K25" s="46">
        <f>X18</f>
        <v>603</v>
      </c>
      <c r="L25" s="52"/>
      <c r="M25" s="46"/>
      <c r="N25" s="57">
        <f t="shared" si="0"/>
        <v>0.13108695652173913</v>
      </c>
    </row>
    <row r="26" spans="1:30" ht="17.25" customHeight="1" thickBot="1" x14ac:dyDescent="0.3">
      <c r="A26" s="58">
        <v>21</v>
      </c>
      <c r="B26" s="59">
        <v>1.3899999999999999E-2</v>
      </c>
      <c r="C26" s="59">
        <v>2.0299999999999999E-2</v>
      </c>
      <c r="D26" s="59">
        <v>1.7100000000000001E-2</v>
      </c>
      <c r="F26" s="58" t="s">
        <v>502</v>
      </c>
      <c r="G26" s="60">
        <v>4349</v>
      </c>
      <c r="H26" s="58">
        <v>0.95</v>
      </c>
      <c r="J26" s="46">
        <v>100</v>
      </c>
      <c r="K26" s="46">
        <f>X20</f>
        <v>584</v>
      </c>
      <c r="L26" s="52"/>
      <c r="M26" s="46"/>
      <c r="N26" s="57">
        <f t="shared" si="0"/>
        <v>0.12695652173913044</v>
      </c>
    </row>
    <row r="27" spans="1:30" ht="17.25" customHeight="1" thickBot="1" x14ac:dyDescent="0.3">
      <c r="A27" s="58">
        <v>22</v>
      </c>
      <c r="B27" s="59">
        <v>8.8999999999999999E-3</v>
      </c>
      <c r="C27" s="59">
        <v>1.0800000000000001E-2</v>
      </c>
      <c r="D27" s="59">
        <v>9.7999999999999997E-3</v>
      </c>
      <c r="J27" s="46">
        <v>150</v>
      </c>
      <c r="K27" s="46">
        <f>X22</f>
        <v>573</v>
      </c>
      <c r="L27" s="52"/>
      <c r="M27" s="46"/>
      <c r="N27" s="57">
        <f t="shared" si="0"/>
        <v>0.12456521739130434</v>
      </c>
    </row>
    <row r="28" spans="1:30" ht="17.25" customHeight="1" thickBot="1" x14ac:dyDescent="0.3">
      <c r="A28" s="58">
        <v>23</v>
      </c>
      <c r="B28" s="59">
        <v>4.4000000000000003E-3</v>
      </c>
      <c r="C28" s="59">
        <v>5.5999999999999999E-3</v>
      </c>
      <c r="D28" s="59">
        <v>5.0000000000000001E-3</v>
      </c>
      <c r="J28" s="46">
        <v>200</v>
      </c>
      <c r="K28" s="46">
        <f>X24</f>
        <v>563</v>
      </c>
      <c r="L28" s="52"/>
      <c r="M28" s="46"/>
      <c r="N28" s="57">
        <f t="shared" si="0"/>
        <v>0.12239130434782609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554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24000</v>
      </c>
      <c r="H2" s="41" t="s">
        <v>467</v>
      </c>
      <c r="W2" s="58">
        <v>1</v>
      </c>
      <c r="X2" s="58">
        <v>2461</v>
      </c>
      <c r="Y2" s="61">
        <v>43154</v>
      </c>
      <c r="Z2" s="58" t="s">
        <v>525</v>
      </c>
      <c r="AA2" s="58" t="s">
        <v>501</v>
      </c>
      <c r="AB2" s="58">
        <v>10.3</v>
      </c>
      <c r="AC2" s="58" t="s">
        <v>470</v>
      </c>
      <c r="AD2" s="58">
        <v>53</v>
      </c>
    </row>
    <row r="3" spans="1:30" ht="14.4" thickBot="1" x14ac:dyDescent="0.3">
      <c r="W3" s="58">
        <v>2</v>
      </c>
      <c r="X3" s="58">
        <v>2420</v>
      </c>
      <c r="Y3" s="61">
        <v>43119</v>
      </c>
      <c r="Z3" s="58" t="s">
        <v>524</v>
      </c>
      <c r="AA3" s="58" t="s">
        <v>501</v>
      </c>
      <c r="AB3" s="58">
        <v>10.1</v>
      </c>
      <c r="AC3" s="58" t="s">
        <v>470</v>
      </c>
      <c r="AD3" s="58">
        <v>52</v>
      </c>
    </row>
    <row r="4" spans="1:30" ht="14.4" thickBot="1" x14ac:dyDescent="0.3">
      <c r="A4" s="42" t="s">
        <v>468</v>
      </c>
      <c r="B4" s="43" t="s">
        <v>469</v>
      </c>
      <c r="C4" s="93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2420</v>
      </c>
      <c r="Y4" s="61">
        <v>43165</v>
      </c>
      <c r="Z4" s="58" t="s">
        <v>524</v>
      </c>
      <c r="AA4" s="58" t="s">
        <v>498</v>
      </c>
      <c r="AB4" s="58">
        <v>10.1</v>
      </c>
      <c r="AC4" s="58" t="s">
        <v>469</v>
      </c>
      <c r="AD4" s="58">
        <v>51</v>
      </c>
    </row>
    <row r="5" spans="1:30" ht="18.75" customHeight="1" thickBot="1" x14ac:dyDescent="0.3">
      <c r="A5" s="58">
        <v>0</v>
      </c>
      <c r="B5" s="59">
        <v>1.09E-2</v>
      </c>
      <c r="C5" s="59">
        <v>9.4999999999999998E-3</v>
      </c>
      <c r="D5" s="59">
        <v>1.01E-2</v>
      </c>
      <c r="F5" s="58" t="s">
        <v>476</v>
      </c>
      <c r="G5" s="60">
        <v>24559</v>
      </c>
      <c r="H5" s="62">
        <v>1.02</v>
      </c>
      <c r="J5" s="102" t="s">
        <v>477</v>
      </c>
      <c r="K5" s="103"/>
      <c r="L5" s="103"/>
      <c r="M5" s="103"/>
      <c r="N5" s="104"/>
      <c r="W5" s="58">
        <v>4</v>
      </c>
      <c r="X5" s="58">
        <v>2419</v>
      </c>
      <c r="Y5" s="61">
        <v>43168</v>
      </c>
      <c r="Z5" s="58" t="s">
        <v>525</v>
      </c>
      <c r="AA5" s="58" t="s">
        <v>501</v>
      </c>
      <c r="AB5" s="58">
        <v>10.1</v>
      </c>
      <c r="AC5" s="58" t="s">
        <v>470</v>
      </c>
      <c r="AD5" s="58">
        <v>55</v>
      </c>
    </row>
    <row r="6" spans="1:30" ht="17.25" customHeight="1" thickBot="1" x14ac:dyDescent="0.3">
      <c r="A6" s="58">
        <v>1</v>
      </c>
      <c r="B6" s="59">
        <v>7.9000000000000008E-3</v>
      </c>
      <c r="C6" s="59">
        <v>7.1999999999999998E-3</v>
      </c>
      <c r="D6" s="59">
        <v>7.4999999999999997E-3</v>
      </c>
      <c r="F6" s="58" t="s">
        <v>478</v>
      </c>
      <c r="G6" s="60">
        <v>24391</v>
      </c>
      <c r="H6" s="62">
        <v>1.01</v>
      </c>
      <c r="J6" s="47" t="s">
        <v>479</v>
      </c>
      <c r="K6" s="48">
        <f>LARGE((K8,K9),1)</f>
        <v>0.62724392819429775</v>
      </c>
      <c r="N6" s="48" t="s">
        <v>470</v>
      </c>
      <c r="W6" s="58">
        <v>5</v>
      </c>
      <c r="X6" s="58">
        <v>2397</v>
      </c>
      <c r="Y6" s="61">
        <v>43161</v>
      </c>
      <c r="Z6" s="58" t="s">
        <v>525</v>
      </c>
      <c r="AA6" s="58" t="s">
        <v>501</v>
      </c>
      <c r="AB6" s="58">
        <v>10</v>
      </c>
      <c r="AC6" s="58" t="s">
        <v>470</v>
      </c>
      <c r="AD6" s="58">
        <v>54</v>
      </c>
    </row>
    <row r="7" spans="1:30" ht="17.25" customHeight="1" thickBot="1" x14ac:dyDescent="0.3">
      <c r="A7" s="58">
        <v>2</v>
      </c>
      <c r="B7" s="59">
        <v>7.0000000000000001E-3</v>
      </c>
      <c r="C7" s="59">
        <v>6.3E-3</v>
      </c>
      <c r="D7" s="59">
        <v>6.6E-3</v>
      </c>
      <c r="F7" s="58" t="s">
        <v>480</v>
      </c>
      <c r="G7" s="60">
        <v>26249</v>
      </c>
      <c r="H7" s="62">
        <v>1.0900000000000001</v>
      </c>
      <c r="J7" s="49" t="s">
        <v>481</v>
      </c>
      <c r="K7" s="48">
        <f>LARGE((K10,K11),1)</f>
        <v>0.54861111111111105</v>
      </c>
      <c r="N7" s="48" t="s">
        <v>469</v>
      </c>
      <c r="W7" s="58">
        <v>6</v>
      </c>
      <c r="X7" s="58">
        <v>2380</v>
      </c>
      <c r="Y7" s="61">
        <v>43167</v>
      </c>
      <c r="Z7" s="58" t="s">
        <v>524</v>
      </c>
      <c r="AA7" s="58" t="s">
        <v>500</v>
      </c>
      <c r="AB7" s="58">
        <v>9.9</v>
      </c>
      <c r="AC7" s="58" t="s">
        <v>470</v>
      </c>
      <c r="AD7" s="58">
        <v>55</v>
      </c>
    </row>
    <row r="8" spans="1:30" ht="17.25" customHeight="1" thickBot="1" x14ac:dyDescent="0.35">
      <c r="A8" s="58">
        <v>3</v>
      </c>
      <c r="B8" s="59">
        <v>4.1000000000000003E-3</v>
      </c>
      <c r="C8" s="59">
        <v>4.3E-3</v>
      </c>
      <c r="D8" s="59">
        <v>4.1999999999999997E-3</v>
      </c>
      <c r="F8" s="58" t="s">
        <v>482</v>
      </c>
      <c r="G8" s="60">
        <v>25594</v>
      </c>
      <c r="H8" s="62">
        <v>1.06</v>
      </c>
      <c r="K8" s="50">
        <f>LARGE(B11:C11,1)/(B11+C11)</f>
        <v>0.56537102473498235</v>
      </c>
      <c r="W8" s="58">
        <v>7</v>
      </c>
      <c r="X8" s="58">
        <v>2375</v>
      </c>
      <c r="Y8" s="61">
        <v>43172</v>
      </c>
      <c r="Z8" s="58" t="s">
        <v>524</v>
      </c>
      <c r="AA8" s="58" t="s">
        <v>498</v>
      </c>
      <c r="AB8" s="58">
        <v>9.9</v>
      </c>
      <c r="AC8" s="58" t="s">
        <v>470</v>
      </c>
      <c r="AD8" s="58">
        <v>52</v>
      </c>
    </row>
    <row r="9" spans="1:30" ht="17.25" customHeight="1" thickBot="1" x14ac:dyDescent="0.35">
      <c r="A9" s="58">
        <v>4</v>
      </c>
      <c r="B9" s="59">
        <v>4.8999999999999998E-3</v>
      </c>
      <c r="C9" s="59">
        <v>5.4000000000000003E-3</v>
      </c>
      <c r="D9" s="59">
        <v>5.1999999999999998E-3</v>
      </c>
      <c r="F9" s="58" t="s">
        <v>483</v>
      </c>
      <c r="G9" s="60">
        <v>25223</v>
      </c>
      <c r="H9" s="62">
        <v>1.05</v>
      </c>
      <c r="K9" s="50">
        <f>LARGE(B12:C12,1)/(B12+C12)</f>
        <v>0.62724392819429775</v>
      </c>
      <c r="W9" s="58">
        <v>8</v>
      </c>
      <c r="X9" s="58">
        <v>2370</v>
      </c>
      <c r="Y9" s="61">
        <v>43154</v>
      </c>
      <c r="Z9" s="58" t="s">
        <v>524</v>
      </c>
      <c r="AA9" s="58" t="s">
        <v>501</v>
      </c>
      <c r="AB9" s="58">
        <v>9.9</v>
      </c>
      <c r="AC9" s="58" t="s">
        <v>470</v>
      </c>
      <c r="AD9" s="58">
        <v>54</v>
      </c>
    </row>
    <row r="10" spans="1:30" ht="17.25" customHeight="1" thickBot="1" x14ac:dyDescent="0.35">
      <c r="A10" s="58">
        <v>5</v>
      </c>
      <c r="B10" s="59">
        <v>1.06E-2</v>
      </c>
      <c r="C10" s="59">
        <v>1.3100000000000001E-2</v>
      </c>
      <c r="D10" s="59">
        <v>1.2E-2</v>
      </c>
      <c r="F10" s="58" t="s">
        <v>484</v>
      </c>
      <c r="G10" s="60">
        <v>23933</v>
      </c>
      <c r="H10" s="62">
        <v>0.99</v>
      </c>
      <c r="K10" s="50">
        <f>LARGE(B20:C20,1)/(B20+C20)</f>
        <v>0.52727272727272723</v>
      </c>
      <c r="W10" s="58">
        <v>9</v>
      </c>
      <c r="X10" s="58">
        <v>2356</v>
      </c>
      <c r="Y10" s="61">
        <v>43455</v>
      </c>
      <c r="Z10" s="58" t="s">
        <v>525</v>
      </c>
      <c r="AA10" s="58" t="s">
        <v>501</v>
      </c>
      <c r="AB10" s="58">
        <v>9.8000000000000007</v>
      </c>
      <c r="AC10" s="58" t="s">
        <v>470</v>
      </c>
      <c r="AD10" s="58">
        <v>56</v>
      </c>
    </row>
    <row r="11" spans="1:30" ht="17.25" customHeight="1" thickBot="1" x14ac:dyDescent="0.35">
      <c r="A11" s="58">
        <v>6</v>
      </c>
      <c r="B11" s="59">
        <v>2.46E-2</v>
      </c>
      <c r="C11" s="59">
        <v>3.2000000000000001E-2</v>
      </c>
      <c r="D11" s="59">
        <v>2.8799999999999999E-2</v>
      </c>
      <c r="F11" s="58" t="s">
        <v>485</v>
      </c>
      <c r="G11" s="60">
        <v>22837</v>
      </c>
      <c r="H11" s="62">
        <v>0.95</v>
      </c>
      <c r="K11" s="50">
        <f>LARGE(B21:C21,1)/(B21+C21)</f>
        <v>0.54861111111111105</v>
      </c>
      <c r="W11" s="58">
        <v>10</v>
      </c>
      <c r="X11" s="58">
        <v>2355</v>
      </c>
      <c r="Y11" s="61">
        <v>43175</v>
      </c>
      <c r="Z11" s="58" t="s">
        <v>524</v>
      </c>
      <c r="AA11" s="58" t="s">
        <v>501</v>
      </c>
      <c r="AB11" s="58">
        <v>9.8000000000000007</v>
      </c>
      <c r="AC11" s="58" t="s">
        <v>470</v>
      </c>
      <c r="AD11" s="58">
        <v>52</v>
      </c>
    </row>
    <row r="12" spans="1:30" ht="17.25" customHeight="1" thickBot="1" x14ac:dyDescent="0.3">
      <c r="A12" s="58">
        <v>7</v>
      </c>
      <c r="B12" s="59">
        <v>3.5299999999999998E-2</v>
      </c>
      <c r="C12" s="59">
        <v>5.9400000000000001E-2</v>
      </c>
      <c r="D12" s="59">
        <v>4.9099999999999998E-2</v>
      </c>
      <c r="F12" s="58" t="s">
        <v>486</v>
      </c>
      <c r="G12" s="60">
        <v>23785</v>
      </c>
      <c r="H12" s="62">
        <v>0.99</v>
      </c>
      <c r="W12" s="58">
        <v>20</v>
      </c>
      <c r="X12" s="58">
        <v>2319</v>
      </c>
      <c r="Y12" s="61">
        <v>43434</v>
      </c>
      <c r="Z12" s="58" t="s">
        <v>525</v>
      </c>
      <c r="AA12" s="58" t="s">
        <v>501</v>
      </c>
      <c r="AB12" s="58">
        <v>9.6999999999999993</v>
      </c>
      <c r="AC12" s="58" t="s">
        <v>470</v>
      </c>
      <c r="AD12" s="58">
        <v>52</v>
      </c>
    </row>
    <row r="13" spans="1:30" ht="17.25" customHeight="1" thickBot="1" x14ac:dyDescent="0.3">
      <c r="A13" s="58">
        <v>8</v>
      </c>
      <c r="B13" s="59">
        <v>4.2200000000000001E-2</v>
      </c>
      <c r="C13" s="59">
        <v>6.6699999999999995E-2</v>
      </c>
      <c r="D13" s="59">
        <v>5.6300000000000003E-2</v>
      </c>
      <c r="F13" s="58" t="s">
        <v>487</v>
      </c>
      <c r="G13" s="60">
        <v>21736</v>
      </c>
      <c r="H13" s="62">
        <v>0.9</v>
      </c>
      <c r="W13" s="58">
        <v>25</v>
      </c>
      <c r="X13" s="58">
        <v>2313</v>
      </c>
      <c r="Y13" s="61">
        <v>43224</v>
      </c>
      <c r="Z13" s="58" t="s">
        <v>524</v>
      </c>
      <c r="AA13" s="58" t="s">
        <v>501</v>
      </c>
      <c r="AB13" s="58">
        <v>9.6</v>
      </c>
      <c r="AC13" s="58" t="s">
        <v>470</v>
      </c>
      <c r="AD13" s="58">
        <v>55</v>
      </c>
    </row>
    <row r="14" spans="1:30" ht="14.4" thickBot="1" x14ac:dyDescent="0.3">
      <c r="A14" s="58">
        <v>9</v>
      </c>
      <c r="B14" s="59">
        <v>4.7699999999999999E-2</v>
      </c>
      <c r="C14" s="59">
        <v>6.3600000000000004E-2</v>
      </c>
      <c r="D14" s="59">
        <v>5.67E-2</v>
      </c>
      <c r="F14" s="58" t="s">
        <v>488</v>
      </c>
      <c r="G14" s="60">
        <v>24332</v>
      </c>
      <c r="H14" s="62">
        <v>1.01</v>
      </c>
      <c r="W14" s="58">
        <v>30</v>
      </c>
      <c r="X14" s="58">
        <v>2305</v>
      </c>
      <c r="Y14" s="61">
        <v>43182</v>
      </c>
      <c r="Z14" s="58" t="s">
        <v>525</v>
      </c>
      <c r="AA14" s="58" t="s">
        <v>501</v>
      </c>
      <c r="AB14" s="58">
        <v>9.6</v>
      </c>
      <c r="AC14" s="58" t="s">
        <v>470</v>
      </c>
      <c r="AD14" s="58">
        <v>56</v>
      </c>
    </row>
    <row r="15" spans="1:30" ht="14.4" thickBot="1" x14ac:dyDescent="0.3">
      <c r="A15" s="58">
        <v>10</v>
      </c>
      <c r="B15" s="59">
        <v>5.5899999999999998E-2</v>
      </c>
      <c r="C15" s="59">
        <v>6.4000000000000001E-2</v>
      </c>
      <c r="D15" s="59">
        <v>6.0400000000000002E-2</v>
      </c>
      <c r="F15" s="58" t="s">
        <v>489</v>
      </c>
      <c r="G15" s="60">
        <v>23341</v>
      </c>
      <c r="H15" s="62">
        <v>0.97</v>
      </c>
      <c r="W15" s="58">
        <v>35</v>
      </c>
      <c r="X15" s="58">
        <v>2285</v>
      </c>
      <c r="Y15" s="61">
        <v>43161</v>
      </c>
      <c r="Z15" s="58" t="s">
        <v>526</v>
      </c>
      <c r="AA15" s="58" t="s">
        <v>501</v>
      </c>
      <c r="AB15" s="58">
        <v>9.5</v>
      </c>
      <c r="AC15" s="58" t="s">
        <v>470</v>
      </c>
      <c r="AD15" s="58">
        <v>57</v>
      </c>
    </row>
    <row r="16" spans="1:30" ht="14.4" thickBot="1" x14ac:dyDescent="0.3">
      <c r="A16" s="58">
        <v>11</v>
      </c>
      <c r="B16" s="59">
        <v>6.4100000000000004E-2</v>
      </c>
      <c r="C16" s="59">
        <v>6.8500000000000005E-2</v>
      </c>
      <c r="D16" s="59">
        <v>6.6299999999999998E-2</v>
      </c>
      <c r="F16" s="58" t="s">
        <v>490</v>
      </c>
      <c r="G16" s="60">
        <v>22678</v>
      </c>
      <c r="H16" s="62">
        <v>0.94</v>
      </c>
      <c r="W16" s="58">
        <v>40</v>
      </c>
      <c r="X16" s="58">
        <v>2277</v>
      </c>
      <c r="Y16" s="61">
        <v>43181</v>
      </c>
      <c r="Z16" s="58" t="s">
        <v>524</v>
      </c>
      <c r="AA16" s="58" t="s">
        <v>500</v>
      </c>
      <c r="AB16" s="58">
        <v>9.5</v>
      </c>
      <c r="AC16" s="58" t="s">
        <v>470</v>
      </c>
      <c r="AD16" s="58">
        <v>52</v>
      </c>
    </row>
    <row r="17" spans="1:30" ht="14.4" thickBot="1" x14ac:dyDescent="0.3">
      <c r="A17" s="58">
        <v>12</v>
      </c>
      <c r="B17" s="59">
        <v>7.1900000000000006E-2</v>
      </c>
      <c r="C17" s="59">
        <v>7.22E-2</v>
      </c>
      <c r="D17" s="59">
        <v>7.17E-2</v>
      </c>
      <c r="W17" s="58">
        <v>45</v>
      </c>
      <c r="X17" s="58">
        <v>2273</v>
      </c>
      <c r="Y17" s="61">
        <v>43441</v>
      </c>
      <c r="Z17" s="58" t="s">
        <v>525</v>
      </c>
      <c r="AA17" s="58" t="s">
        <v>501</v>
      </c>
      <c r="AB17" s="58">
        <v>9.5</v>
      </c>
      <c r="AC17" s="58" t="s">
        <v>470</v>
      </c>
      <c r="AD17" s="58">
        <v>53</v>
      </c>
    </row>
    <row r="18" spans="1:30" ht="14.4" thickBot="1" x14ac:dyDescent="0.3">
      <c r="A18" s="58">
        <v>13</v>
      </c>
      <c r="B18" s="59">
        <v>7.3099999999999998E-2</v>
      </c>
      <c r="C18" s="59">
        <v>7.1499999999999994E-2</v>
      </c>
      <c r="D18" s="59">
        <v>7.1900000000000006E-2</v>
      </c>
      <c r="W18" s="58">
        <v>50</v>
      </c>
      <c r="X18" s="58">
        <v>2266</v>
      </c>
      <c r="Y18" s="61">
        <v>43153</v>
      </c>
      <c r="Z18" s="58" t="s">
        <v>525</v>
      </c>
      <c r="AA18" s="58" t="s">
        <v>500</v>
      </c>
      <c r="AB18" s="58">
        <v>9.4</v>
      </c>
      <c r="AC18" s="58" t="s">
        <v>470</v>
      </c>
      <c r="AD18" s="58">
        <v>55</v>
      </c>
    </row>
    <row r="19" spans="1:30" ht="17.25" customHeight="1" thickBot="1" x14ac:dyDescent="0.3">
      <c r="A19" s="58">
        <v>14</v>
      </c>
      <c r="B19" s="59">
        <v>7.46E-2</v>
      </c>
      <c r="C19" s="59">
        <v>6.9599999999999995E-2</v>
      </c>
      <c r="D19" s="59">
        <v>7.1800000000000003E-2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2240</v>
      </c>
      <c r="Y19" s="61">
        <v>43444</v>
      </c>
      <c r="Z19" s="58" t="s">
        <v>524</v>
      </c>
      <c r="AA19" s="58" t="s">
        <v>497</v>
      </c>
      <c r="AB19" s="58">
        <v>9.3000000000000007</v>
      </c>
      <c r="AC19" s="58" t="s">
        <v>469</v>
      </c>
      <c r="AD19" s="58">
        <v>50</v>
      </c>
    </row>
    <row r="20" spans="1:30" ht="17.25" customHeight="1" thickBot="1" x14ac:dyDescent="0.3">
      <c r="A20" s="58">
        <v>15</v>
      </c>
      <c r="B20" s="59">
        <v>7.5399999999999995E-2</v>
      </c>
      <c r="C20" s="59">
        <v>6.7599999999999993E-2</v>
      </c>
      <c r="D20" s="59">
        <v>7.17E-2</v>
      </c>
      <c r="F20" s="58" t="s">
        <v>493</v>
      </c>
      <c r="G20" s="60">
        <v>15643</v>
      </c>
      <c r="H20" s="58">
        <v>0.65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2213</v>
      </c>
      <c r="Y20" s="61">
        <v>43160</v>
      </c>
      <c r="Z20" s="58" t="s">
        <v>525</v>
      </c>
      <c r="AA20" s="58" t="s">
        <v>500</v>
      </c>
      <c r="AB20" s="58">
        <v>9.1999999999999993</v>
      </c>
      <c r="AC20" s="58" t="s">
        <v>470</v>
      </c>
      <c r="AD20" s="58">
        <v>54</v>
      </c>
    </row>
    <row r="21" spans="1:30" ht="17.25" customHeight="1" thickBot="1" x14ac:dyDescent="0.3">
      <c r="A21" s="58">
        <v>16</v>
      </c>
      <c r="B21" s="59">
        <v>7.9000000000000001E-2</v>
      </c>
      <c r="C21" s="59">
        <v>6.5000000000000002E-2</v>
      </c>
      <c r="D21" s="59">
        <v>7.1999999999999995E-2</v>
      </c>
      <c r="F21" s="58" t="s">
        <v>497</v>
      </c>
      <c r="G21" s="60">
        <v>24871</v>
      </c>
      <c r="H21" s="58">
        <v>1.03</v>
      </c>
      <c r="J21" s="46">
        <v>5</v>
      </c>
      <c r="K21" s="46">
        <f>X6</f>
        <v>2397</v>
      </c>
      <c r="L21" s="52"/>
      <c r="M21" s="46"/>
      <c r="N21" s="57">
        <f>K21/$F$2</f>
        <v>9.9875000000000005E-2</v>
      </c>
      <c r="W21" s="58">
        <v>125</v>
      </c>
      <c r="X21" s="58">
        <v>2191</v>
      </c>
      <c r="Y21" s="61">
        <v>43146</v>
      </c>
      <c r="Z21" s="58" t="s">
        <v>524</v>
      </c>
      <c r="AA21" s="58" t="s">
        <v>500</v>
      </c>
      <c r="AB21" s="58">
        <v>9.1</v>
      </c>
      <c r="AC21" s="58" t="s">
        <v>470</v>
      </c>
      <c r="AD21" s="58">
        <v>54</v>
      </c>
    </row>
    <row r="22" spans="1:30" ht="17.25" customHeight="1" thickBot="1" x14ac:dyDescent="0.3">
      <c r="A22" s="58">
        <v>17</v>
      </c>
      <c r="B22" s="59">
        <v>8.3400000000000002E-2</v>
      </c>
      <c r="C22" s="59">
        <v>6.5100000000000005E-2</v>
      </c>
      <c r="D22" s="59">
        <v>7.3599999999999999E-2</v>
      </c>
      <c r="F22" s="58" t="s">
        <v>498</v>
      </c>
      <c r="G22" s="60">
        <v>25995</v>
      </c>
      <c r="H22" s="58">
        <v>1.08</v>
      </c>
      <c r="J22" s="46">
        <v>10</v>
      </c>
      <c r="K22" s="46">
        <f>X11</f>
        <v>2355</v>
      </c>
      <c r="L22" s="52"/>
      <c r="M22" s="46"/>
      <c r="N22" s="57">
        <f t="shared" ref="N22:N28" si="0">K22/$F$2</f>
        <v>9.8125000000000004E-2</v>
      </c>
      <c r="W22" s="58">
        <v>150</v>
      </c>
      <c r="X22" s="58">
        <v>2174</v>
      </c>
      <c r="Y22" s="61">
        <v>43446</v>
      </c>
      <c r="Z22" s="58" t="s">
        <v>524</v>
      </c>
      <c r="AA22" s="58" t="s">
        <v>499</v>
      </c>
      <c r="AB22" s="58">
        <v>9.1</v>
      </c>
      <c r="AC22" s="58" t="s">
        <v>470</v>
      </c>
      <c r="AD22" s="58">
        <v>52</v>
      </c>
    </row>
    <row r="23" spans="1:30" ht="17.25" customHeight="1" thickBot="1" x14ac:dyDescent="0.3">
      <c r="A23" s="58">
        <v>18</v>
      </c>
      <c r="B23" s="59">
        <v>6.6000000000000003E-2</v>
      </c>
      <c r="C23" s="59">
        <v>5.28E-2</v>
      </c>
      <c r="D23" s="59">
        <v>5.8400000000000001E-2</v>
      </c>
      <c r="F23" s="58" t="s">
        <v>499</v>
      </c>
      <c r="G23" s="60">
        <v>26346</v>
      </c>
      <c r="H23" s="58">
        <v>1.0900000000000001</v>
      </c>
      <c r="J23" s="46">
        <v>20</v>
      </c>
      <c r="K23" s="46">
        <f>X12</f>
        <v>2319</v>
      </c>
      <c r="L23" s="52"/>
      <c r="M23" s="46"/>
      <c r="N23" s="57">
        <f t="shared" si="0"/>
        <v>9.6625000000000003E-2</v>
      </c>
      <c r="W23" s="58">
        <v>175</v>
      </c>
      <c r="X23" s="58">
        <v>2156</v>
      </c>
      <c r="Y23" s="61">
        <v>43229</v>
      </c>
      <c r="Z23" s="58" t="s">
        <v>524</v>
      </c>
      <c r="AA23" s="58" t="s">
        <v>499</v>
      </c>
      <c r="AB23" s="58">
        <v>9</v>
      </c>
      <c r="AC23" s="58" t="s">
        <v>470</v>
      </c>
      <c r="AD23" s="58">
        <v>52</v>
      </c>
    </row>
    <row r="24" spans="1:30" ht="17.25" customHeight="1" thickBot="1" x14ac:dyDescent="0.3">
      <c r="A24" s="58">
        <v>19</v>
      </c>
      <c r="B24" s="59">
        <v>5.0500000000000003E-2</v>
      </c>
      <c r="C24" s="59">
        <v>4.2099999999999999E-2</v>
      </c>
      <c r="D24" s="59">
        <v>4.53E-2</v>
      </c>
      <c r="F24" s="58" t="s">
        <v>500</v>
      </c>
      <c r="G24" s="60">
        <v>26345</v>
      </c>
      <c r="H24" s="58">
        <v>1.0900000000000001</v>
      </c>
      <c r="J24" s="46">
        <v>30</v>
      </c>
      <c r="K24" s="46">
        <f>X14</f>
        <v>2305</v>
      </c>
      <c r="L24" s="52"/>
      <c r="M24" s="46"/>
      <c r="N24" s="57">
        <f t="shared" si="0"/>
        <v>9.6041666666666664E-2</v>
      </c>
      <c r="W24" s="58">
        <v>200</v>
      </c>
      <c r="X24" s="58">
        <v>2142</v>
      </c>
      <c r="Y24" s="61">
        <v>43122</v>
      </c>
      <c r="Z24" s="58" t="s">
        <v>525</v>
      </c>
      <c r="AA24" s="58" t="s">
        <v>497</v>
      </c>
      <c r="AB24" s="58">
        <v>8.9</v>
      </c>
      <c r="AC24" s="58" t="s">
        <v>470</v>
      </c>
      <c r="AD24" s="58">
        <v>54</v>
      </c>
    </row>
    <row r="25" spans="1:30" ht="17.25" customHeight="1" thickBot="1" x14ac:dyDescent="0.3">
      <c r="A25" s="58">
        <v>20</v>
      </c>
      <c r="B25" s="59">
        <v>3.95E-2</v>
      </c>
      <c r="C25" s="59">
        <v>3.3000000000000002E-2</v>
      </c>
      <c r="D25" s="59">
        <v>3.5400000000000001E-2</v>
      </c>
      <c r="F25" s="58" t="s">
        <v>501</v>
      </c>
      <c r="G25" s="60">
        <v>28452</v>
      </c>
      <c r="H25" s="58">
        <v>1.18</v>
      </c>
      <c r="J25" s="46">
        <v>50</v>
      </c>
      <c r="K25" s="46">
        <f>X18</f>
        <v>2266</v>
      </c>
      <c r="L25" s="52"/>
      <c r="M25" s="46"/>
      <c r="N25" s="57">
        <f t="shared" si="0"/>
        <v>9.4416666666666663E-2</v>
      </c>
    </row>
    <row r="26" spans="1:30" ht="17.25" customHeight="1" thickBot="1" x14ac:dyDescent="0.3">
      <c r="A26" s="58">
        <v>21</v>
      </c>
      <c r="B26" s="59">
        <v>3.2300000000000002E-2</v>
      </c>
      <c r="C26" s="59">
        <v>2.7E-2</v>
      </c>
      <c r="D26" s="59">
        <v>2.9000000000000001E-2</v>
      </c>
      <c r="F26" s="58" t="s">
        <v>502</v>
      </c>
      <c r="G26" s="60">
        <v>21081</v>
      </c>
      <c r="H26" s="58">
        <v>0.87</v>
      </c>
      <c r="J26" s="46">
        <v>100</v>
      </c>
      <c r="K26" s="46">
        <f>X20</f>
        <v>2213</v>
      </c>
      <c r="L26" s="52"/>
      <c r="M26" s="46"/>
      <c r="N26" s="57">
        <f t="shared" si="0"/>
        <v>9.2208333333333337E-2</v>
      </c>
    </row>
    <row r="27" spans="1:30" ht="17.25" customHeight="1" thickBot="1" x14ac:dyDescent="0.3">
      <c r="A27" s="58">
        <v>22</v>
      </c>
      <c r="B27" s="59">
        <v>2.29E-2</v>
      </c>
      <c r="C27" s="59">
        <v>2.0199999999999999E-2</v>
      </c>
      <c r="D27" s="59">
        <v>2.12E-2</v>
      </c>
      <c r="J27" s="46">
        <v>150</v>
      </c>
      <c r="K27" s="46">
        <f>X22</f>
        <v>2174</v>
      </c>
      <c r="L27" s="52"/>
      <c r="M27" s="46"/>
      <c r="N27" s="57">
        <f t="shared" si="0"/>
        <v>9.0583333333333335E-2</v>
      </c>
    </row>
    <row r="28" spans="1:30" ht="17.25" customHeight="1" thickBot="1" x14ac:dyDescent="0.3">
      <c r="A28" s="58">
        <v>23</v>
      </c>
      <c r="B28" s="59">
        <v>1.61E-2</v>
      </c>
      <c r="C28" s="59">
        <v>1.4E-2</v>
      </c>
      <c r="D28" s="59">
        <v>1.4800000000000001E-2</v>
      </c>
      <c r="J28" s="46">
        <v>200</v>
      </c>
      <c r="K28" s="46">
        <f>X24</f>
        <v>2142</v>
      </c>
      <c r="L28" s="52"/>
      <c r="M28" s="46"/>
      <c r="N28" s="57">
        <f t="shared" si="0"/>
        <v>8.9249999999999996E-2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558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11500</v>
      </c>
      <c r="H2" s="41" t="s">
        <v>467</v>
      </c>
      <c r="W2" s="58">
        <v>1</v>
      </c>
      <c r="X2" s="58">
        <v>1641</v>
      </c>
      <c r="Y2" s="61">
        <v>43148</v>
      </c>
      <c r="Z2" s="58" t="s">
        <v>532</v>
      </c>
      <c r="AA2" s="58" t="s">
        <v>502</v>
      </c>
      <c r="AB2" s="58">
        <v>14.3</v>
      </c>
      <c r="AC2" s="58" t="s">
        <v>470</v>
      </c>
      <c r="AD2" s="58">
        <v>57</v>
      </c>
    </row>
    <row r="3" spans="1:30" ht="14.4" thickBot="1" x14ac:dyDescent="0.3">
      <c r="W3" s="58">
        <v>2</v>
      </c>
      <c r="X3" s="58">
        <v>1634</v>
      </c>
      <c r="Y3" s="61">
        <v>43148</v>
      </c>
      <c r="Z3" s="58" t="s">
        <v>524</v>
      </c>
      <c r="AA3" s="58" t="s">
        <v>502</v>
      </c>
      <c r="AB3" s="58">
        <v>14.2</v>
      </c>
      <c r="AC3" s="58" t="s">
        <v>469</v>
      </c>
      <c r="AD3" s="58">
        <v>51</v>
      </c>
    </row>
    <row r="4" spans="1:30" ht="14.4" thickBot="1" x14ac:dyDescent="0.3">
      <c r="A4" s="42" t="s">
        <v>468</v>
      </c>
      <c r="B4" s="43" t="s">
        <v>469</v>
      </c>
      <c r="C4" s="93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1520</v>
      </c>
      <c r="Y4" s="61">
        <v>43453</v>
      </c>
      <c r="Z4" s="58" t="s">
        <v>524</v>
      </c>
      <c r="AA4" s="58" t="s">
        <v>499</v>
      </c>
      <c r="AB4" s="58">
        <v>13.2</v>
      </c>
      <c r="AC4" s="58" t="s">
        <v>470</v>
      </c>
      <c r="AD4" s="58">
        <v>51</v>
      </c>
    </row>
    <row r="5" spans="1:30" ht="18.75" customHeight="1" thickBot="1" x14ac:dyDescent="0.3">
      <c r="A5" s="58">
        <v>0</v>
      </c>
      <c r="B5" s="59">
        <v>6.1000000000000004E-3</v>
      </c>
      <c r="C5" s="59">
        <v>6.7999999999999996E-3</v>
      </c>
      <c r="D5" s="59">
        <v>6.4000000000000003E-3</v>
      </c>
      <c r="F5" s="58" t="s">
        <v>476</v>
      </c>
      <c r="G5" s="60">
        <v>12352</v>
      </c>
      <c r="H5" s="58">
        <v>1.07</v>
      </c>
      <c r="J5" s="102" t="s">
        <v>477</v>
      </c>
      <c r="K5" s="103"/>
      <c r="L5" s="103"/>
      <c r="M5" s="103"/>
      <c r="N5" s="104"/>
      <c r="W5" s="58">
        <v>4</v>
      </c>
      <c r="X5" s="58">
        <v>1503</v>
      </c>
      <c r="Y5" s="61">
        <v>43431</v>
      </c>
      <c r="Z5" s="58" t="s">
        <v>524</v>
      </c>
      <c r="AA5" s="58" t="s">
        <v>498</v>
      </c>
      <c r="AB5" s="58">
        <v>13.1</v>
      </c>
      <c r="AC5" s="58" t="s">
        <v>470</v>
      </c>
      <c r="AD5" s="58">
        <v>56</v>
      </c>
    </row>
    <row r="6" spans="1:30" ht="17.25" customHeight="1" thickBot="1" x14ac:dyDescent="0.3">
      <c r="A6" s="58">
        <v>1</v>
      </c>
      <c r="B6" s="59">
        <v>3.7000000000000002E-3</v>
      </c>
      <c r="C6" s="59">
        <v>5.1000000000000004E-3</v>
      </c>
      <c r="D6" s="59">
        <v>4.3E-3</v>
      </c>
      <c r="F6" s="58" t="s">
        <v>478</v>
      </c>
      <c r="G6" s="60">
        <v>15355</v>
      </c>
      <c r="H6" s="58">
        <v>1.34</v>
      </c>
      <c r="J6" s="47" t="s">
        <v>479</v>
      </c>
      <c r="K6" s="48">
        <f>LARGE((K8,K9),1)</f>
        <v>0.51796407185628746</v>
      </c>
      <c r="N6" s="48" t="s">
        <v>469</v>
      </c>
      <c r="W6" s="58">
        <v>5</v>
      </c>
      <c r="X6" s="58">
        <v>1501</v>
      </c>
      <c r="Y6" s="61">
        <v>43438</v>
      </c>
      <c r="Z6" s="58" t="s">
        <v>524</v>
      </c>
      <c r="AA6" s="58" t="s">
        <v>498</v>
      </c>
      <c r="AB6" s="58">
        <v>13.1</v>
      </c>
      <c r="AC6" s="58" t="s">
        <v>470</v>
      </c>
      <c r="AD6" s="58">
        <v>54</v>
      </c>
    </row>
    <row r="7" spans="1:30" ht="17.25" customHeight="1" thickBot="1" x14ac:dyDescent="0.3">
      <c r="A7" s="58">
        <v>2</v>
      </c>
      <c r="B7" s="59">
        <v>2.8999999999999998E-3</v>
      </c>
      <c r="C7" s="59">
        <v>4.1999999999999997E-3</v>
      </c>
      <c r="D7" s="59">
        <v>3.3999999999999998E-3</v>
      </c>
      <c r="F7" s="58" t="s">
        <v>480</v>
      </c>
      <c r="G7" s="60">
        <v>13578</v>
      </c>
      <c r="H7" s="58">
        <v>1.18</v>
      </c>
      <c r="J7" s="49" t="s">
        <v>481</v>
      </c>
      <c r="K7" s="48">
        <f>LARGE((K10,K11),1)</f>
        <v>0.51143451143451157</v>
      </c>
      <c r="N7" s="48" t="s">
        <v>470</v>
      </c>
      <c r="W7" s="58">
        <v>6</v>
      </c>
      <c r="X7" s="58">
        <v>1494</v>
      </c>
      <c r="Y7" s="61">
        <v>43131</v>
      </c>
      <c r="Z7" s="58" t="s">
        <v>524</v>
      </c>
      <c r="AA7" s="58" t="s">
        <v>499</v>
      </c>
      <c r="AB7" s="58">
        <v>13</v>
      </c>
      <c r="AC7" s="58" t="s">
        <v>470</v>
      </c>
      <c r="AD7" s="58">
        <v>53</v>
      </c>
    </row>
    <row r="8" spans="1:30" ht="17.25" customHeight="1" thickBot="1" x14ac:dyDescent="0.35">
      <c r="A8" s="58">
        <v>3</v>
      </c>
      <c r="B8" s="59">
        <v>2E-3</v>
      </c>
      <c r="C8" s="59">
        <v>2.7000000000000001E-3</v>
      </c>
      <c r="D8" s="59">
        <v>2.3E-3</v>
      </c>
      <c r="F8" s="58" t="s">
        <v>482</v>
      </c>
      <c r="G8" s="60">
        <v>11036</v>
      </c>
      <c r="H8" s="58">
        <v>0.96</v>
      </c>
      <c r="K8" s="50">
        <f>LARGE(B11:C11,1)/(B11+C11)</f>
        <v>0.51796407185628746</v>
      </c>
      <c r="W8" s="58">
        <v>7</v>
      </c>
      <c r="X8" s="58">
        <v>1485</v>
      </c>
      <c r="Y8" s="61">
        <v>43439</v>
      </c>
      <c r="Z8" s="58" t="s">
        <v>524</v>
      </c>
      <c r="AA8" s="58" t="s">
        <v>499</v>
      </c>
      <c r="AB8" s="58">
        <v>12.9</v>
      </c>
      <c r="AC8" s="58" t="s">
        <v>470</v>
      </c>
      <c r="AD8" s="58">
        <v>55</v>
      </c>
    </row>
    <row r="9" spans="1:30" ht="17.25" customHeight="1" thickBot="1" x14ac:dyDescent="0.35">
      <c r="A9" s="58">
        <v>4</v>
      </c>
      <c r="B9" s="59">
        <v>3.3999999999999998E-3</v>
      </c>
      <c r="C9" s="59">
        <v>3.3E-3</v>
      </c>
      <c r="D9" s="59">
        <v>3.3999999999999998E-3</v>
      </c>
      <c r="F9" s="58" t="s">
        <v>483</v>
      </c>
      <c r="G9" s="60">
        <v>10261</v>
      </c>
      <c r="H9" s="58">
        <v>0.89</v>
      </c>
      <c r="K9" s="50">
        <f>LARGE(B12:C12,1)/(B12+C12)</f>
        <v>0.50378469301934403</v>
      </c>
      <c r="W9" s="58">
        <v>8</v>
      </c>
      <c r="X9" s="58">
        <v>1478</v>
      </c>
      <c r="Y9" s="61">
        <v>43446</v>
      </c>
      <c r="Z9" s="58" t="s">
        <v>524</v>
      </c>
      <c r="AA9" s="58" t="s">
        <v>499</v>
      </c>
      <c r="AB9" s="58">
        <v>12.9</v>
      </c>
      <c r="AC9" s="58" t="s">
        <v>470</v>
      </c>
      <c r="AD9" s="58">
        <v>54</v>
      </c>
    </row>
    <row r="10" spans="1:30" ht="17.25" customHeight="1" thickBot="1" x14ac:dyDescent="0.35">
      <c r="A10" s="58">
        <v>5</v>
      </c>
      <c r="B10" s="59">
        <v>9.1000000000000004E-3</v>
      </c>
      <c r="C10" s="59">
        <v>9.4000000000000004E-3</v>
      </c>
      <c r="D10" s="59">
        <v>9.1999999999999998E-3</v>
      </c>
      <c r="F10" s="58" t="s">
        <v>484</v>
      </c>
      <c r="G10" s="60">
        <v>10075</v>
      </c>
      <c r="H10" s="58">
        <v>0.88</v>
      </c>
      <c r="K10" s="50">
        <f>LARGE(B20:C20,1)/(B20+C20)</f>
        <v>0.51143451143451157</v>
      </c>
      <c r="W10" s="58">
        <v>9</v>
      </c>
      <c r="X10" s="58">
        <v>1465</v>
      </c>
      <c r="Y10" s="61">
        <v>43445</v>
      </c>
      <c r="Z10" s="58" t="s">
        <v>524</v>
      </c>
      <c r="AA10" s="58" t="s">
        <v>498</v>
      </c>
      <c r="AB10" s="58">
        <v>12.7</v>
      </c>
      <c r="AC10" s="58" t="s">
        <v>470</v>
      </c>
      <c r="AD10" s="58">
        <v>54</v>
      </c>
    </row>
    <row r="11" spans="1:30" ht="17.25" customHeight="1" thickBot="1" x14ac:dyDescent="0.35">
      <c r="A11" s="58">
        <v>6</v>
      </c>
      <c r="B11" s="59">
        <v>3.2199999999999999E-2</v>
      </c>
      <c r="C11" s="59">
        <v>3.4599999999999999E-2</v>
      </c>
      <c r="D11" s="59">
        <v>3.32E-2</v>
      </c>
      <c r="F11" s="58" t="s">
        <v>485</v>
      </c>
      <c r="G11" s="60">
        <v>9738</v>
      </c>
      <c r="H11" s="58">
        <v>0.85</v>
      </c>
      <c r="K11" s="50">
        <f>LARGE(B21:C21,1)/(B21+C21)</f>
        <v>0.50412698412698409</v>
      </c>
      <c r="W11" s="58">
        <v>10</v>
      </c>
      <c r="X11" s="58">
        <v>1458</v>
      </c>
      <c r="Y11" s="61">
        <v>43133</v>
      </c>
      <c r="Z11" s="58" t="s">
        <v>524</v>
      </c>
      <c r="AA11" s="58" t="s">
        <v>501</v>
      </c>
      <c r="AB11" s="58">
        <v>12.7</v>
      </c>
      <c r="AC11" s="58" t="s">
        <v>470</v>
      </c>
      <c r="AD11" s="58">
        <v>50</v>
      </c>
    </row>
    <row r="12" spans="1:30" ht="17.25" customHeight="1" thickBot="1" x14ac:dyDescent="0.3">
      <c r="A12" s="58">
        <v>7</v>
      </c>
      <c r="B12" s="59">
        <v>5.9900000000000002E-2</v>
      </c>
      <c r="C12" s="59">
        <v>5.8999999999999997E-2</v>
      </c>
      <c r="D12" s="59">
        <v>5.9499999999999997E-2</v>
      </c>
      <c r="F12" s="58" t="s">
        <v>486</v>
      </c>
      <c r="G12" s="60">
        <v>9992</v>
      </c>
      <c r="H12" s="58">
        <v>0.87</v>
      </c>
      <c r="W12" s="58">
        <v>20</v>
      </c>
      <c r="X12" s="58">
        <v>1423</v>
      </c>
      <c r="Y12" s="61">
        <v>43448</v>
      </c>
      <c r="Z12" s="58" t="s">
        <v>524</v>
      </c>
      <c r="AA12" s="58" t="s">
        <v>501</v>
      </c>
      <c r="AB12" s="58">
        <v>12.4</v>
      </c>
      <c r="AC12" s="58" t="s">
        <v>469</v>
      </c>
      <c r="AD12" s="58">
        <v>51</v>
      </c>
    </row>
    <row r="13" spans="1:30" ht="17.25" customHeight="1" thickBot="1" x14ac:dyDescent="0.3">
      <c r="A13" s="58">
        <v>8</v>
      </c>
      <c r="B13" s="59">
        <v>6.2399999999999997E-2</v>
      </c>
      <c r="C13" s="59">
        <v>5.8500000000000003E-2</v>
      </c>
      <c r="D13" s="59">
        <v>6.0900000000000003E-2</v>
      </c>
      <c r="F13" s="58" t="s">
        <v>487</v>
      </c>
      <c r="G13" s="60">
        <v>9718</v>
      </c>
      <c r="H13" s="58">
        <v>0.85</v>
      </c>
      <c r="W13" s="58">
        <v>25</v>
      </c>
      <c r="X13" s="58">
        <v>1410</v>
      </c>
      <c r="Y13" s="61">
        <v>43119</v>
      </c>
      <c r="Z13" s="58" t="s">
        <v>524</v>
      </c>
      <c r="AA13" s="58" t="s">
        <v>501</v>
      </c>
      <c r="AB13" s="58">
        <v>12.3</v>
      </c>
      <c r="AC13" s="58" t="s">
        <v>469</v>
      </c>
      <c r="AD13" s="58">
        <v>52</v>
      </c>
    </row>
    <row r="14" spans="1:30" ht="14.4" thickBot="1" x14ac:dyDescent="0.3">
      <c r="A14" s="58">
        <v>9</v>
      </c>
      <c r="B14" s="59">
        <v>5.9400000000000001E-2</v>
      </c>
      <c r="C14" s="59">
        <v>5.5599999999999997E-2</v>
      </c>
      <c r="D14" s="59">
        <v>5.79E-2</v>
      </c>
      <c r="F14" s="58" t="s">
        <v>488</v>
      </c>
      <c r="G14" s="60">
        <v>10558</v>
      </c>
      <c r="H14" s="58">
        <v>0.92</v>
      </c>
      <c r="W14" s="58">
        <v>30</v>
      </c>
      <c r="X14" s="58">
        <v>1398</v>
      </c>
      <c r="Y14" s="61">
        <v>43143</v>
      </c>
      <c r="Z14" s="58" t="s">
        <v>524</v>
      </c>
      <c r="AA14" s="58" t="s">
        <v>497</v>
      </c>
      <c r="AB14" s="58">
        <v>12.2</v>
      </c>
      <c r="AC14" s="58" t="s">
        <v>470</v>
      </c>
      <c r="AD14" s="58">
        <v>50</v>
      </c>
    </row>
    <row r="15" spans="1:30" ht="14.4" thickBot="1" x14ac:dyDescent="0.3">
      <c r="A15" s="58">
        <v>10</v>
      </c>
      <c r="B15" s="59">
        <v>6.1600000000000002E-2</v>
      </c>
      <c r="C15" s="59">
        <v>5.7200000000000001E-2</v>
      </c>
      <c r="D15" s="59">
        <v>5.9900000000000002E-2</v>
      </c>
      <c r="F15" s="58" t="s">
        <v>489</v>
      </c>
      <c r="G15" s="60">
        <v>11262</v>
      </c>
      <c r="H15" s="58">
        <v>0.98</v>
      </c>
      <c r="W15" s="58">
        <v>35</v>
      </c>
      <c r="X15" s="58">
        <v>1386</v>
      </c>
      <c r="Y15" s="61">
        <v>43145</v>
      </c>
      <c r="Z15" s="58" t="s">
        <v>524</v>
      </c>
      <c r="AA15" s="58" t="s">
        <v>499</v>
      </c>
      <c r="AB15" s="58">
        <v>12.1</v>
      </c>
      <c r="AC15" s="58" t="s">
        <v>470</v>
      </c>
      <c r="AD15" s="58">
        <v>55</v>
      </c>
    </row>
    <row r="16" spans="1:30" ht="14.4" thickBot="1" x14ac:dyDescent="0.3">
      <c r="A16" s="58">
        <v>11</v>
      </c>
      <c r="B16" s="59">
        <v>6.6100000000000006E-2</v>
      </c>
      <c r="C16" s="59">
        <v>6.5500000000000003E-2</v>
      </c>
      <c r="D16" s="59">
        <v>6.5799999999999997E-2</v>
      </c>
      <c r="F16" s="58" t="s">
        <v>490</v>
      </c>
      <c r="G16" s="60">
        <v>14409</v>
      </c>
      <c r="H16" s="58">
        <v>1.25</v>
      </c>
      <c r="W16" s="58">
        <v>40</v>
      </c>
      <c r="X16" s="58">
        <v>1371</v>
      </c>
      <c r="Y16" s="61">
        <v>43168</v>
      </c>
      <c r="Z16" s="58" t="s">
        <v>526</v>
      </c>
      <c r="AA16" s="58" t="s">
        <v>501</v>
      </c>
      <c r="AB16" s="58">
        <v>11.9</v>
      </c>
      <c r="AC16" s="58" t="s">
        <v>470</v>
      </c>
      <c r="AD16" s="58">
        <v>53</v>
      </c>
    </row>
    <row r="17" spans="1:30" ht="14.4" thickBot="1" x14ac:dyDescent="0.3">
      <c r="A17" s="58">
        <v>12</v>
      </c>
      <c r="B17" s="59">
        <v>6.9400000000000003E-2</v>
      </c>
      <c r="C17" s="59">
        <v>6.7500000000000004E-2</v>
      </c>
      <c r="D17" s="59">
        <v>6.8699999999999997E-2</v>
      </c>
      <c r="W17" s="58">
        <v>45</v>
      </c>
      <c r="X17" s="58">
        <v>1359</v>
      </c>
      <c r="Y17" s="61">
        <v>43168</v>
      </c>
      <c r="Z17" s="58" t="s">
        <v>525</v>
      </c>
      <c r="AA17" s="58" t="s">
        <v>501</v>
      </c>
      <c r="AB17" s="58">
        <v>11.8</v>
      </c>
      <c r="AC17" s="58" t="s">
        <v>470</v>
      </c>
      <c r="AD17" s="58">
        <v>53</v>
      </c>
    </row>
    <row r="18" spans="1:30" ht="14.4" thickBot="1" x14ac:dyDescent="0.3">
      <c r="A18" s="58">
        <v>13</v>
      </c>
      <c r="B18" s="59">
        <v>6.9800000000000001E-2</v>
      </c>
      <c r="C18" s="59">
        <v>6.7199999999999996E-2</v>
      </c>
      <c r="D18" s="59">
        <v>6.88E-2</v>
      </c>
      <c r="W18" s="58">
        <v>50</v>
      </c>
      <c r="X18" s="58">
        <v>1347</v>
      </c>
      <c r="Y18" s="61">
        <v>43137</v>
      </c>
      <c r="Z18" s="58" t="s">
        <v>524</v>
      </c>
      <c r="AA18" s="58" t="s">
        <v>498</v>
      </c>
      <c r="AB18" s="58">
        <v>11.7</v>
      </c>
      <c r="AC18" s="58" t="s">
        <v>470</v>
      </c>
      <c r="AD18" s="58">
        <v>59</v>
      </c>
    </row>
    <row r="19" spans="1:30" ht="17.25" customHeight="1" thickBot="1" x14ac:dyDescent="0.3">
      <c r="A19" s="58">
        <v>14</v>
      </c>
      <c r="B19" s="59">
        <v>6.7599999999999993E-2</v>
      </c>
      <c r="C19" s="59">
        <v>6.88E-2</v>
      </c>
      <c r="D19" s="59">
        <v>6.8099999999999994E-2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1308</v>
      </c>
      <c r="Y19" s="61">
        <v>43453</v>
      </c>
      <c r="Z19" s="58" t="s">
        <v>525</v>
      </c>
      <c r="AA19" s="58" t="s">
        <v>499</v>
      </c>
      <c r="AB19" s="58">
        <v>11.4</v>
      </c>
      <c r="AC19" s="58" t="s">
        <v>470</v>
      </c>
      <c r="AD19" s="58">
        <v>51</v>
      </c>
    </row>
    <row r="20" spans="1:30" ht="17.25" customHeight="1" thickBot="1" x14ac:dyDescent="0.3">
      <c r="A20" s="58">
        <v>15</v>
      </c>
      <c r="B20" s="59">
        <v>7.3800000000000004E-2</v>
      </c>
      <c r="C20" s="59">
        <v>7.0499999999999993E-2</v>
      </c>
      <c r="D20" s="59">
        <v>7.2499999999999995E-2</v>
      </c>
      <c r="F20" s="58" t="s">
        <v>493</v>
      </c>
      <c r="G20" s="60">
        <v>8975</v>
      </c>
      <c r="H20" s="58">
        <v>0.78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1262</v>
      </c>
      <c r="Y20" s="61">
        <v>43129</v>
      </c>
      <c r="Z20" s="58" t="s">
        <v>524</v>
      </c>
      <c r="AA20" s="58" t="s">
        <v>497</v>
      </c>
      <c r="AB20" s="58">
        <v>11</v>
      </c>
      <c r="AC20" s="58" t="s">
        <v>470</v>
      </c>
      <c r="AD20" s="58">
        <v>56</v>
      </c>
    </row>
    <row r="21" spans="1:30" ht="17.25" customHeight="1" thickBot="1" x14ac:dyDescent="0.3">
      <c r="A21" s="58">
        <v>16</v>
      </c>
      <c r="B21" s="59">
        <v>7.8100000000000003E-2</v>
      </c>
      <c r="C21" s="59">
        <v>7.9399999999999998E-2</v>
      </c>
      <c r="D21" s="59">
        <v>7.8600000000000003E-2</v>
      </c>
      <c r="F21" s="58" t="s">
        <v>497</v>
      </c>
      <c r="G21" s="60">
        <v>11223</v>
      </c>
      <c r="H21" s="58">
        <v>0.98</v>
      </c>
      <c r="J21" s="46">
        <v>5</v>
      </c>
      <c r="K21" s="46">
        <f>X6</f>
        <v>1501</v>
      </c>
      <c r="L21" s="52"/>
      <c r="M21" s="46"/>
      <c r="N21" s="57">
        <f>K21/$F$2</f>
        <v>0.13052173913043477</v>
      </c>
      <c r="W21" s="58">
        <v>125</v>
      </c>
      <c r="X21" s="58">
        <v>1224</v>
      </c>
      <c r="Y21" s="61">
        <v>43134</v>
      </c>
      <c r="Z21" s="58" t="s">
        <v>526</v>
      </c>
      <c r="AA21" s="58" t="s">
        <v>502</v>
      </c>
      <c r="AB21" s="58">
        <v>10.6</v>
      </c>
      <c r="AC21" s="58" t="s">
        <v>470</v>
      </c>
      <c r="AD21" s="58">
        <v>59</v>
      </c>
    </row>
    <row r="22" spans="1:30" ht="17.25" customHeight="1" thickBot="1" x14ac:dyDescent="0.3">
      <c r="A22" s="58">
        <v>17</v>
      </c>
      <c r="B22" s="59">
        <v>7.8700000000000006E-2</v>
      </c>
      <c r="C22" s="59">
        <v>8.77E-2</v>
      </c>
      <c r="D22" s="59">
        <v>8.2299999999999998E-2</v>
      </c>
      <c r="F22" s="58" t="s">
        <v>498</v>
      </c>
      <c r="G22" s="60">
        <v>12049</v>
      </c>
      <c r="H22" s="58">
        <v>1.05</v>
      </c>
      <c r="J22" s="46">
        <v>10</v>
      </c>
      <c r="K22" s="46">
        <f>X11</f>
        <v>1458</v>
      </c>
      <c r="L22" s="52"/>
      <c r="M22" s="46"/>
      <c r="N22" s="57">
        <f t="shared" ref="N22:N28" si="0">K22/$F$2</f>
        <v>0.12678260869565217</v>
      </c>
      <c r="W22" s="58">
        <v>150</v>
      </c>
      <c r="X22" s="58">
        <v>1190</v>
      </c>
      <c r="Y22" s="61">
        <v>43146</v>
      </c>
      <c r="Z22" s="58" t="s">
        <v>526</v>
      </c>
      <c r="AA22" s="58" t="s">
        <v>500</v>
      </c>
      <c r="AB22" s="58">
        <v>10.3</v>
      </c>
      <c r="AC22" s="58" t="s">
        <v>469</v>
      </c>
      <c r="AD22" s="58">
        <v>52</v>
      </c>
    </row>
    <row r="23" spans="1:30" ht="17.25" customHeight="1" thickBot="1" x14ac:dyDescent="0.3">
      <c r="A23" s="58">
        <v>18</v>
      </c>
      <c r="B23" s="59">
        <v>6.1699999999999998E-2</v>
      </c>
      <c r="C23" s="59">
        <v>5.7700000000000001E-2</v>
      </c>
      <c r="D23" s="59">
        <v>6.0100000000000001E-2</v>
      </c>
      <c r="F23" s="58" t="s">
        <v>499</v>
      </c>
      <c r="G23" s="60">
        <v>12266</v>
      </c>
      <c r="H23" s="58">
        <v>1.07</v>
      </c>
      <c r="J23" s="46">
        <v>20</v>
      </c>
      <c r="K23" s="46">
        <f>X12</f>
        <v>1423</v>
      </c>
      <c r="L23" s="52"/>
      <c r="M23" s="46"/>
      <c r="N23" s="57">
        <f t="shared" si="0"/>
        <v>0.12373913043478262</v>
      </c>
      <c r="W23" s="58">
        <v>175</v>
      </c>
      <c r="X23" s="58">
        <v>1162</v>
      </c>
      <c r="Y23" s="61">
        <v>43439</v>
      </c>
      <c r="Z23" s="58" t="s">
        <v>526</v>
      </c>
      <c r="AA23" s="58" t="s">
        <v>499</v>
      </c>
      <c r="AB23" s="58">
        <v>10.1</v>
      </c>
      <c r="AC23" s="58" t="s">
        <v>469</v>
      </c>
      <c r="AD23" s="58">
        <v>52</v>
      </c>
    </row>
    <row r="24" spans="1:30" ht="17.25" customHeight="1" thickBot="1" x14ac:dyDescent="0.3">
      <c r="A24" s="58">
        <v>19</v>
      </c>
      <c r="B24" s="59">
        <v>4.4699999999999997E-2</v>
      </c>
      <c r="C24" s="59">
        <v>4.2900000000000001E-2</v>
      </c>
      <c r="D24" s="59">
        <v>4.3999999999999997E-2</v>
      </c>
      <c r="F24" s="58" t="s">
        <v>500</v>
      </c>
      <c r="G24" s="60">
        <v>12278</v>
      </c>
      <c r="H24" s="58">
        <v>1.07</v>
      </c>
      <c r="J24" s="46">
        <v>30</v>
      </c>
      <c r="K24" s="46">
        <f>X14</f>
        <v>1398</v>
      </c>
      <c r="L24" s="52"/>
      <c r="M24" s="46"/>
      <c r="N24" s="57">
        <f t="shared" si="0"/>
        <v>0.12156521739130435</v>
      </c>
      <c r="W24" s="58">
        <v>200</v>
      </c>
      <c r="X24" s="58">
        <v>1142</v>
      </c>
      <c r="Y24" s="61">
        <v>43162</v>
      </c>
      <c r="Z24" s="58" t="s">
        <v>528</v>
      </c>
      <c r="AA24" s="58" t="s">
        <v>502</v>
      </c>
      <c r="AB24" s="58">
        <v>9.9</v>
      </c>
      <c r="AC24" s="58" t="s">
        <v>470</v>
      </c>
      <c r="AD24" s="58">
        <v>57</v>
      </c>
    </row>
    <row r="25" spans="1:30" ht="17.25" customHeight="1" thickBot="1" x14ac:dyDescent="0.3">
      <c r="A25" s="58">
        <v>20</v>
      </c>
      <c r="B25" s="59">
        <v>3.27E-2</v>
      </c>
      <c r="C25" s="59">
        <v>3.6499999999999998E-2</v>
      </c>
      <c r="D25" s="59">
        <v>3.4200000000000001E-2</v>
      </c>
      <c r="F25" s="58" t="s">
        <v>501</v>
      </c>
      <c r="G25" s="60">
        <v>13019</v>
      </c>
      <c r="H25" s="58">
        <v>1.1299999999999999</v>
      </c>
      <c r="J25" s="46">
        <v>50</v>
      </c>
      <c r="K25" s="46">
        <f>X18</f>
        <v>1347</v>
      </c>
      <c r="L25" s="52"/>
      <c r="M25" s="46"/>
      <c r="N25" s="57">
        <f t="shared" si="0"/>
        <v>0.11713043478260869</v>
      </c>
    </row>
    <row r="26" spans="1:30" ht="17.25" customHeight="1" thickBot="1" x14ac:dyDescent="0.3">
      <c r="A26" s="58">
        <v>21</v>
      </c>
      <c r="B26" s="59">
        <v>2.6100000000000002E-2</v>
      </c>
      <c r="C26" s="59">
        <v>0.03</v>
      </c>
      <c r="D26" s="59">
        <v>2.76E-2</v>
      </c>
      <c r="F26" s="58" t="s">
        <v>502</v>
      </c>
      <c r="G26" s="60">
        <v>10604</v>
      </c>
      <c r="H26" s="58">
        <v>0.92</v>
      </c>
      <c r="J26" s="46">
        <v>100</v>
      </c>
      <c r="K26" s="46">
        <f>X20</f>
        <v>1262</v>
      </c>
      <c r="L26" s="52"/>
      <c r="M26" s="46"/>
      <c r="N26" s="57">
        <f t="shared" si="0"/>
        <v>0.1097391304347826</v>
      </c>
    </row>
    <row r="27" spans="1:30" ht="17.25" customHeight="1" thickBot="1" x14ac:dyDescent="0.3">
      <c r="A27" s="58">
        <v>22</v>
      </c>
      <c r="B27" s="59">
        <v>1.77E-2</v>
      </c>
      <c r="C27" s="59">
        <v>1.8800000000000001E-2</v>
      </c>
      <c r="D27" s="59">
        <v>1.8200000000000001E-2</v>
      </c>
      <c r="J27" s="46">
        <v>150</v>
      </c>
      <c r="K27" s="46">
        <f>X22</f>
        <v>1190</v>
      </c>
      <c r="L27" s="52"/>
      <c r="M27" s="46"/>
      <c r="N27" s="57">
        <f t="shared" si="0"/>
        <v>0.10347826086956521</v>
      </c>
    </row>
    <row r="28" spans="1:30" ht="17.25" customHeight="1" thickBot="1" x14ac:dyDescent="0.3">
      <c r="A28" s="58">
        <v>23</v>
      </c>
      <c r="B28" s="59">
        <v>1.0800000000000001E-2</v>
      </c>
      <c r="C28" s="59">
        <v>1.11E-2</v>
      </c>
      <c r="D28" s="59">
        <v>1.09E-2</v>
      </c>
      <c r="J28" s="46">
        <v>200</v>
      </c>
      <c r="K28" s="46">
        <f>X24</f>
        <v>1142</v>
      </c>
      <c r="L28" s="52"/>
      <c r="M28" s="46"/>
      <c r="N28" s="57">
        <f t="shared" si="0"/>
        <v>9.930434782608695E-2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512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49500</v>
      </c>
      <c r="H2" s="41" t="s">
        <v>467</v>
      </c>
      <c r="W2" s="58">
        <v>1</v>
      </c>
      <c r="X2" s="58">
        <v>4952</v>
      </c>
      <c r="Y2" s="61">
        <v>43431</v>
      </c>
      <c r="Z2" s="58" t="s">
        <v>525</v>
      </c>
      <c r="AA2" s="58" t="s">
        <v>498</v>
      </c>
      <c r="AB2" s="58">
        <v>10</v>
      </c>
      <c r="AC2" s="58" t="s">
        <v>504</v>
      </c>
      <c r="AD2" s="58">
        <v>51</v>
      </c>
    </row>
    <row r="3" spans="1:30" ht="14.4" thickBot="1" x14ac:dyDescent="0.3">
      <c r="W3" s="58">
        <v>2</v>
      </c>
      <c r="X3" s="58">
        <v>4892</v>
      </c>
      <c r="Y3" s="61">
        <v>43424</v>
      </c>
      <c r="Z3" s="58" t="s">
        <v>525</v>
      </c>
      <c r="AA3" s="58" t="s">
        <v>498</v>
      </c>
      <c r="AB3" s="58">
        <v>9.9</v>
      </c>
      <c r="AC3" s="58" t="s">
        <v>503</v>
      </c>
      <c r="AD3" s="58">
        <v>51</v>
      </c>
    </row>
    <row r="4" spans="1:30" ht="14.4" thickBot="1" x14ac:dyDescent="0.3">
      <c r="A4" s="42" t="s">
        <v>468</v>
      </c>
      <c r="B4" s="43" t="s">
        <v>503</v>
      </c>
      <c r="C4" s="93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4882</v>
      </c>
      <c r="Y4" s="61">
        <v>43405</v>
      </c>
      <c r="Z4" s="58" t="s">
        <v>525</v>
      </c>
      <c r="AA4" s="58" t="s">
        <v>500</v>
      </c>
      <c r="AB4" s="58">
        <v>9.9</v>
      </c>
      <c r="AC4" s="58" t="s">
        <v>504</v>
      </c>
      <c r="AD4" s="58">
        <v>53</v>
      </c>
    </row>
    <row r="5" spans="1:30" ht="18.75" customHeight="1" thickBot="1" x14ac:dyDescent="0.3">
      <c r="A5" s="58">
        <v>0</v>
      </c>
      <c r="B5" s="59">
        <v>5.7999999999999996E-3</v>
      </c>
      <c r="C5" s="59">
        <v>6.8999999999999999E-3</v>
      </c>
      <c r="D5" s="59">
        <v>6.3E-3</v>
      </c>
      <c r="F5" s="58" t="s">
        <v>476</v>
      </c>
      <c r="G5" s="60">
        <v>52834</v>
      </c>
      <c r="H5" s="58">
        <v>1.07</v>
      </c>
      <c r="J5" s="102" t="s">
        <v>477</v>
      </c>
      <c r="K5" s="103"/>
      <c r="L5" s="103"/>
      <c r="M5" s="103"/>
      <c r="N5" s="104"/>
      <c r="W5" s="58">
        <v>4</v>
      </c>
      <c r="X5" s="58">
        <v>4877</v>
      </c>
      <c r="Y5" s="61">
        <v>43111</v>
      </c>
      <c r="Z5" s="58" t="s">
        <v>524</v>
      </c>
      <c r="AA5" s="58" t="s">
        <v>500</v>
      </c>
      <c r="AB5" s="58">
        <v>9.9</v>
      </c>
      <c r="AC5" s="58" t="s">
        <v>504</v>
      </c>
      <c r="AD5" s="58">
        <v>53</v>
      </c>
    </row>
    <row r="6" spans="1:30" ht="17.25" customHeight="1" thickBot="1" x14ac:dyDescent="0.3">
      <c r="A6" s="58">
        <v>1</v>
      </c>
      <c r="B6" s="59">
        <v>4.0000000000000001E-3</v>
      </c>
      <c r="C6" s="59">
        <v>4.1000000000000003E-3</v>
      </c>
      <c r="D6" s="59">
        <v>4.1000000000000003E-3</v>
      </c>
      <c r="F6" s="58" t="s">
        <v>478</v>
      </c>
      <c r="G6" s="60">
        <v>54644</v>
      </c>
      <c r="H6" s="58">
        <v>1.1000000000000001</v>
      </c>
      <c r="J6" s="47" t="s">
        <v>479</v>
      </c>
      <c r="K6" s="48">
        <f>LARGE((K8,K9),1)</f>
        <v>0.60060060060060072</v>
      </c>
      <c r="N6" s="48" t="s">
        <v>504</v>
      </c>
      <c r="W6" s="58">
        <v>5</v>
      </c>
      <c r="X6" s="58">
        <v>4877</v>
      </c>
      <c r="Y6" s="61">
        <v>43403</v>
      </c>
      <c r="Z6" s="58" t="s">
        <v>525</v>
      </c>
      <c r="AA6" s="58" t="s">
        <v>498</v>
      </c>
      <c r="AB6" s="58">
        <v>9.9</v>
      </c>
      <c r="AC6" s="58" t="s">
        <v>504</v>
      </c>
      <c r="AD6" s="58">
        <v>52</v>
      </c>
    </row>
    <row r="7" spans="1:30" ht="17.25" customHeight="1" thickBot="1" x14ac:dyDescent="0.3">
      <c r="A7" s="58">
        <v>2</v>
      </c>
      <c r="B7" s="59">
        <v>3.5000000000000001E-3</v>
      </c>
      <c r="C7" s="59">
        <v>2.8E-3</v>
      </c>
      <c r="D7" s="59">
        <v>3.2000000000000002E-3</v>
      </c>
      <c r="F7" s="58" t="s">
        <v>480</v>
      </c>
      <c r="G7" s="60">
        <v>54345</v>
      </c>
      <c r="H7" s="58">
        <v>1.1000000000000001</v>
      </c>
      <c r="J7" s="49" t="s">
        <v>481</v>
      </c>
      <c r="K7" s="48">
        <f>LARGE((K10,K11),1)</f>
        <v>0.5069490403706155</v>
      </c>
      <c r="N7" s="48" t="s">
        <v>504</v>
      </c>
      <c r="W7" s="58">
        <v>6</v>
      </c>
      <c r="X7" s="58">
        <v>4866</v>
      </c>
      <c r="Y7" s="61">
        <v>43125</v>
      </c>
      <c r="Z7" s="58" t="s">
        <v>524</v>
      </c>
      <c r="AA7" s="58" t="s">
        <v>500</v>
      </c>
      <c r="AB7" s="58">
        <v>9.8000000000000007</v>
      </c>
      <c r="AC7" s="58" t="s">
        <v>504</v>
      </c>
      <c r="AD7" s="58">
        <v>54</v>
      </c>
    </row>
    <row r="8" spans="1:30" ht="17.25" customHeight="1" thickBot="1" x14ac:dyDescent="0.35">
      <c r="A8" s="58">
        <v>3</v>
      </c>
      <c r="B8" s="59">
        <v>3.5999999999999999E-3</v>
      </c>
      <c r="C8" s="59">
        <v>2.7000000000000001E-3</v>
      </c>
      <c r="D8" s="59">
        <v>3.0999999999999999E-3</v>
      </c>
      <c r="F8" s="58" t="s">
        <v>482</v>
      </c>
      <c r="G8" s="60">
        <v>52000</v>
      </c>
      <c r="H8" s="58">
        <v>1.05</v>
      </c>
      <c r="K8" s="50">
        <f>LARGE(B11:C11,1)/(B11+C11)</f>
        <v>0.60060060060060072</v>
      </c>
      <c r="W8" s="58">
        <v>7</v>
      </c>
      <c r="X8" s="58">
        <v>4849</v>
      </c>
      <c r="Y8" s="61">
        <v>43411</v>
      </c>
      <c r="Z8" s="58" t="s">
        <v>524</v>
      </c>
      <c r="AA8" s="58" t="s">
        <v>499</v>
      </c>
      <c r="AB8" s="58">
        <v>9.8000000000000007</v>
      </c>
      <c r="AC8" s="58" t="s">
        <v>504</v>
      </c>
      <c r="AD8" s="58">
        <v>55</v>
      </c>
    </row>
    <row r="9" spans="1:30" ht="17.25" customHeight="1" thickBot="1" x14ac:dyDescent="0.35">
      <c r="A9" s="58">
        <v>4</v>
      </c>
      <c r="B9" s="59">
        <v>6.7000000000000002E-3</v>
      </c>
      <c r="C9" s="59">
        <v>3.8999999999999998E-3</v>
      </c>
      <c r="D9" s="59">
        <v>5.3E-3</v>
      </c>
      <c r="F9" s="58" t="s">
        <v>483</v>
      </c>
      <c r="G9" s="60">
        <v>46722</v>
      </c>
      <c r="H9" s="58">
        <v>0.94</v>
      </c>
      <c r="K9" s="50">
        <f>LARGE(B12:C12,1)/(B12+C12)</f>
        <v>0.51392632524707993</v>
      </c>
      <c r="W9" s="58">
        <v>8</v>
      </c>
      <c r="X9" s="58">
        <v>4836</v>
      </c>
      <c r="Y9" s="61">
        <v>43424</v>
      </c>
      <c r="Z9" s="58" t="s">
        <v>526</v>
      </c>
      <c r="AA9" s="58" t="s">
        <v>498</v>
      </c>
      <c r="AB9" s="58">
        <v>9.8000000000000007</v>
      </c>
      <c r="AC9" s="58" t="s">
        <v>503</v>
      </c>
      <c r="AD9" s="58">
        <v>53</v>
      </c>
    </row>
    <row r="10" spans="1:30" ht="17.25" customHeight="1" thickBot="1" x14ac:dyDescent="0.35">
      <c r="A10" s="58">
        <v>5</v>
      </c>
      <c r="B10" s="59">
        <v>1.4999999999999999E-2</v>
      </c>
      <c r="C10" s="59">
        <v>9.1000000000000004E-3</v>
      </c>
      <c r="D10" s="59">
        <v>1.2E-2</v>
      </c>
      <c r="F10" s="58" t="s">
        <v>484</v>
      </c>
      <c r="G10" s="60">
        <v>44673</v>
      </c>
      <c r="H10" s="58">
        <v>0.9</v>
      </c>
      <c r="K10" s="50">
        <f>LARGE(B20:C20,1)/(B20+C20)</f>
        <v>0.50237288135593217</v>
      </c>
      <c r="W10" s="58">
        <v>9</v>
      </c>
      <c r="X10" s="58">
        <v>4833</v>
      </c>
      <c r="Y10" s="61">
        <v>43145</v>
      </c>
      <c r="Z10" s="58" t="s">
        <v>524</v>
      </c>
      <c r="AA10" s="58" t="s">
        <v>499</v>
      </c>
      <c r="AB10" s="58">
        <v>9.8000000000000007</v>
      </c>
      <c r="AC10" s="58" t="s">
        <v>504</v>
      </c>
      <c r="AD10" s="58">
        <v>52</v>
      </c>
    </row>
    <row r="11" spans="1:30" ht="17.25" customHeight="1" thickBot="1" x14ac:dyDescent="0.35">
      <c r="A11" s="58">
        <v>6</v>
      </c>
      <c r="B11" s="59">
        <v>0.04</v>
      </c>
      <c r="C11" s="59">
        <v>2.6599999999999999E-2</v>
      </c>
      <c r="D11" s="59">
        <v>3.32E-2</v>
      </c>
      <c r="F11" s="58" t="s">
        <v>485</v>
      </c>
      <c r="G11" s="60">
        <v>43041</v>
      </c>
      <c r="H11" s="58">
        <v>0.87</v>
      </c>
      <c r="K11" s="50">
        <f>LARGE(B21:C21,1)/(B21+C21)</f>
        <v>0.5069490403706155</v>
      </c>
      <c r="W11" s="58">
        <v>10</v>
      </c>
      <c r="X11" s="58">
        <v>4832</v>
      </c>
      <c r="Y11" s="61">
        <v>43144</v>
      </c>
      <c r="Z11" s="58" t="s">
        <v>524</v>
      </c>
      <c r="AA11" s="58" t="s">
        <v>498</v>
      </c>
      <c r="AB11" s="58">
        <v>9.8000000000000007</v>
      </c>
      <c r="AC11" s="58" t="s">
        <v>504</v>
      </c>
      <c r="AD11" s="58">
        <v>52</v>
      </c>
    </row>
    <row r="12" spans="1:30" ht="17.25" customHeight="1" thickBot="1" x14ac:dyDescent="0.3">
      <c r="A12" s="58">
        <v>7</v>
      </c>
      <c r="B12" s="59">
        <v>5.7200000000000001E-2</v>
      </c>
      <c r="C12" s="59">
        <v>5.4100000000000002E-2</v>
      </c>
      <c r="D12" s="59">
        <v>5.5599999999999997E-2</v>
      </c>
      <c r="F12" s="58" t="s">
        <v>486</v>
      </c>
      <c r="G12" s="60">
        <v>47171</v>
      </c>
      <c r="H12" s="58">
        <v>0.95</v>
      </c>
      <c r="W12" s="58">
        <v>20</v>
      </c>
      <c r="X12" s="58">
        <v>4765</v>
      </c>
      <c r="Y12" s="61">
        <v>43158</v>
      </c>
      <c r="Z12" s="58" t="s">
        <v>524</v>
      </c>
      <c r="AA12" s="58" t="s">
        <v>498</v>
      </c>
      <c r="AB12" s="58">
        <v>9.6</v>
      </c>
      <c r="AC12" s="58" t="s">
        <v>503</v>
      </c>
      <c r="AD12" s="58">
        <v>50</v>
      </c>
    </row>
    <row r="13" spans="1:30" ht="17.25" customHeight="1" thickBot="1" x14ac:dyDescent="0.3">
      <c r="A13" s="58">
        <v>8</v>
      </c>
      <c r="B13" s="59">
        <v>5.7200000000000001E-2</v>
      </c>
      <c r="C13" s="59">
        <v>6.25E-2</v>
      </c>
      <c r="D13" s="59">
        <v>5.9900000000000002E-2</v>
      </c>
      <c r="F13" s="58" t="s">
        <v>487</v>
      </c>
      <c r="G13" s="60">
        <v>45651</v>
      </c>
      <c r="H13" s="58">
        <v>0.92</v>
      </c>
      <c r="W13" s="58">
        <v>25</v>
      </c>
      <c r="X13" s="58">
        <v>4753</v>
      </c>
      <c r="Y13" s="61">
        <v>43455</v>
      </c>
      <c r="Z13" s="58" t="s">
        <v>527</v>
      </c>
      <c r="AA13" s="58" t="s">
        <v>501</v>
      </c>
      <c r="AB13" s="58">
        <v>9.6</v>
      </c>
      <c r="AC13" s="58" t="s">
        <v>504</v>
      </c>
      <c r="AD13" s="58">
        <v>54</v>
      </c>
    </row>
    <row r="14" spans="1:30" ht="14.4" thickBot="1" x14ac:dyDescent="0.3">
      <c r="A14" s="58">
        <v>9</v>
      </c>
      <c r="B14" s="59">
        <v>5.4699999999999999E-2</v>
      </c>
      <c r="C14" s="59">
        <v>6.08E-2</v>
      </c>
      <c r="D14" s="59">
        <v>5.7799999999999997E-2</v>
      </c>
      <c r="F14" s="58" t="s">
        <v>488</v>
      </c>
      <c r="G14" s="60">
        <v>51231</v>
      </c>
      <c r="H14" s="58">
        <v>1.03</v>
      </c>
      <c r="W14" s="58">
        <v>30</v>
      </c>
      <c r="X14" s="58">
        <v>4737</v>
      </c>
      <c r="Y14" s="61">
        <v>43423</v>
      </c>
      <c r="Z14" s="58" t="s">
        <v>524</v>
      </c>
      <c r="AA14" s="58" t="s">
        <v>497</v>
      </c>
      <c r="AB14" s="58">
        <v>9.6</v>
      </c>
      <c r="AC14" s="58" t="s">
        <v>504</v>
      </c>
      <c r="AD14" s="58">
        <v>52</v>
      </c>
    </row>
    <row r="15" spans="1:30" ht="14.4" thickBot="1" x14ac:dyDescent="0.3">
      <c r="A15" s="58">
        <v>10</v>
      </c>
      <c r="B15" s="59">
        <v>5.96E-2</v>
      </c>
      <c r="C15" s="59">
        <v>6.5000000000000002E-2</v>
      </c>
      <c r="D15" s="59">
        <v>6.2399999999999997E-2</v>
      </c>
      <c r="F15" s="58" t="s">
        <v>489</v>
      </c>
      <c r="G15" s="60">
        <v>53920</v>
      </c>
      <c r="H15" s="58">
        <v>1.0900000000000001</v>
      </c>
      <c r="W15" s="58">
        <v>35</v>
      </c>
      <c r="X15" s="58">
        <v>4727</v>
      </c>
      <c r="Y15" s="61">
        <v>43420</v>
      </c>
      <c r="Z15" s="58" t="s">
        <v>526</v>
      </c>
      <c r="AA15" s="58" t="s">
        <v>501</v>
      </c>
      <c r="AB15" s="58">
        <v>9.5</v>
      </c>
      <c r="AC15" s="58" t="s">
        <v>503</v>
      </c>
      <c r="AD15" s="58">
        <v>50</v>
      </c>
    </row>
    <row r="16" spans="1:30" ht="14.4" thickBot="1" x14ac:dyDescent="0.3">
      <c r="A16" s="58">
        <v>11</v>
      </c>
      <c r="B16" s="59">
        <v>6.54E-2</v>
      </c>
      <c r="C16" s="59">
        <v>7.0800000000000002E-2</v>
      </c>
      <c r="D16" s="59">
        <v>6.8099999999999994E-2</v>
      </c>
      <c r="F16" s="58" t="s">
        <v>490</v>
      </c>
      <c r="G16" s="60">
        <v>50590</v>
      </c>
      <c r="H16" s="58">
        <v>1.02</v>
      </c>
      <c r="W16" s="58">
        <v>40</v>
      </c>
      <c r="X16" s="58">
        <v>4711</v>
      </c>
      <c r="Y16" s="61">
        <v>43446</v>
      </c>
      <c r="Z16" s="58" t="s">
        <v>525</v>
      </c>
      <c r="AA16" s="58" t="s">
        <v>499</v>
      </c>
      <c r="AB16" s="58">
        <v>9.5</v>
      </c>
      <c r="AC16" s="58" t="s">
        <v>504</v>
      </c>
      <c r="AD16" s="58">
        <v>52</v>
      </c>
    </row>
    <row r="17" spans="1:30" ht="14.4" thickBot="1" x14ac:dyDescent="0.3">
      <c r="A17" s="58">
        <v>12</v>
      </c>
      <c r="B17" s="59">
        <v>7.22E-2</v>
      </c>
      <c r="C17" s="59">
        <v>7.5499999999999998E-2</v>
      </c>
      <c r="D17" s="59">
        <v>7.3899999999999993E-2</v>
      </c>
      <c r="W17" s="58">
        <v>45</v>
      </c>
      <c r="X17" s="58">
        <v>4695</v>
      </c>
      <c r="Y17" s="61">
        <v>43433</v>
      </c>
      <c r="Z17" s="58" t="s">
        <v>525</v>
      </c>
      <c r="AA17" s="58" t="s">
        <v>500</v>
      </c>
      <c r="AB17" s="58">
        <v>9.5</v>
      </c>
      <c r="AC17" s="58" t="s">
        <v>504</v>
      </c>
      <c r="AD17" s="58">
        <v>51</v>
      </c>
    </row>
    <row r="18" spans="1:30" ht="14.4" thickBot="1" x14ac:dyDescent="0.3">
      <c r="A18" s="58">
        <v>13</v>
      </c>
      <c r="B18" s="59">
        <v>7.3200000000000001E-2</v>
      </c>
      <c r="C18" s="59">
        <v>7.1300000000000002E-2</v>
      </c>
      <c r="D18" s="59">
        <v>7.22E-2</v>
      </c>
      <c r="W18" s="58">
        <v>50</v>
      </c>
      <c r="X18" s="58">
        <v>4688</v>
      </c>
      <c r="Y18" s="61">
        <v>43455</v>
      </c>
      <c r="Z18" s="58" t="s">
        <v>528</v>
      </c>
      <c r="AA18" s="58" t="s">
        <v>501</v>
      </c>
      <c r="AB18" s="58">
        <v>9.5</v>
      </c>
      <c r="AC18" s="58" t="s">
        <v>504</v>
      </c>
      <c r="AD18" s="58">
        <v>51</v>
      </c>
    </row>
    <row r="19" spans="1:30" ht="17.25" customHeight="1" thickBot="1" x14ac:dyDescent="0.3">
      <c r="A19" s="58">
        <v>14</v>
      </c>
      <c r="B19" s="59">
        <v>7.3999999999999996E-2</v>
      </c>
      <c r="C19" s="59">
        <v>7.0000000000000007E-2</v>
      </c>
      <c r="D19" s="59">
        <v>7.1900000000000006E-2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4645</v>
      </c>
      <c r="Y19" s="61">
        <v>43419</v>
      </c>
      <c r="Z19" s="58" t="s">
        <v>526</v>
      </c>
      <c r="AA19" s="58" t="s">
        <v>500</v>
      </c>
      <c r="AB19" s="58">
        <v>9.4</v>
      </c>
      <c r="AC19" s="58" t="s">
        <v>503</v>
      </c>
      <c r="AD19" s="58">
        <v>51</v>
      </c>
    </row>
    <row r="20" spans="1:30" ht="17.25" customHeight="1" thickBot="1" x14ac:dyDescent="0.3">
      <c r="A20" s="58">
        <v>15</v>
      </c>
      <c r="B20" s="59">
        <v>7.4099999999999999E-2</v>
      </c>
      <c r="C20" s="59">
        <v>7.3400000000000007E-2</v>
      </c>
      <c r="D20" s="59">
        <v>7.3800000000000004E-2</v>
      </c>
      <c r="F20" s="58" t="s">
        <v>493</v>
      </c>
      <c r="G20" s="60">
        <v>33267</v>
      </c>
      <c r="H20" s="58">
        <v>0.67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4586</v>
      </c>
      <c r="Y20" s="61">
        <v>43124</v>
      </c>
      <c r="Z20" s="58" t="s">
        <v>525</v>
      </c>
      <c r="AA20" s="58" t="s">
        <v>499</v>
      </c>
      <c r="AB20" s="58">
        <v>9.3000000000000007</v>
      </c>
      <c r="AC20" s="58" t="s">
        <v>504</v>
      </c>
      <c r="AD20" s="58">
        <v>52</v>
      </c>
    </row>
    <row r="21" spans="1:30" ht="17.25" customHeight="1" thickBot="1" x14ac:dyDescent="0.3">
      <c r="A21" s="58">
        <v>16</v>
      </c>
      <c r="B21" s="59">
        <v>7.4499999999999997E-2</v>
      </c>
      <c r="C21" s="59">
        <v>7.6600000000000001E-2</v>
      </c>
      <c r="D21" s="59">
        <v>7.5600000000000001E-2</v>
      </c>
      <c r="F21" s="58" t="s">
        <v>497</v>
      </c>
      <c r="G21" s="60">
        <v>50570</v>
      </c>
      <c r="H21" s="58">
        <v>1.02</v>
      </c>
      <c r="J21" s="46">
        <v>5</v>
      </c>
      <c r="K21" s="46">
        <f>X6</f>
        <v>4877</v>
      </c>
      <c r="L21" s="52"/>
      <c r="M21" s="46"/>
      <c r="N21" s="57">
        <f>K21/$F$2</f>
        <v>9.852525252525253E-2</v>
      </c>
      <c r="W21" s="58">
        <v>125</v>
      </c>
      <c r="X21" s="58">
        <v>4559</v>
      </c>
      <c r="Y21" s="61">
        <v>43159</v>
      </c>
      <c r="Z21" s="58" t="s">
        <v>526</v>
      </c>
      <c r="AA21" s="58" t="s">
        <v>499</v>
      </c>
      <c r="AB21" s="58">
        <v>9.1999999999999993</v>
      </c>
      <c r="AC21" s="58" t="s">
        <v>504</v>
      </c>
      <c r="AD21" s="58">
        <v>53</v>
      </c>
    </row>
    <row r="22" spans="1:30" ht="17.25" customHeight="1" thickBot="1" x14ac:dyDescent="0.3">
      <c r="A22" s="58">
        <v>17</v>
      </c>
      <c r="B22" s="59">
        <v>7.0800000000000002E-2</v>
      </c>
      <c r="C22" s="59">
        <v>7.9299999999999995E-2</v>
      </c>
      <c r="D22" s="59">
        <v>7.51E-2</v>
      </c>
      <c r="F22" s="58" t="s">
        <v>498</v>
      </c>
      <c r="G22" s="60">
        <v>54210</v>
      </c>
      <c r="H22" s="58">
        <v>1.0900000000000001</v>
      </c>
      <c r="J22" s="46">
        <v>10</v>
      </c>
      <c r="K22" s="46">
        <f>X11</f>
        <v>4832</v>
      </c>
      <c r="L22" s="52"/>
      <c r="M22" s="46"/>
      <c r="N22" s="57">
        <f t="shared" ref="N22:N28" si="0">K22/$F$2</f>
        <v>9.7616161616161615E-2</v>
      </c>
      <c r="W22" s="58">
        <v>150</v>
      </c>
      <c r="X22" s="58">
        <v>4534</v>
      </c>
      <c r="Y22" s="61">
        <v>43420</v>
      </c>
      <c r="Z22" s="58" t="s">
        <v>524</v>
      </c>
      <c r="AA22" s="58" t="s">
        <v>501</v>
      </c>
      <c r="AB22" s="58">
        <v>9.1999999999999993</v>
      </c>
      <c r="AC22" s="58" t="s">
        <v>504</v>
      </c>
      <c r="AD22" s="58">
        <v>53</v>
      </c>
    </row>
    <row r="23" spans="1:30" ht="17.25" customHeight="1" thickBot="1" x14ac:dyDescent="0.3">
      <c r="A23" s="58">
        <v>18</v>
      </c>
      <c r="B23" s="59">
        <v>5.4300000000000001E-2</v>
      </c>
      <c r="C23" s="59">
        <v>5.8999999999999997E-2</v>
      </c>
      <c r="D23" s="59">
        <v>5.67E-2</v>
      </c>
      <c r="F23" s="58" t="s">
        <v>499</v>
      </c>
      <c r="G23" s="60">
        <v>54440</v>
      </c>
      <c r="H23" s="58">
        <v>1.1000000000000001</v>
      </c>
      <c r="J23" s="46">
        <v>20</v>
      </c>
      <c r="K23" s="46">
        <f>X12</f>
        <v>4765</v>
      </c>
      <c r="L23" s="52"/>
      <c r="M23" s="46"/>
      <c r="N23" s="57">
        <f t="shared" si="0"/>
        <v>9.6262626262626258E-2</v>
      </c>
      <c r="W23" s="58">
        <v>175</v>
      </c>
      <c r="X23" s="58">
        <v>4505</v>
      </c>
      <c r="Y23" s="61">
        <v>43425</v>
      </c>
      <c r="Z23" s="58" t="s">
        <v>526</v>
      </c>
      <c r="AA23" s="58" t="s">
        <v>499</v>
      </c>
      <c r="AB23" s="58">
        <v>9.1</v>
      </c>
      <c r="AC23" s="58" t="s">
        <v>503</v>
      </c>
      <c r="AD23" s="58">
        <v>51</v>
      </c>
    </row>
    <row r="24" spans="1:30" ht="17.25" customHeight="1" thickBot="1" x14ac:dyDescent="0.3">
      <c r="A24" s="58">
        <v>19</v>
      </c>
      <c r="B24" s="59">
        <v>4.2700000000000002E-2</v>
      </c>
      <c r="C24" s="59">
        <v>4.3299999999999998E-2</v>
      </c>
      <c r="D24" s="59">
        <v>4.2999999999999997E-2</v>
      </c>
      <c r="F24" s="58" t="s">
        <v>500</v>
      </c>
      <c r="G24" s="60">
        <v>54636</v>
      </c>
      <c r="H24" s="58">
        <v>1.1000000000000001</v>
      </c>
      <c r="J24" s="46">
        <v>30</v>
      </c>
      <c r="K24" s="46">
        <f>X14</f>
        <v>4737</v>
      </c>
      <c r="L24" s="52"/>
      <c r="M24" s="46"/>
      <c r="N24" s="57">
        <f t="shared" si="0"/>
        <v>9.5696969696969697E-2</v>
      </c>
      <c r="W24" s="58">
        <v>200</v>
      </c>
      <c r="X24" s="58">
        <v>4482</v>
      </c>
      <c r="Y24" s="61">
        <v>43445</v>
      </c>
      <c r="Z24" s="58" t="s">
        <v>526</v>
      </c>
      <c r="AA24" s="58" t="s">
        <v>498</v>
      </c>
      <c r="AB24" s="58">
        <v>9.1</v>
      </c>
      <c r="AC24" s="58" t="s">
        <v>503</v>
      </c>
      <c r="AD24" s="58">
        <v>50</v>
      </c>
    </row>
    <row r="25" spans="1:30" ht="17.25" customHeight="1" thickBot="1" x14ac:dyDescent="0.3">
      <c r="A25" s="58">
        <v>20</v>
      </c>
      <c r="B25" s="59">
        <v>3.5700000000000003E-2</v>
      </c>
      <c r="C25" s="59">
        <v>3.0800000000000001E-2</v>
      </c>
      <c r="D25" s="59">
        <v>3.32E-2</v>
      </c>
      <c r="F25" s="58" t="s">
        <v>501</v>
      </c>
      <c r="G25" s="60">
        <v>56163</v>
      </c>
      <c r="H25" s="58">
        <v>1.1299999999999999</v>
      </c>
      <c r="J25" s="46">
        <v>50</v>
      </c>
      <c r="K25" s="46">
        <f>X18</f>
        <v>4688</v>
      </c>
      <c r="L25" s="52"/>
      <c r="M25" s="46"/>
      <c r="N25" s="57">
        <f t="shared" si="0"/>
        <v>9.4707070707070712E-2</v>
      </c>
    </row>
    <row r="26" spans="1:30" ht="17.25" customHeight="1" thickBot="1" x14ac:dyDescent="0.3">
      <c r="A26" s="58">
        <v>21</v>
      </c>
      <c r="B26" s="59">
        <v>2.7699999999999999E-2</v>
      </c>
      <c r="C26" s="59">
        <v>2.3400000000000001E-2</v>
      </c>
      <c r="D26" s="59">
        <v>2.5499999999999998E-2</v>
      </c>
      <c r="F26" s="58" t="s">
        <v>502</v>
      </c>
      <c r="G26" s="60">
        <v>42140</v>
      </c>
      <c r="H26" s="58">
        <v>0.85</v>
      </c>
      <c r="J26" s="46">
        <v>100</v>
      </c>
      <c r="K26" s="46">
        <f>X20</f>
        <v>4586</v>
      </c>
      <c r="L26" s="52"/>
      <c r="M26" s="46"/>
      <c r="N26" s="57">
        <f t="shared" si="0"/>
        <v>9.2646464646464644E-2</v>
      </c>
    </row>
    <row r="27" spans="1:30" ht="17.25" customHeight="1" thickBot="1" x14ac:dyDescent="0.3">
      <c r="A27" s="58">
        <v>22</v>
      </c>
      <c r="B27" s="59">
        <v>1.78E-2</v>
      </c>
      <c r="C27" s="59">
        <v>1.6899999999999998E-2</v>
      </c>
      <c r="D27" s="59">
        <v>1.7299999999999999E-2</v>
      </c>
      <c r="J27" s="46">
        <v>150</v>
      </c>
      <c r="K27" s="46">
        <f>X22</f>
        <v>4534</v>
      </c>
      <c r="L27" s="52"/>
      <c r="M27" s="46"/>
      <c r="N27" s="57">
        <f t="shared" si="0"/>
        <v>9.1595959595959592E-2</v>
      </c>
    </row>
    <row r="28" spans="1:30" ht="17.25" customHeight="1" thickBot="1" x14ac:dyDescent="0.3">
      <c r="A28" s="58">
        <v>23</v>
      </c>
      <c r="B28" s="59">
        <v>1.0200000000000001E-2</v>
      </c>
      <c r="C28" s="59">
        <v>1.12E-2</v>
      </c>
      <c r="D28" s="59">
        <v>1.0699999999999999E-2</v>
      </c>
      <c r="J28" s="46">
        <v>200</v>
      </c>
      <c r="K28" s="46">
        <f>X24</f>
        <v>4482</v>
      </c>
      <c r="L28" s="52"/>
      <c r="M28" s="46"/>
      <c r="N28" s="57">
        <f t="shared" si="0"/>
        <v>9.054545454545454E-2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597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60700</v>
      </c>
      <c r="H2" s="41" t="s">
        <v>467</v>
      </c>
      <c r="W2" s="58">
        <v>1</v>
      </c>
      <c r="X2" s="58">
        <v>7129</v>
      </c>
      <c r="Y2" s="61">
        <v>43143</v>
      </c>
      <c r="Z2" s="58" t="s">
        <v>533</v>
      </c>
      <c r="AA2" s="58" t="s">
        <v>497</v>
      </c>
      <c r="AB2" s="58">
        <v>11.7</v>
      </c>
      <c r="AC2" s="58" t="s">
        <v>504</v>
      </c>
      <c r="AD2" s="58">
        <v>71</v>
      </c>
    </row>
    <row r="3" spans="1:30" ht="14.4" thickBot="1" x14ac:dyDescent="0.3">
      <c r="W3" s="58">
        <v>2</v>
      </c>
      <c r="X3" s="58">
        <v>7127</v>
      </c>
      <c r="Y3" s="61">
        <v>43157</v>
      </c>
      <c r="Z3" s="58" t="s">
        <v>533</v>
      </c>
      <c r="AA3" s="58" t="s">
        <v>497</v>
      </c>
      <c r="AB3" s="58">
        <v>11.7</v>
      </c>
      <c r="AC3" s="58" t="s">
        <v>504</v>
      </c>
      <c r="AD3" s="58">
        <v>71</v>
      </c>
    </row>
    <row r="4" spans="1:30" ht="14.4" thickBot="1" x14ac:dyDescent="0.3">
      <c r="A4" s="42" t="s">
        <v>468</v>
      </c>
      <c r="B4" s="43" t="s">
        <v>503</v>
      </c>
      <c r="C4" s="95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7057</v>
      </c>
      <c r="Y4" s="61">
        <v>43146</v>
      </c>
      <c r="Z4" s="58" t="s">
        <v>533</v>
      </c>
      <c r="AA4" s="58" t="s">
        <v>500</v>
      </c>
      <c r="AB4" s="58">
        <v>11.6</v>
      </c>
      <c r="AC4" s="58" t="s">
        <v>504</v>
      </c>
      <c r="AD4" s="58">
        <v>69</v>
      </c>
    </row>
    <row r="5" spans="1:30" ht="18.75" customHeight="1" thickBot="1" x14ac:dyDescent="0.3">
      <c r="A5" s="58">
        <v>0</v>
      </c>
      <c r="B5" s="59">
        <v>6.7999999999999996E-3</v>
      </c>
      <c r="C5" s="59">
        <v>7.4999999999999997E-3</v>
      </c>
      <c r="D5" s="59">
        <v>7.1000000000000004E-3</v>
      </c>
      <c r="F5" s="58" t="s">
        <v>476</v>
      </c>
      <c r="G5" s="60">
        <v>65363</v>
      </c>
      <c r="H5" s="58">
        <v>1.08</v>
      </c>
      <c r="J5" s="102" t="s">
        <v>477</v>
      </c>
      <c r="K5" s="103"/>
      <c r="L5" s="103"/>
      <c r="M5" s="103"/>
      <c r="N5" s="104"/>
      <c r="W5" s="58">
        <v>4</v>
      </c>
      <c r="X5" s="58">
        <v>7050</v>
      </c>
      <c r="Y5" s="61">
        <v>43160</v>
      </c>
      <c r="Z5" s="58" t="s">
        <v>533</v>
      </c>
      <c r="AA5" s="58" t="s">
        <v>500</v>
      </c>
      <c r="AB5" s="58">
        <v>11.6</v>
      </c>
      <c r="AC5" s="58" t="s">
        <v>504</v>
      </c>
      <c r="AD5" s="58">
        <v>70</v>
      </c>
    </row>
    <row r="6" spans="1:30" ht="17.25" customHeight="1" thickBot="1" x14ac:dyDescent="0.3">
      <c r="A6" s="58">
        <v>1</v>
      </c>
      <c r="B6" s="59">
        <v>4.4999999999999997E-3</v>
      </c>
      <c r="C6" s="59">
        <v>4.7999999999999996E-3</v>
      </c>
      <c r="D6" s="59">
        <v>4.5999999999999999E-3</v>
      </c>
      <c r="F6" s="58" t="s">
        <v>478</v>
      </c>
      <c r="G6" s="60">
        <v>70152</v>
      </c>
      <c r="H6" s="58">
        <v>1.1599999999999999</v>
      </c>
      <c r="J6" s="47" t="s">
        <v>479</v>
      </c>
      <c r="K6" s="48">
        <f>LARGE((K8,K9),1)</f>
        <v>0.5625</v>
      </c>
      <c r="N6" s="48" t="s">
        <v>504</v>
      </c>
      <c r="W6" s="58">
        <v>5</v>
      </c>
      <c r="X6" s="58">
        <v>7036</v>
      </c>
      <c r="Y6" s="61">
        <v>43137</v>
      </c>
      <c r="Z6" s="58" t="s">
        <v>533</v>
      </c>
      <c r="AA6" s="58" t="s">
        <v>498</v>
      </c>
      <c r="AB6" s="58">
        <v>11.6</v>
      </c>
      <c r="AC6" s="58" t="s">
        <v>504</v>
      </c>
      <c r="AD6" s="58">
        <v>71</v>
      </c>
    </row>
    <row r="7" spans="1:30" ht="17.25" customHeight="1" thickBot="1" x14ac:dyDescent="0.3">
      <c r="A7" s="58">
        <v>2</v>
      </c>
      <c r="B7" s="59">
        <v>4.0000000000000001E-3</v>
      </c>
      <c r="C7" s="59">
        <v>3.3999999999999998E-3</v>
      </c>
      <c r="D7" s="59">
        <v>3.7000000000000002E-3</v>
      </c>
      <c r="F7" s="58" t="s">
        <v>480</v>
      </c>
      <c r="G7" s="60">
        <v>68903</v>
      </c>
      <c r="H7" s="58">
        <v>1.1399999999999999</v>
      </c>
      <c r="J7" s="49" t="s">
        <v>481</v>
      </c>
      <c r="K7" s="48">
        <f>LARGE((K10,K11),1)</f>
        <v>0.53630136986301369</v>
      </c>
      <c r="N7" s="48" t="s">
        <v>503</v>
      </c>
      <c r="W7" s="58">
        <v>6</v>
      </c>
      <c r="X7" s="58">
        <v>7035</v>
      </c>
      <c r="Y7" s="61">
        <v>43144</v>
      </c>
      <c r="Z7" s="58" t="s">
        <v>533</v>
      </c>
      <c r="AA7" s="58" t="s">
        <v>498</v>
      </c>
      <c r="AB7" s="58">
        <v>11.6</v>
      </c>
      <c r="AC7" s="58" t="s">
        <v>504</v>
      </c>
      <c r="AD7" s="58">
        <v>72</v>
      </c>
    </row>
    <row r="8" spans="1:30" ht="17.25" customHeight="1" thickBot="1" x14ac:dyDescent="0.35">
      <c r="A8" s="58">
        <v>3</v>
      </c>
      <c r="B8" s="59">
        <v>4.3E-3</v>
      </c>
      <c r="C8" s="59">
        <v>3.0999999999999999E-3</v>
      </c>
      <c r="D8" s="59">
        <v>3.7000000000000002E-3</v>
      </c>
      <c r="F8" s="58" t="s">
        <v>482</v>
      </c>
      <c r="G8" s="60">
        <v>62342</v>
      </c>
      <c r="H8" s="58">
        <v>1.03</v>
      </c>
      <c r="K8" s="50">
        <f>LARGE(B11:C11,1)/(B11+C11)</f>
        <v>0.5625</v>
      </c>
      <c r="W8" s="58">
        <v>7</v>
      </c>
      <c r="X8" s="58">
        <v>6846</v>
      </c>
      <c r="Y8" s="61">
        <v>43136</v>
      </c>
      <c r="Z8" s="58" t="s">
        <v>533</v>
      </c>
      <c r="AA8" s="58" t="s">
        <v>497</v>
      </c>
      <c r="AB8" s="58">
        <v>11.3</v>
      </c>
      <c r="AC8" s="58" t="s">
        <v>504</v>
      </c>
      <c r="AD8" s="58">
        <v>71</v>
      </c>
    </row>
    <row r="9" spans="1:30" ht="17.25" customHeight="1" thickBot="1" x14ac:dyDescent="0.35">
      <c r="A9" s="58">
        <v>4</v>
      </c>
      <c r="B9" s="59">
        <v>8.2000000000000007E-3</v>
      </c>
      <c r="C9" s="59">
        <v>5.4999999999999997E-3</v>
      </c>
      <c r="D9" s="59">
        <v>6.8999999999999999E-3</v>
      </c>
      <c r="F9" s="58" t="s">
        <v>483</v>
      </c>
      <c r="G9" s="60">
        <v>57131</v>
      </c>
      <c r="H9" s="58">
        <v>0.94</v>
      </c>
      <c r="K9" s="50">
        <f>LARGE(B12:C12,1)/(B12+C12)</f>
        <v>0.54742096505823623</v>
      </c>
      <c r="W9" s="58">
        <v>8</v>
      </c>
      <c r="X9" s="58">
        <v>6842</v>
      </c>
      <c r="Y9" s="61">
        <v>43138</v>
      </c>
      <c r="Z9" s="58" t="s">
        <v>533</v>
      </c>
      <c r="AA9" s="58" t="s">
        <v>499</v>
      </c>
      <c r="AB9" s="58">
        <v>11.3</v>
      </c>
      <c r="AC9" s="58" t="s">
        <v>504</v>
      </c>
      <c r="AD9" s="58">
        <v>71</v>
      </c>
    </row>
    <row r="10" spans="1:30" ht="17.25" customHeight="1" thickBot="1" x14ac:dyDescent="0.35">
      <c r="A10" s="58">
        <v>5</v>
      </c>
      <c r="B10" s="59">
        <v>1.4999999999999999E-2</v>
      </c>
      <c r="C10" s="59">
        <v>1.61E-2</v>
      </c>
      <c r="D10" s="59">
        <v>1.55E-2</v>
      </c>
      <c r="F10" s="58" t="s">
        <v>484</v>
      </c>
      <c r="G10" s="60">
        <v>55337</v>
      </c>
      <c r="H10" s="58">
        <v>0.91</v>
      </c>
      <c r="K10" s="50">
        <f>LARGE(B20:C20,1)/(B20+C20)</f>
        <v>0.53586497890295359</v>
      </c>
      <c r="W10" s="58">
        <v>9</v>
      </c>
      <c r="X10" s="58">
        <v>6814</v>
      </c>
      <c r="Y10" s="61">
        <v>43150</v>
      </c>
      <c r="Z10" s="58" t="s">
        <v>531</v>
      </c>
      <c r="AA10" s="58" t="s">
        <v>497</v>
      </c>
      <c r="AB10" s="58">
        <v>11.2</v>
      </c>
      <c r="AC10" s="58" t="s">
        <v>504</v>
      </c>
      <c r="AD10" s="58">
        <v>66</v>
      </c>
    </row>
    <row r="11" spans="1:30" ht="17.25" customHeight="1" thickBot="1" x14ac:dyDescent="0.35">
      <c r="A11" s="58">
        <v>6</v>
      </c>
      <c r="B11" s="59">
        <v>3.2899999999999999E-2</v>
      </c>
      <c r="C11" s="59">
        <v>4.2299999999999997E-2</v>
      </c>
      <c r="D11" s="59">
        <v>3.7600000000000001E-2</v>
      </c>
      <c r="F11" s="58" t="s">
        <v>485</v>
      </c>
      <c r="G11" s="60">
        <v>53861</v>
      </c>
      <c r="H11" s="58">
        <v>0.89</v>
      </c>
      <c r="K11" s="50">
        <f>LARGE(B21:C21,1)/(B21+C21)</f>
        <v>0.53630136986301369</v>
      </c>
      <c r="W11" s="58">
        <v>10</v>
      </c>
      <c r="X11" s="58">
        <v>6756</v>
      </c>
      <c r="Y11" s="61">
        <v>43131</v>
      </c>
      <c r="Z11" s="58" t="s">
        <v>533</v>
      </c>
      <c r="AA11" s="58" t="s">
        <v>499</v>
      </c>
      <c r="AB11" s="58">
        <v>11.1</v>
      </c>
      <c r="AC11" s="58" t="s">
        <v>504</v>
      </c>
      <c r="AD11" s="58">
        <v>71</v>
      </c>
    </row>
    <row r="12" spans="1:30" ht="17.25" customHeight="1" thickBot="1" x14ac:dyDescent="0.3">
      <c r="A12" s="58">
        <v>7</v>
      </c>
      <c r="B12" s="59">
        <v>5.4399999999999997E-2</v>
      </c>
      <c r="C12" s="59">
        <v>6.5799999999999997E-2</v>
      </c>
      <c r="D12" s="59">
        <v>6.0100000000000001E-2</v>
      </c>
      <c r="F12" s="58" t="s">
        <v>486</v>
      </c>
      <c r="G12" s="60">
        <v>57469</v>
      </c>
      <c r="H12" s="58">
        <v>0.95</v>
      </c>
      <c r="W12" s="58">
        <v>20</v>
      </c>
      <c r="X12" s="58">
        <v>6151</v>
      </c>
      <c r="Y12" s="61">
        <v>43144</v>
      </c>
      <c r="Z12" s="58" t="s">
        <v>525</v>
      </c>
      <c r="AA12" s="58" t="s">
        <v>498</v>
      </c>
      <c r="AB12" s="58">
        <v>10.1</v>
      </c>
      <c r="AC12" s="58" t="s">
        <v>504</v>
      </c>
      <c r="AD12" s="58">
        <v>53</v>
      </c>
    </row>
    <row r="13" spans="1:30" ht="17.25" customHeight="1" thickBot="1" x14ac:dyDescent="0.3">
      <c r="A13" s="58">
        <v>8</v>
      </c>
      <c r="B13" s="59">
        <v>5.5500000000000001E-2</v>
      </c>
      <c r="C13" s="59">
        <v>7.0599999999999996E-2</v>
      </c>
      <c r="D13" s="59">
        <v>6.3100000000000003E-2</v>
      </c>
      <c r="F13" s="58" t="s">
        <v>487</v>
      </c>
      <c r="G13" s="60">
        <v>54411</v>
      </c>
      <c r="H13" s="58">
        <v>0.9</v>
      </c>
      <c r="W13" s="58">
        <v>25</v>
      </c>
      <c r="X13" s="58">
        <v>5943</v>
      </c>
      <c r="Y13" s="61">
        <v>43137</v>
      </c>
      <c r="Z13" s="58" t="s">
        <v>524</v>
      </c>
      <c r="AA13" s="58" t="s">
        <v>498</v>
      </c>
      <c r="AB13" s="58">
        <v>9.8000000000000007</v>
      </c>
      <c r="AC13" s="58" t="s">
        <v>503</v>
      </c>
      <c r="AD13" s="58">
        <v>53</v>
      </c>
    </row>
    <row r="14" spans="1:30" ht="14.4" thickBot="1" x14ac:dyDescent="0.3">
      <c r="A14" s="58">
        <v>9</v>
      </c>
      <c r="B14" s="59">
        <v>5.4899999999999997E-2</v>
      </c>
      <c r="C14" s="59">
        <v>6.3E-2</v>
      </c>
      <c r="D14" s="59">
        <v>5.8999999999999997E-2</v>
      </c>
      <c r="F14" s="58" t="s">
        <v>488</v>
      </c>
      <c r="G14" s="60">
        <v>60667</v>
      </c>
      <c r="H14" s="58">
        <v>1</v>
      </c>
      <c r="W14" s="58">
        <v>30</v>
      </c>
      <c r="X14" s="58">
        <v>5893</v>
      </c>
      <c r="Y14" s="61">
        <v>43418</v>
      </c>
      <c r="Z14" s="58" t="s">
        <v>524</v>
      </c>
      <c r="AA14" s="58" t="s">
        <v>499</v>
      </c>
      <c r="AB14" s="58">
        <v>9.6999999999999993</v>
      </c>
      <c r="AC14" s="58" t="s">
        <v>503</v>
      </c>
      <c r="AD14" s="58">
        <v>51</v>
      </c>
    </row>
    <row r="15" spans="1:30" ht="14.4" thickBot="1" x14ac:dyDescent="0.3">
      <c r="A15" s="58">
        <v>10</v>
      </c>
      <c r="B15" s="59">
        <v>5.8999999999999997E-2</v>
      </c>
      <c r="C15" s="59">
        <v>6.4199999999999993E-2</v>
      </c>
      <c r="D15" s="59">
        <v>6.1600000000000002E-2</v>
      </c>
      <c r="F15" s="58" t="s">
        <v>489</v>
      </c>
      <c r="G15" s="60">
        <v>62380</v>
      </c>
      <c r="H15" s="58">
        <v>1.03</v>
      </c>
      <c r="W15" s="58">
        <v>35</v>
      </c>
      <c r="X15" s="58">
        <v>5844</v>
      </c>
      <c r="Y15" s="61">
        <v>43124</v>
      </c>
      <c r="Z15" s="58" t="s">
        <v>524</v>
      </c>
      <c r="AA15" s="58" t="s">
        <v>499</v>
      </c>
      <c r="AB15" s="58">
        <v>9.6</v>
      </c>
      <c r="AC15" s="58" t="s">
        <v>503</v>
      </c>
      <c r="AD15" s="58">
        <v>53</v>
      </c>
    </row>
    <row r="16" spans="1:30" ht="14.4" thickBot="1" x14ac:dyDescent="0.3">
      <c r="A16" s="58">
        <v>11</v>
      </c>
      <c r="B16" s="59">
        <v>6.4000000000000001E-2</v>
      </c>
      <c r="C16" s="59">
        <v>6.4299999999999996E-2</v>
      </c>
      <c r="D16" s="59">
        <v>6.4199999999999993E-2</v>
      </c>
      <c r="F16" s="58" t="s">
        <v>490</v>
      </c>
      <c r="G16" s="60">
        <v>60378</v>
      </c>
      <c r="H16" s="58">
        <v>0.99</v>
      </c>
      <c r="W16" s="58">
        <v>40</v>
      </c>
      <c r="X16" s="58">
        <v>5820</v>
      </c>
      <c r="Y16" s="61">
        <v>43419</v>
      </c>
      <c r="Z16" s="58" t="s">
        <v>524</v>
      </c>
      <c r="AA16" s="58" t="s">
        <v>500</v>
      </c>
      <c r="AB16" s="58">
        <v>9.6</v>
      </c>
      <c r="AC16" s="58" t="s">
        <v>503</v>
      </c>
      <c r="AD16" s="58">
        <v>52</v>
      </c>
    </row>
    <row r="17" spans="1:30" ht="14.4" thickBot="1" x14ac:dyDescent="0.3">
      <c r="A17" s="58">
        <v>12</v>
      </c>
      <c r="B17" s="59">
        <v>6.6799999999999998E-2</v>
      </c>
      <c r="C17" s="59">
        <v>6.9000000000000006E-2</v>
      </c>
      <c r="D17" s="59">
        <v>6.7900000000000002E-2</v>
      </c>
      <c r="W17" s="58">
        <v>45</v>
      </c>
      <c r="X17" s="58">
        <v>5781</v>
      </c>
      <c r="Y17" s="61">
        <v>43125</v>
      </c>
      <c r="Z17" s="58" t="s">
        <v>524</v>
      </c>
      <c r="AA17" s="58" t="s">
        <v>500</v>
      </c>
      <c r="AB17" s="58">
        <v>9.5</v>
      </c>
      <c r="AC17" s="58" t="s">
        <v>503</v>
      </c>
      <c r="AD17" s="58">
        <v>52</v>
      </c>
    </row>
    <row r="18" spans="1:30" ht="14.4" thickBot="1" x14ac:dyDescent="0.3">
      <c r="A18" s="58">
        <v>13</v>
      </c>
      <c r="B18" s="59">
        <v>6.5000000000000002E-2</v>
      </c>
      <c r="C18" s="59">
        <v>6.6699999999999995E-2</v>
      </c>
      <c r="D18" s="59">
        <v>6.59E-2</v>
      </c>
      <c r="W18" s="58">
        <v>50</v>
      </c>
      <c r="X18" s="58">
        <v>5763</v>
      </c>
      <c r="Y18" s="61">
        <v>43412</v>
      </c>
      <c r="Z18" s="58" t="s">
        <v>524</v>
      </c>
      <c r="AA18" s="58" t="s">
        <v>500</v>
      </c>
      <c r="AB18" s="58">
        <v>9.5</v>
      </c>
      <c r="AC18" s="58" t="s">
        <v>503</v>
      </c>
      <c r="AD18" s="58">
        <v>54</v>
      </c>
    </row>
    <row r="19" spans="1:30" ht="17.25" customHeight="1" thickBot="1" x14ac:dyDescent="0.3">
      <c r="A19" s="58">
        <v>14</v>
      </c>
      <c r="B19" s="59">
        <v>6.9099999999999995E-2</v>
      </c>
      <c r="C19" s="59">
        <v>6.6600000000000006E-2</v>
      </c>
      <c r="D19" s="59">
        <v>6.7799999999999999E-2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5616</v>
      </c>
      <c r="Y19" s="61">
        <v>43160</v>
      </c>
      <c r="Z19" s="58" t="s">
        <v>524</v>
      </c>
      <c r="AA19" s="58" t="s">
        <v>500</v>
      </c>
      <c r="AB19" s="58">
        <v>9.3000000000000007</v>
      </c>
      <c r="AC19" s="58" t="s">
        <v>503</v>
      </c>
      <c r="AD19" s="58">
        <v>53</v>
      </c>
    </row>
    <row r="20" spans="1:30" ht="17.25" customHeight="1" thickBot="1" x14ac:dyDescent="0.3">
      <c r="A20" s="58">
        <v>15</v>
      </c>
      <c r="B20" s="59">
        <v>7.6200000000000004E-2</v>
      </c>
      <c r="C20" s="59">
        <v>6.6000000000000003E-2</v>
      </c>
      <c r="D20" s="59">
        <v>7.1099999999999997E-2</v>
      </c>
      <c r="F20" s="58" t="s">
        <v>493</v>
      </c>
      <c r="G20" s="60">
        <v>43447</v>
      </c>
      <c r="H20" s="58">
        <v>0.72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5512</v>
      </c>
      <c r="Y20" s="61">
        <v>43138</v>
      </c>
      <c r="Z20" s="58" t="s">
        <v>525</v>
      </c>
      <c r="AA20" s="58" t="s">
        <v>499</v>
      </c>
      <c r="AB20" s="58">
        <v>9.1</v>
      </c>
      <c r="AC20" s="58" t="s">
        <v>503</v>
      </c>
      <c r="AD20" s="58">
        <v>56</v>
      </c>
    </row>
    <row r="21" spans="1:30" ht="17.25" customHeight="1" thickBot="1" x14ac:dyDescent="0.3">
      <c r="A21" s="58">
        <v>16</v>
      </c>
      <c r="B21" s="59">
        <v>7.8299999999999995E-2</v>
      </c>
      <c r="C21" s="59">
        <v>6.7699999999999996E-2</v>
      </c>
      <c r="D21" s="59">
        <v>7.2999999999999995E-2</v>
      </c>
      <c r="F21" s="58" t="s">
        <v>497</v>
      </c>
      <c r="G21" s="60">
        <v>62111</v>
      </c>
      <c r="H21" s="58">
        <v>1.02</v>
      </c>
      <c r="J21" s="46">
        <v>5</v>
      </c>
      <c r="K21" s="46">
        <f>X6</f>
        <v>7036</v>
      </c>
      <c r="L21" s="52"/>
      <c r="M21" s="46"/>
      <c r="N21" s="57">
        <f>K21/$F$2</f>
        <v>0.11591433278418452</v>
      </c>
      <c r="W21" s="58">
        <v>125</v>
      </c>
      <c r="X21" s="58">
        <v>5455</v>
      </c>
      <c r="Y21" s="61">
        <v>43179</v>
      </c>
      <c r="Z21" s="58" t="s">
        <v>524</v>
      </c>
      <c r="AA21" s="58" t="s">
        <v>498</v>
      </c>
      <c r="AB21" s="58">
        <v>9</v>
      </c>
      <c r="AC21" s="58" t="s">
        <v>504</v>
      </c>
      <c r="AD21" s="58">
        <v>50</v>
      </c>
    </row>
    <row r="22" spans="1:30" ht="17.25" customHeight="1" thickBot="1" x14ac:dyDescent="0.3">
      <c r="A22" s="58">
        <v>17</v>
      </c>
      <c r="B22" s="59">
        <v>7.9100000000000004E-2</v>
      </c>
      <c r="C22" s="59">
        <v>7.17E-2</v>
      </c>
      <c r="D22" s="59">
        <v>7.5399999999999995E-2</v>
      </c>
      <c r="F22" s="58" t="s">
        <v>498</v>
      </c>
      <c r="G22" s="60">
        <v>65651</v>
      </c>
      <c r="H22" s="58">
        <v>1.08</v>
      </c>
      <c r="J22" s="46">
        <v>10</v>
      </c>
      <c r="K22" s="46">
        <f>X11</f>
        <v>6756</v>
      </c>
      <c r="L22" s="52"/>
      <c r="M22" s="46"/>
      <c r="N22" s="57">
        <f t="shared" ref="N22:N28" si="0">K22/$F$2</f>
        <v>0.11130148270181218</v>
      </c>
      <c r="W22" s="58">
        <v>150</v>
      </c>
      <c r="X22" s="58">
        <v>5403</v>
      </c>
      <c r="Y22" s="61">
        <v>43395</v>
      </c>
      <c r="Z22" s="58" t="s">
        <v>524</v>
      </c>
      <c r="AA22" s="58" t="s">
        <v>497</v>
      </c>
      <c r="AB22" s="58">
        <v>8.9</v>
      </c>
      <c r="AC22" s="58" t="s">
        <v>503</v>
      </c>
      <c r="AD22" s="58">
        <v>53</v>
      </c>
    </row>
    <row r="23" spans="1:30" ht="17.25" customHeight="1" thickBot="1" x14ac:dyDescent="0.3">
      <c r="A23" s="58">
        <v>18</v>
      </c>
      <c r="B23" s="59">
        <v>5.7200000000000001E-2</v>
      </c>
      <c r="C23" s="59">
        <v>5.7099999999999998E-2</v>
      </c>
      <c r="D23" s="59">
        <v>5.7200000000000001E-2</v>
      </c>
      <c r="F23" s="58" t="s">
        <v>499</v>
      </c>
      <c r="G23" s="60">
        <v>66410</v>
      </c>
      <c r="H23" s="58">
        <v>1.0900000000000001</v>
      </c>
      <c r="J23" s="46">
        <v>20</v>
      </c>
      <c r="K23" s="46">
        <f>X12</f>
        <v>6151</v>
      </c>
      <c r="L23" s="52"/>
      <c r="M23" s="46"/>
      <c r="N23" s="57">
        <f t="shared" si="0"/>
        <v>0.101334431630972</v>
      </c>
      <c r="W23" s="58">
        <v>175</v>
      </c>
      <c r="X23" s="58">
        <v>5359</v>
      </c>
      <c r="Y23" s="61">
        <v>43167</v>
      </c>
      <c r="Z23" s="58" t="s">
        <v>525</v>
      </c>
      <c r="AA23" s="58" t="s">
        <v>500</v>
      </c>
      <c r="AB23" s="58">
        <v>8.8000000000000007</v>
      </c>
      <c r="AC23" s="58" t="s">
        <v>504</v>
      </c>
      <c r="AD23" s="58">
        <v>50</v>
      </c>
    </row>
    <row r="24" spans="1:30" ht="17.25" customHeight="1" thickBot="1" x14ac:dyDescent="0.3">
      <c r="A24" s="58">
        <v>19</v>
      </c>
      <c r="B24" s="59">
        <v>4.5900000000000003E-2</v>
      </c>
      <c r="C24" s="59">
        <v>3.9199999999999999E-2</v>
      </c>
      <c r="D24" s="59">
        <v>4.2500000000000003E-2</v>
      </c>
      <c r="F24" s="58" t="s">
        <v>500</v>
      </c>
      <c r="G24" s="60">
        <v>66362</v>
      </c>
      <c r="H24" s="58">
        <v>1.0900000000000001</v>
      </c>
      <c r="J24" s="46">
        <v>30</v>
      </c>
      <c r="K24" s="46">
        <f>X14</f>
        <v>5893</v>
      </c>
      <c r="L24" s="52"/>
      <c r="M24" s="46"/>
      <c r="N24" s="57">
        <f t="shared" si="0"/>
        <v>9.7084019769357502E-2</v>
      </c>
      <c r="W24" s="58">
        <v>200</v>
      </c>
      <c r="X24" s="58">
        <v>5314</v>
      </c>
      <c r="Y24" s="61">
        <v>43186</v>
      </c>
      <c r="Z24" s="58" t="s">
        <v>524</v>
      </c>
      <c r="AA24" s="58" t="s">
        <v>498</v>
      </c>
      <c r="AB24" s="58">
        <v>8.8000000000000007</v>
      </c>
      <c r="AC24" s="58" t="s">
        <v>503</v>
      </c>
      <c r="AD24" s="58">
        <v>52</v>
      </c>
    </row>
    <row r="25" spans="1:30" ht="17.25" customHeight="1" thickBot="1" x14ac:dyDescent="0.3">
      <c r="A25" s="58">
        <v>20</v>
      </c>
      <c r="B25" s="59">
        <v>3.6999999999999998E-2</v>
      </c>
      <c r="C25" s="59">
        <v>3.0200000000000001E-2</v>
      </c>
      <c r="D25" s="59">
        <v>3.3500000000000002E-2</v>
      </c>
      <c r="F25" s="58" t="s">
        <v>501</v>
      </c>
      <c r="G25" s="60">
        <v>67587</v>
      </c>
      <c r="H25" s="58">
        <v>1.1100000000000001</v>
      </c>
      <c r="J25" s="46">
        <v>50</v>
      </c>
      <c r="K25" s="46">
        <f>X18</f>
        <v>5763</v>
      </c>
      <c r="L25" s="52"/>
      <c r="M25" s="46"/>
      <c r="N25" s="57">
        <f t="shared" si="0"/>
        <v>9.4942339373970341E-2</v>
      </c>
    </row>
    <row r="26" spans="1:30" ht="17.25" customHeight="1" thickBot="1" x14ac:dyDescent="0.3">
      <c r="A26" s="58">
        <v>21</v>
      </c>
      <c r="B26" s="59">
        <v>2.81E-2</v>
      </c>
      <c r="C26" s="59">
        <v>2.46E-2</v>
      </c>
      <c r="D26" s="59">
        <v>2.64E-2</v>
      </c>
      <c r="F26" s="58" t="s">
        <v>502</v>
      </c>
      <c r="G26" s="60">
        <v>53243</v>
      </c>
      <c r="H26" s="58">
        <v>0.88</v>
      </c>
      <c r="J26" s="46">
        <v>100</v>
      </c>
      <c r="K26" s="46">
        <f>X20</f>
        <v>5512</v>
      </c>
      <c r="L26" s="52"/>
      <c r="M26" s="46"/>
      <c r="N26" s="57">
        <f t="shared" si="0"/>
        <v>9.0807248764415163E-2</v>
      </c>
    </row>
    <row r="27" spans="1:30" ht="17.25" customHeight="1" thickBot="1" x14ac:dyDescent="0.3">
      <c r="A27" s="58">
        <v>22</v>
      </c>
      <c r="B27" s="59">
        <v>2.0500000000000001E-2</v>
      </c>
      <c r="C27" s="59">
        <v>1.8599999999999998E-2</v>
      </c>
      <c r="D27" s="59">
        <v>1.95E-2</v>
      </c>
      <c r="J27" s="46">
        <v>150</v>
      </c>
      <c r="K27" s="46">
        <f>X22</f>
        <v>5403</v>
      </c>
      <c r="L27" s="52"/>
      <c r="M27" s="46"/>
      <c r="N27" s="57">
        <f t="shared" si="0"/>
        <v>8.9011532125205933E-2</v>
      </c>
    </row>
    <row r="28" spans="1:30" ht="17.25" customHeight="1" thickBot="1" x14ac:dyDescent="0.3">
      <c r="A28" s="58">
        <v>23</v>
      </c>
      <c r="B28" s="59">
        <v>1.35E-2</v>
      </c>
      <c r="C28" s="59">
        <v>1.18E-2</v>
      </c>
      <c r="D28" s="59">
        <v>1.26E-2</v>
      </c>
      <c r="J28" s="46">
        <v>200</v>
      </c>
      <c r="K28" s="46">
        <f>X24</f>
        <v>5314</v>
      </c>
      <c r="L28" s="52"/>
      <c r="M28" s="46"/>
      <c r="N28" s="57">
        <f t="shared" si="0"/>
        <v>8.7545304777594729E-2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559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21500</v>
      </c>
      <c r="H2" s="41" t="s">
        <v>467</v>
      </c>
      <c r="W2" s="58">
        <v>1</v>
      </c>
      <c r="X2" s="58">
        <v>3271</v>
      </c>
      <c r="Y2" s="61">
        <v>43104</v>
      </c>
      <c r="Z2" s="58" t="s">
        <v>533</v>
      </c>
      <c r="AA2" s="58" t="s">
        <v>500</v>
      </c>
      <c r="AB2" s="58">
        <v>15.2</v>
      </c>
      <c r="AC2" s="58" t="s">
        <v>503</v>
      </c>
      <c r="AD2" s="58">
        <v>86</v>
      </c>
    </row>
    <row r="3" spans="1:30" ht="14.4" thickBot="1" x14ac:dyDescent="0.3">
      <c r="W3" s="58">
        <v>2</v>
      </c>
      <c r="X3" s="58">
        <v>2387</v>
      </c>
      <c r="Y3" s="61">
        <v>43104</v>
      </c>
      <c r="Z3" s="58" t="s">
        <v>535</v>
      </c>
      <c r="AA3" s="58" t="s">
        <v>500</v>
      </c>
      <c r="AB3" s="58">
        <v>11.1</v>
      </c>
      <c r="AC3" s="58" t="s">
        <v>503</v>
      </c>
      <c r="AD3" s="58">
        <v>79</v>
      </c>
    </row>
    <row r="4" spans="1:30" ht="14.4" thickBot="1" x14ac:dyDescent="0.3">
      <c r="A4" s="42" t="s">
        <v>468</v>
      </c>
      <c r="B4" s="43" t="s">
        <v>503</v>
      </c>
      <c r="C4" s="95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2353</v>
      </c>
      <c r="Y4" s="61">
        <v>43167</v>
      </c>
      <c r="Z4" s="58" t="s">
        <v>524</v>
      </c>
      <c r="AA4" s="58" t="s">
        <v>500</v>
      </c>
      <c r="AB4" s="58">
        <v>10.9</v>
      </c>
      <c r="AC4" s="58" t="s">
        <v>504</v>
      </c>
      <c r="AD4" s="58">
        <v>68</v>
      </c>
    </row>
    <row r="5" spans="1:30" ht="18.75" customHeight="1" thickBot="1" x14ac:dyDescent="0.3">
      <c r="A5" s="58">
        <v>0</v>
      </c>
      <c r="B5" s="59">
        <v>5.7000000000000002E-3</v>
      </c>
      <c r="C5" s="59">
        <v>8.3999999999999995E-3</v>
      </c>
      <c r="D5" s="59">
        <v>7.1000000000000004E-3</v>
      </c>
      <c r="F5" s="58" t="s">
        <v>476</v>
      </c>
      <c r="G5" s="60">
        <v>21623</v>
      </c>
      <c r="H5" s="63">
        <v>1</v>
      </c>
      <c r="J5" s="102" t="s">
        <v>477</v>
      </c>
      <c r="K5" s="103"/>
      <c r="L5" s="103"/>
      <c r="M5" s="103"/>
      <c r="N5" s="104"/>
      <c r="W5" s="58">
        <v>4</v>
      </c>
      <c r="X5" s="58">
        <v>2340</v>
      </c>
      <c r="Y5" s="61">
        <v>43105</v>
      </c>
      <c r="Z5" s="58" t="s">
        <v>533</v>
      </c>
      <c r="AA5" s="58" t="s">
        <v>501</v>
      </c>
      <c r="AB5" s="58">
        <v>10.9</v>
      </c>
      <c r="AC5" s="58" t="s">
        <v>503</v>
      </c>
      <c r="AD5" s="58">
        <v>80</v>
      </c>
    </row>
    <row r="6" spans="1:30" ht="17.25" customHeight="1" thickBot="1" x14ac:dyDescent="0.3">
      <c r="A6" s="58">
        <v>1</v>
      </c>
      <c r="B6" s="59">
        <v>3.5000000000000001E-3</v>
      </c>
      <c r="C6" s="59">
        <v>6.0000000000000001E-3</v>
      </c>
      <c r="D6" s="59">
        <v>4.7999999999999996E-3</v>
      </c>
      <c r="F6" s="58" t="s">
        <v>478</v>
      </c>
      <c r="G6" s="60">
        <v>23008</v>
      </c>
      <c r="H6" s="63">
        <v>1.07</v>
      </c>
      <c r="J6" s="47" t="s">
        <v>479</v>
      </c>
      <c r="K6" s="48">
        <f>LARGE((K8,K9),1)</f>
        <v>0.69090909090909081</v>
      </c>
      <c r="N6" s="48" t="s">
        <v>504</v>
      </c>
      <c r="W6" s="58">
        <v>5</v>
      </c>
      <c r="X6" s="58">
        <v>2335</v>
      </c>
      <c r="Y6" s="61">
        <v>43154</v>
      </c>
      <c r="Z6" s="58" t="s">
        <v>524</v>
      </c>
      <c r="AA6" s="58" t="s">
        <v>501</v>
      </c>
      <c r="AB6" s="58">
        <v>10.9</v>
      </c>
      <c r="AC6" s="58" t="s">
        <v>504</v>
      </c>
      <c r="AD6" s="58">
        <v>67</v>
      </c>
    </row>
    <row r="7" spans="1:30" ht="17.25" customHeight="1" thickBot="1" x14ac:dyDescent="0.3">
      <c r="A7" s="58">
        <v>2</v>
      </c>
      <c r="B7" s="59">
        <v>3.5000000000000001E-3</v>
      </c>
      <c r="C7" s="59">
        <v>5.0000000000000001E-3</v>
      </c>
      <c r="D7" s="59">
        <v>4.3E-3</v>
      </c>
      <c r="F7" s="58" t="s">
        <v>480</v>
      </c>
      <c r="G7" s="60">
        <v>22938</v>
      </c>
      <c r="H7" s="63">
        <v>1.06</v>
      </c>
      <c r="J7" s="49" t="s">
        <v>481</v>
      </c>
      <c r="K7" s="48">
        <f>LARGE((K10,K11),1)</f>
        <v>0.61033163265306123</v>
      </c>
      <c r="N7" s="48" t="s">
        <v>503</v>
      </c>
      <c r="W7" s="58">
        <v>6</v>
      </c>
      <c r="X7" s="58">
        <v>2331</v>
      </c>
      <c r="Y7" s="61">
        <v>43419</v>
      </c>
      <c r="Z7" s="58" t="s">
        <v>524</v>
      </c>
      <c r="AA7" s="58" t="s">
        <v>500</v>
      </c>
      <c r="AB7" s="58">
        <v>10.8</v>
      </c>
      <c r="AC7" s="58" t="s">
        <v>504</v>
      </c>
      <c r="AD7" s="58">
        <v>67</v>
      </c>
    </row>
    <row r="8" spans="1:30" ht="17.25" customHeight="1" thickBot="1" x14ac:dyDescent="0.35">
      <c r="A8" s="58">
        <v>3</v>
      </c>
      <c r="B8" s="59">
        <v>5.4999999999999997E-3</v>
      </c>
      <c r="C8" s="59">
        <v>3.3999999999999998E-3</v>
      </c>
      <c r="D8" s="59">
        <v>4.4000000000000003E-3</v>
      </c>
      <c r="F8" s="58" t="s">
        <v>482</v>
      </c>
      <c r="G8" s="60">
        <v>22472</v>
      </c>
      <c r="H8" s="63">
        <v>1.04</v>
      </c>
      <c r="K8" s="50">
        <f>LARGE(B11:C11,1)/(B11+C11)</f>
        <v>0.67782026768642456</v>
      </c>
      <c r="W8" s="58">
        <v>7</v>
      </c>
      <c r="X8" s="58">
        <v>2323</v>
      </c>
      <c r="Y8" s="61">
        <v>43418</v>
      </c>
      <c r="Z8" s="58" t="s">
        <v>524</v>
      </c>
      <c r="AA8" s="58" t="s">
        <v>499</v>
      </c>
      <c r="AB8" s="58">
        <v>10.8</v>
      </c>
      <c r="AC8" s="58" t="s">
        <v>504</v>
      </c>
      <c r="AD8" s="58">
        <v>67</v>
      </c>
    </row>
    <row r="9" spans="1:30" ht="17.25" customHeight="1" thickBot="1" x14ac:dyDescent="0.35">
      <c r="A9" s="58">
        <v>4</v>
      </c>
      <c r="B9" s="59">
        <v>1.1599999999999999E-2</v>
      </c>
      <c r="C9" s="59">
        <v>4.7000000000000002E-3</v>
      </c>
      <c r="D9" s="59">
        <v>8.0000000000000002E-3</v>
      </c>
      <c r="F9" s="58" t="s">
        <v>483</v>
      </c>
      <c r="G9" s="60">
        <v>22588</v>
      </c>
      <c r="H9" s="63">
        <v>1.05</v>
      </c>
      <c r="K9" s="50">
        <f>LARGE(B12:C12,1)/(B12+C12)</f>
        <v>0.69090909090909081</v>
      </c>
      <c r="W9" s="58">
        <v>8</v>
      </c>
      <c r="X9" s="58">
        <v>2323</v>
      </c>
      <c r="Y9" s="61">
        <v>43446</v>
      </c>
      <c r="Z9" s="58" t="s">
        <v>524</v>
      </c>
      <c r="AA9" s="58" t="s">
        <v>499</v>
      </c>
      <c r="AB9" s="58">
        <v>10.8</v>
      </c>
      <c r="AC9" s="58" t="s">
        <v>504</v>
      </c>
      <c r="AD9" s="58">
        <v>66</v>
      </c>
    </row>
    <row r="10" spans="1:30" ht="17.25" customHeight="1" thickBot="1" x14ac:dyDescent="0.35">
      <c r="A10" s="58">
        <v>5</v>
      </c>
      <c r="B10" s="59">
        <v>2.9100000000000001E-2</v>
      </c>
      <c r="C10" s="59">
        <v>1.1599999999999999E-2</v>
      </c>
      <c r="D10" s="59">
        <v>1.9900000000000001E-2</v>
      </c>
      <c r="F10" s="58" t="s">
        <v>484</v>
      </c>
      <c r="G10" s="60">
        <v>20445</v>
      </c>
      <c r="H10" s="63">
        <v>0.95</v>
      </c>
      <c r="K10" s="50">
        <f>LARGE(B20:C20,1)/(B20+C20)</f>
        <v>0.57163020465772763</v>
      </c>
      <c r="W10" s="58">
        <v>9</v>
      </c>
      <c r="X10" s="58">
        <v>2318</v>
      </c>
      <c r="Y10" s="61">
        <v>43452</v>
      </c>
      <c r="Z10" s="58" t="s">
        <v>524</v>
      </c>
      <c r="AA10" s="58" t="s">
        <v>498</v>
      </c>
      <c r="AB10" s="58">
        <v>10.8</v>
      </c>
      <c r="AC10" s="58" t="s">
        <v>504</v>
      </c>
      <c r="AD10" s="58">
        <v>67</v>
      </c>
    </row>
    <row r="11" spans="1:30" ht="17.25" customHeight="1" thickBot="1" x14ac:dyDescent="0.35">
      <c r="A11" s="58">
        <v>6</v>
      </c>
      <c r="B11" s="59">
        <v>7.0900000000000005E-2</v>
      </c>
      <c r="C11" s="59">
        <v>3.3700000000000001E-2</v>
      </c>
      <c r="D11" s="59">
        <v>5.1400000000000001E-2</v>
      </c>
      <c r="F11" s="58" t="s">
        <v>485</v>
      </c>
      <c r="G11" s="60">
        <v>19732</v>
      </c>
      <c r="H11" s="63">
        <v>0.92</v>
      </c>
      <c r="K11" s="50">
        <f>LARGE(B21:C21,1)/(B21+C21)</f>
        <v>0.61033163265306123</v>
      </c>
      <c r="W11" s="58">
        <v>10</v>
      </c>
      <c r="X11" s="58">
        <v>2302</v>
      </c>
      <c r="Y11" s="61">
        <v>43215</v>
      </c>
      <c r="Z11" s="58" t="s">
        <v>524</v>
      </c>
      <c r="AA11" s="58" t="s">
        <v>499</v>
      </c>
      <c r="AB11" s="58">
        <v>10.7</v>
      </c>
      <c r="AC11" s="58" t="s">
        <v>504</v>
      </c>
      <c r="AD11" s="58">
        <v>68</v>
      </c>
    </row>
    <row r="12" spans="1:30" ht="17.25" customHeight="1" thickBot="1" x14ac:dyDescent="0.3">
      <c r="A12" s="58">
        <v>7</v>
      </c>
      <c r="B12" s="59">
        <v>9.5000000000000001E-2</v>
      </c>
      <c r="C12" s="59">
        <v>4.2500000000000003E-2</v>
      </c>
      <c r="D12" s="59">
        <v>6.7599999999999993E-2</v>
      </c>
      <c r="F12" s="58" t="s">
        <v>486</v>
      </c>
      <c r="G12" s="60">
        <v>21113</v>
      </c>
      <c r="H12" s="63">
        <v>0.98</v>
      </c>
      <c r="W12" s="58">
        <v>20</v>
      </c>
      <c r="X12" s="58">
        <v>2270</v>
      </c>
      <c r="Y12" s="61">
        <v>43193</v>
      </c>
      <c r="Z12" s="58" t="s">
        <v>524</v>
      </c>
      <c r="AA12" s="58" t="s">
        <v>498</v>
      </c>
      <c r="AB12" s="58">
        <v>10.6</v>
      </c>
      <c r="AC12" s="58" t="s">
        <v>504</v>
      </c>
      <c r="AD12" s="58">
        <v>68</v>
      </c>
    </row>
    <row r="13" spans="1:30" ht="17.25" customHeight="1" thickBot="1" x14ac:dyDescent="0.3">
      <c r="A13" s="58">
        <v>8</v>
      </c>
      <c r="B13" s="59">
        <v>8.0600000000000005E-2</v>
      </c>
      <c r="C13" s="59">
        <v>4.2900000000000001E-2</v>
      </c>
      <c r="D13" s="59">
        <v>6.0900000000000003E-2</v>
      </c>
      <c r="F13" s="58" t="s">
        <v>487</v>
      </c>
      <c r="G13" s="60">
        <v>20939</v>
      </c>
      <c r="H13" s="63">
        <v>0.97</v>
      </c>
      <c r="W13" s="58">
        <v>25</v>
      </c>
      <c r="X13" s="58">
        <v>2254</v>
      </c>
      <c r="Y13" s="61">
        <v>43166</v>
      </c>
      <c r="Z13" s="58" t="s">
        <v>524</v>
      </c>
      <c r="AA13" s="58" t="s">
        <v>499</v>
      </c>
      <c r="AB13" s="58">
        <v>10.5</v>
      </c>
      <c r="AC13" s="58" t="s">
        <v>504</v>
      </c>
      <c r="AD13" s="58">
        <v>66</v>
      </c>
    </row>
    <row r="14" spans="1:30" ht="14.4" thickBot="1" x14ac:dyDescent="0.3">
      <c r="A14" s="58">
        <v>9</v>
      </c>
      <c r="B14" s="59">
        <v>6.2199999999999998E-2</v>
      </c>
      <c r="C14" s="59">
        <v>4.2599999999999999E-2</v>
      </c>
      <c r="D14" s="59">
        <v>5.1900000000000002E-2</v>
      </c>
      <c r="F14" s="58" t="s">
        <v>488</v>
      </c>
      <c r="G14" s="60">
        <v>21771</v>
      </c>
      <c r="H14" s="63">
        <v>1.01</v>
      </c>
      <c r="W14" s="58">
        <v>30</v>
      </c>
      <c r="X14" s="58">
        <v>2249</v>
      </c>
      <c r="Y14" s="61">
        <v>43411</v>
      </c>
      <c r="Z14" s="58" t="s">
        <v>524</v>
      </c>
      <c r="AA14" s="58" t="s">
        <v>499</v>
      </c>
      <c r="AB14" s="58">
        <v>10.5</v>
      </c>
      <c r="AC14" s="58" t="s">
        <v>504</v>
      </c>
      <c r="AD14" s="58">
        <v>68</v>
      </c>
    </row>
    <row r="15" spans="1:30" ht="14.4" thickBot="1" x14ac:dyDescent="0.3">
      <c r="A15" s="58">
        <v>10</v>
      </c>
      <c r="B15" s="59">
        <v>5.8200000000000002E-2</v>
      </c>
      <c r="C15" s="59">
        <v>4.7100000000000003E-2</v>
      </c>
      <c r="D15" s="59">
        <v>5.2400000000000002E-2</v>
      </c>
      <c r="F15" s="58" t="s">
        <v>489</v>
      </c>
      <c r="G15" s="60">
        <v>21571</v>
      </c>
      <c r="H15" s="63">
        <v>1</v>
      </c>
      <c r="W15" s="58">
        <v>35</v>
      </c>
      <c r="X15" s="58">
        <v>2244</v>
      </c>
      <c r="Y15" s="61">
        <v>43124</v>
      </c>
      <c r="Z15" s="58" t="s">
        <v>524</v>
      </c>
      <c r="AA15" s="58" t="s">
        <v>499</v>
      </c>
      <c r="AB15" s="58">
        <v>10.4</v>
      </c>
      <c r="AC15" s="58" t="s">
        <v>504</v>
      </c>
      <c r="AD15" s="58">
        <v>68</v>
      </c>
    </row>
    <row r="16" spans="1:30" ht="14.4" thickBot="1" x14ac:dyDescent="0.3">
      <c r="A16" s="58">
        <v>11</v>
      </c>
      <c r="B16" s="59">
        <v>5.8299999999999998E-2</v>
      </c>
      <c r="C16" s="59">
        <v>5.4800000000000001E-2</v>
      </c>
      <c r="D16" s="59">
        <v>5.6500000000000002E-2</v>
      </c>
      <c r="F16" s="58" t="s">
        <v>490</v>
      </c>
      <c r="G16" s="60">
        <v>21164</v>
      </c>
      <c r="H16" s="63">
        <v>0.98</v>
      </c>
      <c r="W16" s="58">
        <v>40</v>
      </c>
      <c r="X16" s="58">
        <v>2236</v>
      </c>
      <c r="Y16" s="61">
        <v>43131</v>
      </c>
      <c r="Z16" s="58" t="s">
        <v>524</v>
      </c>
      <c r="AA16" s="58" t="s">
        <v>499</v>
      </c>
      <c r="AB16" s="58">
        <v>10.4</v>
      </c>
      <c r="AC16" s="58" t="s">
        <v>504</v>
      </c>
      <c r="AD16" s="58">
        <v>69</v>
      </c>
    </row>
    <row r="17" spans="1:30" ht="14.4" thickBot="1" x14ac:dyDescent="0.3">
      <c r="A17" s="58">
        <v>12</v>
      </c>
      <c r="B17" s="59">
        <v>0.06</v>
      </c>
      <c r="C17" s="59">
        <v>6.1100000000000002E-2</v>
      </c>
      <c r="D17" s="59">
        <v>6.0600000000000001E-2</v>
      </c>
      <c r="W17" s="58">
        <v>45</v>
      </c>
      <c r="X17" s="58">
        <v>2224</v>
      </c>
      <c r="Y17" s="61">
        <v>43396</v>
      </c>
      <c r="Z17" s="58" t="s">
        <v>524</v>
      </c>
      <c r="AA17" s="58" t="s">
        <v>498</v>
      </c>
      <c r="AB17" s="58">
        <v>10.3</v>
      </c>
      <c r="AC17" s="58" t="s">
        <v>504</v>
      </c>
      <c r="AD17" s="58">
        <v>67</v>
      </c>
    </row>
    <row r="18" spans="1:30" ht="14.4" thickBot="1" x14ac:dyDescent="0.3">
      <c r="A18" s="58">
        <v>13</v>
      </c>
      <c r="B18" s="59">
        <v>6.0900000000000003E-2</v>
      </c>
      <c r="C18" s="59">
        <v>6.3799999999999996E-2</v>
      </c>
      <c r="D18" s="59">
        <v>6.2399999999999997E-2</v>
      </c>
      <c r="W18" s="58">
        <v>50</v>
      </c>
      <c r="X18" s="58">
        <v>2219</v>
      </c>
      <c r="Y18" s="61">
        <v>43187</v>
      </c>
      <c r="Z18" s="58" t="s">
        <v>524</v>
      </c>
      <c r="AA18" s="58" t="s">
        <v>499</v>
      </c>
      <c r="AB18" s="58">
        <v>10.3</v>
      </c>
      <c r="AC18" s="58" t="s">
        <v>504</v>
      </c>
      <c r="AD18" s="58">
        <v>69</v>
      </c>
    </row>
    <row r="19" spans="1:30" ht="17.25" customHeight="1" thickBot="1" x14ac:dyDescent="0.3">
      <c r="A19" s="58">
        <v>14</v>
      </c>
      <c r="B19" s="59">
        <v>6.0199999999999997E-2</v>
      </c>
      <c r="C19" s="59">
        <v>6.8699999999999997E-2</v>
      </c>
      <c r="D19" s="59">
        <v>6.4600000000000005E-2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2195</v>
      </c>
      <c r="Y19" s="61">
        <v>43236</v>
      </c>
      <c r="Z19" s="58" t="s">
        <v>524</v>
      </c>
      <c r="AA19" s="58" t="s">
        <v>499</v>
      </c>
      <c r="AB19" s="58">
        <v>10.199999999999999</v>
      </c>
      <c r="AC19" s="58" t="s">
        <v>504</v>
      </c>
      <c r="AD19" s="58">
        <v>67</v>
      </c>
    </row>
    <row r="20" spans="1:30" ht="17.25" customHeight="1" thickBot="1" x14ac:dyDescent="0.3">
      <c r="A20" s="58">
        <v>15</v>
      </c>
      <c r="B20" s="59">
        <v>6.0699999999999997E-2</v>
      </c>
      <c r="C20" s="59">
        <v>8.1000000000000003E-2</v>
      </c>
      <c r="D20" s="59">
        <v>7.1300000000000002E-2</v>
      </c>
      <c r="F20" s="58" t="s">
        <v>493</v>
      </c>
      <c r="G20" s="60">
        <v>13901</v>
      </c>
      <c r="H20" s="58">
        <v>0.64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2166</v>
      </c>
      <c r="Y20" s="61">
        <v>43314</v>
      </c>
      <c r="Z20" s="58" t="s">
        <v>524</v>
      </c>
      <c r="AA20" s="58" t="s">
        <v>500</v>
      </c>
      <c r="AB20" s="58">
        <v>10.1</v>
      </c>
      <c r="AC20" s="58" t="s">
        <v>504</v>
      </c>
      <c r="AD20" s="58">
        <v>67</v>
      </c>
    </row>
    <row r="21" spans="1:30" ht="17.25" customHeight="1" thickBot="1" x14ac:dyDescent="0.3">
      <c r="A21" s="58">
        <v>16</v>
      </c>
      <c r="B21" s="59">
        <v>6.1100000000000002E-2</v>
      </c>
      <c r="C21" s="59">
        <v>9.5699999999999993E-2</v>
      </c>
      <c r="D21" s="59">
        <v>7.9200000000000007E-2</v>
      </c>
      <c r="F21" s="58" t="s">
        <v>497</v>
      </c>
      <c r="G21" s="60">
        <v>22412</v>
      </c>
      <c r="H21" s="58">
        <v>1.04</v>
      </c>
      <c r="J21" s="46">
        <v>5</v>
      </c>
      <c r="K21" s="46">
        <f>X6</f>
        <v>2335</v>
      </c>
      <c r="L21" s="52"/>
      <c r="M21" s="46"/>
      <c r="N21" s="57">
        <f>K21/$F$2</f>
        <v>0.10860465116279069</v>
      </c>
      <c r="W21" s="58">
        <v>125</v>
      </c>
      <c r="X21" s="58">
        <v>2135</v>
      </c>
      <c r="Y21" s="61">
        <v>43229</v>
      </c>
      <c r="Z21" s="58" t="s">
        <v>524</v>
      </c>
      <c r="AA21" s="58" t="s">
        <v>499</v>
      </c>
      <c r="AB21" s="58">
        <v>9.9</v>
      </c>
      <c r="AC21" s="58" t="s">
        <v>504</v>
      </c>
      <c r="AD21" s="58">
        <v>69</v>
      </c>
    </row>
    <row r="22" spans="1:30" ht="17.25" customHeight="1" thickBot="1" x14ac:dyDescent="0.3">
      <c r="A22" s="58">
        <v>17</v>
      </c>
      <c r="B22" s="59">
        <v>5.9299999999999999E-2</v>
      </c>
      <c r="C22" s="59">
        <v>0.1048</v>
      </c>
      <c r="D22" s="59">
        <v>8.3099999999999993E-2</v>
      </c>
      <c r="F22" s="58" t="s">
        <v>498</v>
      </c>
      <c r="G22" s="60">
        <v>23580</v>
      </c>
      <c r="H22" s="58">
        <v>1.0900000000000001</v>
      </c>
      <c r="J22" s="46">
        <v>10</v>
      </c>
      <c r="K22" s="46">
        <f>X11</f>
        <v>2302</v>
      </c>
      <c r="L22" s="52"/>
      <c r="M22" s="46"/>
      <c r="N22" s="57">
        <f t="shared" ref="N22:N28" si="0">K22/$F$2</f>
        <v>0.10706976744186046</v>
      </c>
      <c r="W22" s="58">
        <v>150</v>
      </c>
      <c r="X22" s="58">
        <v>2116</v>
      </c>
      <c r="Y22" s="61">
        <v>43399</v>
      </c>
      <c r="Z22" s="58" t="s">
        <v>524</v>
      </c>
      <c r="AA22" s="58" t="s">
        <v>501</v>
      </c>
      <c r="AB22" s="58">
        <v>9.8000000000000007</v>
      </c>
      <c r="AC22" s="58" t="s">
        <v>504</v>
      </c>
      <c r="AD22" s="58">
        <v>65</v>
      </c>
    </row>
    <row r="23" spans="1:30" ht="17.25" customHeight="1" thickBot="1" x14ac:dyDescent="0.3">
      <c r="A23" s="58">
        <v>18</v>
      </c>
      <c r="B23" s="59">
        <v>4.7899999999999998E-2</v>
      </c>
      <c r="C23" s="59">
        <v>7.2099999999999997E-2</v>
      </c>
      <c r="D23" s="59">
        <v>6.0600000000000001E-2</v>
      </c>
      <c r="F23" s="58" t="s">
        <v>499</v>
      </c>
      <c r="G23" s="60">
        <v>23829</v>
      </c>
      <c r="H23" s="58">
        <v>1.1100000000000001</v>
      </c>
      <c r="J23" s="46">
        <v>20</v>
      </c>
      <c r="K23" s="46">
        <f>X12</f>
        <v>2270</v>
      </c>
      <c r="L23" s="52"/>
      <c r="M23" s="46"/>
      <c r="N23" s="57">
        <f t="shared" si="0"/>
        <v>0.1055813953488372</v>
      </c>
      <c r="W23" s="58">
        <v>175</v>
      </c>
      <c r="X23" s="58">
        <v>2090</v>
      </c>
      <c r="Y23" s="61">
        <v>43321</v>
      </c>
      <c r="Z23" s="58" t="s">
        <v>524</v>
      </c>
      <c r="AA23" s="58" t="s">
        <v>500</v>
      </c>
      <c r="AB23" s="58">
        <v>9.6999999999999993</v>
      </c>
      <c r="AC23" s="58" t="s">
        <v>504</v>
      </c>
      <c r="AD23" s="58">
        <v>68</v>
      </c>
    </row>
    <row r="24" spans="1:30" ht="17.25" customHeight="1" thickBot="1" x14ac:dyDescent="0.3">
      <c r="A24" s="58">
        <v>19</v>
      </c>
      <c r="B24" s="59">
        <v>3.4099999999999998E-2</v>
      </c>
      <c r="C24" s="59">
        <v>4.82E-2</v>
      </c>
      <c r="D24" s="59">
        <v>4.1500000000000002E-2</v>
      </c>
      <c r="F24" s="58" t="s">
        <v>500</v>
      </c>
      <c r="G24" s="60">
        <v>23817</v>
      </c>
      <c r="H24" s="58">
        <v>1.1000000000000001</v>
      </c>
      <c r="J24" s="46">
        <v>30</v>
      </c>
      <c r="K24" s="46">
        <f>X14</f>
        <v>2249</v>
      </c>
      <c r="L24" s="52"/>
      <c r="M24" s="46"/>
      <c r="N24" s="57">
        <f t="shared" si="0"/>
        <v>0.1046046511627907</v>
      </c>
      <c r="W24" s="58">
        <v>200</v>
      </c>
      <c r="X24" s="58">
        <v>2074</v>
      </c>
      <c r="Y24" s="61">
        <v>43144</v>
      </c>
      <c r="Z24" s="58" t="s">
        <v>525</v>
      </c>
      <c r="AA24" s="58" t="s">
        <v>498</v>
      </c>
      <c r="AB24" s="58">
        <v>9.6</v>
      </c>
      <c r="AC24" s="58" t="s">
        <v>504</v>
      </c>
      <c r="AD24" s="58">
        <v>64</v>
      </c>
    </row>
    <row r="25" spans="1:30" ht="17.25" customHeight="1" thickBot="1" x14ac:dyDescent="0.3">
      <c r="A25" s="58">
        <v>20</v>
      </c>
      <c r="B25" s="59">
        <v>2.6200000000000001E-2</v>
      </c>
      <c r="C25" s="59">
        <v>3.6900000000000002E-2</v>
      </c>
      <c r="D25" s="59">
        <v>3.1800000000000002E-2</v>
      </c>
      <c r="F25" s="58" t="s">
        <v>501</v>
      </c>
      <c r="G25" s="60">
        <v>24922</v>
      </c>
      <c r="H25" s="58">
        <v>1.1599999999999999</v>
      </c>
      <c r="J25" s="46">
        <v>50</v>
      </c>
      <c r="K25" s="46">
        <f>X18</f>
        <v>2219</v>
      </c>
      <c r="L25" s="52"/>
      <c r="M25" s="46"/>
      <c r="N25" s="57">
        <f t="shared" si="0"/>
        <v>0.1032093023255814</v>
      </c>
    </row>
    <row r="26" spans="1:30" ht="17.25" customHeight="1" thickBot="1" x14ac:dyDescent="0.3">
      <c r="A26" s="58">
        <v>21</v>
      </c>
      <c r="B26" s="59">
        <v>2.12E-2</v>
      </c>
      <c r="C26" s="59">
        <v>2.9600000000000001E-2</v>
      </c>
      <c r="D26" s="59">
        <v>2.5600000000000001E-2</v>
      </c>
      <c r="F26" s="58" t="s">
        <v>502</v>
      </c>
      <c r="G26" s="60">
        <v>18110</v>
      </c>
      <c r="H26" s="58">
        <v>0.84</v>
      </c>
      <c r="J26" s="46">
        <v>100</v>
      </c>
      <c r="K26" s="46">
        <f>X20</f>
        <v>2166</v>
      </c>
      <c r="L26" s="52"/>
      <c r="M26" s="46"/>
      <c r="N26" s="57">
        <f t="shared" si="0"/>
        <v>0.10074418604651163</v>
      </c>
    </row>
    <row r="27" spans="1:30" ht="17.25" customHeight="1" thickBot="1" x14ac:dyDescent="0.3">
      <c r="A27" s="58">
        <v>22</v>
      </c>
      <c r="B27" s="59">
        <v>1.46E-2</v>
      </c>
      <c r="C27" s="59">
        <v>2.1600000000000001E-2</v>
      </c>
      <c r="D27" s="59">
        <v>1.83E-2</v>
      </c>
      <c r="J27" s="46">
        <v>150</v>
      </c>
      <c r="K27" s="46">
        <f>X22</f>
        <v>2116</v>
      </c>
      <c r="L27" s="52"/>
      <c r="M27" s="46"/>
      <c r="N27" s="57">
        <f t="shared" si="0"/>
        <v>9.8418604651162797E-2</v>
      </c>
    </row>
    <row r="28" spans="1:30" ht="17.25" customHeight="1" thickBot="1" x14ac:dyDescent="0.3">
      <c r="A28" s="58">
        <v>23</v>
      </c>
      <c r="B28" s="59">
        <v>9.5999999999999992E-3</v>
      </c>
      <c r="C28" s="59">
        <v>1.4E-2</v>
      </c>
      <c r="D28" s="59">
        <v>1.1900000000000001E-2</v>
      </c>
      <c r="J28" s="46">
        <v>200</v>
      </c>
      <c r="K28" s="46">
        <f>X24</f>
        <v>2074</v>
      </c>
      <c r="L28" s="52"/>
      <c r="M28" s="46"/>
      <c r="N28" s="57">
        <f t="shared" si="0"/>
        <v>9.6465116279069771E-2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"/>
  <sheetViews>
    <sheetView topLeftCell="A4" workbookViewId="0">
      <selection activeCell="AE8" sqref="AE8"/>
    </sheetView>
  </sheetViews>
  <sheetFormatPr defaultRowHeight="13.8" x14ac:dyDescent="0.25"/>
  <cols>
    <col min="1" max="4" width="5.69921875" customWidth="1"/>
    <col min="5" max="5" width="3.59765625" customWidth="1"/>
    <col min="6" max="6" width="12.19921875" customWidth="1"/>
    <col min="7" max="8" width="7.09765625" customWidth="1"/>
    <col min="9" max="9" width="1.59765625" customWidth="1"/>
    <col min="10" max="11" width="5.69921875" customWidth="1"/>
    <col min="12" max="13" width="5.69921875" hidden="1" customWidth="1"/>
    <col min="14" max="14" width="5.69921875" customWidth="1"/>
    <col min="23" max="30" width="0" hidden="1" customWidth="1"/>
  </cols>
  <sheetData>
    <row r="1" spans="1:21" ht="23.4" x14ac:dyDescent="0.45">
      <c r="A1" s="98" t="s">
        <v>606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</row>
    <row r="2" spans="1:21" ht="21" x14ac:dyDescent="0.4">
      <c r="D2" s="39" t="s">
        <v>596</v>
      </c>
      <c r="F2" s="40">
        <v>40700</v>
      </c>
      <c r="H2" s="41" t="s">
        <v>467</v>
      </c>
    </row>
    <row r="3" spans="1:21" ht="14.4" thickBot="1" x14ac:dyDescent="0.3"/>
    <row r="4" spans="1:21" ht="14.4" thickBot="1" x14ac:dyDescent="0.3">
      <c r="A4" s="42" t="s">
        <v>468</v>
      </c>
      <c r="B4" s="43" t="s">
        <v>469</v>
      </c>
      <c r="C4" s="93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</row>
    <row r="5" spans="1:21" ht="15" thickBot="1" x14ac:dyDescent="0.3">
      <c r="A5" s="58">
        <v>0</v>
      </c>
      <c r="B5" s="59">
        <v>7.7999999999999996E-3</v>
      </c>
      <c r="C5" s="59">
        <v>5.4000000000000003E-3</v>
      </c>
      <c r="D5" s="59">
        <v>6.6E-3</v>
      </c>
      <c r="F5" s="58" t="s">
        <v>476</v>
      </c>
      <c r="G5" s="60">
        <v>42603</v>
      </c>
      <c r="H5" s="58">
        <v>1.04</v>
      </c>
      <c r="J5" s="102" t="s">
        <v>477</v>
      </c>
      <c r="K5" s="103"/>
      <c r="L5" s="103"/>
      <c r="M5" s="103"/>
      <c r="N5" s="104"/>
    </row>
    <row r="6" spans="1:21" ht="14.4" thickBot="1" x14ac:dyDescent="0.3">
      <c r="A6" s="58">
        <v>1</v>
      </c>
      <c r="B6" s="59">
        <v>5.4000000000000003E-3</v>
      </c>
      <c r="C6" s="59">
        <v>3.3E-3</v>
      </c>
      <c r="D6" s="59">
        <v>4.4000000000000003E-3</v>
      </c>
      <c r="F6" s="58" t="s">
        <v>478</v>
      </c>
      <c r="G6" s="60">
        <v>45009</v>
      </c>
      <c r="H6" s="58">
        <v>1.1000000000000001</v>
      </c>
      <c r="J6" s="47" t="s">
        <v>479</v>
      </c>
      <c r="K6" s="48">
        <f>LARGE((K8,K9),1)</f>
        <v>0.61836183618361829</v>
      </c>
      <c r="N6" s="48" t="s">
        <v>470</v>
      </c>
    </row>
    <row r="7" spans="1:21" ht="14.4" thickBot="1" x14ac:dyDescent="0.3">
      <c r="A7" s="58">
        <v>2</v>
      </c>
      <c r="B7" s="59">
        <v>4.4000000000000003E-3</v>
      </c>
      <c r="C7" s="59">
        <v>2.7000000000000001E-3</v>
      </c>
      <c r="D7" s="59">
        <v>3.5000000000000001E-3</v>
      </c>
      <c r="F7" s="58" t="s">
        <v>480</v>
      </c>
      <c r="G7" s="60">
        <v>44779</v>
      </c>
      <c r="H7" s="58">
        <v>1.1000000000000001</v>
      </c>
      <c r="J7" s="49" t="s">
        <v>481</v>
      </c>
      <c r="K7" s="48">
        <f>LARGE((K10,K11),1)</f>
        <v>0.54149933065595712</v>
      </c>
      <c r="N7" s="48" t="s">
        <v>469</v>
      </c>
    </row>
    <row r="8" spans="1:21" ht="15" thickBot="1" x14ac:dyDescent="0.35">
      <c r="A8" s="58">
        <v>3</v>
      </c>
      <c r="B8" s="59">
        <v>3.2000000000000002E-3</v>
      </c>
      <c r="C8" s="59">
        <v>2.3E-3</v>
      </c>
      <c r="D8" s="59">
        <v>2.7000000000000001E-3</v>
      </c>
      <c r="F8" s="58" t="s">
        <v>482</v>
      </c>
      <c r="G8" s="60">
        <v>42876</v>
      </c>
      <c r="H8" s="58">
        <v>1.05</v>
      </c>
      <c r="K8" s="50">
        <f>LARGE(B11:C11,1)/(B11+C11)</f>
        <v>0.61804511278195484</v>
      </c>
    </row>
    <row r="9" spans="1:21" ht="15" thickBot="1" x14ac:dyDescent="0.35">
      <c r="A9" s="58">
        <v>4</v>
      </c>
      <c r="B9" s="59">
        <v>3.5000000000000001E-3</v>
      </c>
      <c r="C9" s="59">
        <v>3.8999999999999998E-3</v>
      </c>
      <c r="D9" s="59">
        <v>3.7000000000000002E-3</v>
      </c>
      <c r="F9" s="58" t="s">
        <v>483</v>
      </c>
      <c r="G9" s="60">
        <v>39967</v>
      </c>
      <c r="H9" s="58">
        <v>0.98</v>
      </c>
      <c r="K9" s="50">
        <f>LARGE(B12:C12,1)/(B12+C12)</f>
        <v>0.61836183618361829</v>
      </c>
    </row>
    <row r="10" spans="1:21" ht="15" thickBot="1" x14ac:dyDescent="0.35">
      <c r="A10" s="58">
        <v>5</v>
      </c>
      <c r="B10" s="59">
        <v>9.4000000000000004E-3</v>
      </c>
      <c r="C10" s="59">
        <v>1.11E-2</v>
      </c>
      <c r="D10" s="59">
        <v>1.03E-2</v>
      </c>
      <c r="F10" s="58" t="s">
        <v>484</v>
      </c>
      <c r="G10" s="60">
        <v>38498</v>
      </c>
      <c r="H10" s="58">
        <v>0.94</v>
      </c>
      <c r="K10" s="50">
        <f>LARGE(B20:C20,1)/(B20+C20)</f>
        <v>0.52781641168289295</v>
      </c>
    </row>
    <row r="11" spans="1:21" ht="15" thickBot="1" x14ac:dyDescent="0.35">
      <c r="A11" s="58">
        <v>6</v>
      </c>
      <c r="B11" s="59">
        <v>2.5399999999999999E-2</v>
      </c>
      <c r="C11" s="59">
        <v>4.1099999999999998E-2</v>
      </c>
      <c r="D11" s="59">
        <v>3.3500000000000002E-2</v>
      </c>
      <c r="F11" s="58" t="s">
        <v>485</v>
      </c>
      <c r="G11" s="60">
        <v>37767</v>
      </c>
      <c r="H11" s="58">
        <v>0.93</v>
      </c>
      <c r="K11" s="50">
        <f>LARGE(B21:C21,1)/(B21+C21)</f>
        <v>0.54149933065595712</v>
      </c>
    </row>
    <row r="12" spans="1:21" ht="14.4" thickBot="1" x14ac:dyDescent="0.3">
      <c r="A12" s="58">
        <v>7</v>
      </c>
      <c r="B12" s="59">
        <v>4.24E-2</v>
      </c>
      <c r="C12" s="59">
        <v>6.8699999999999997E-2</v>
      </c>
      <c r="D12" s="59">
        <v>5.6000000000000001E-2</v>
      </c>
      <c r="F12" s="58" t="s">
        <v>486</v>
      </c>
      <c r="G12" s="60">
        <v>38826</v>
      </c>
      <c r="H12" s="58">
        <v>0.95</v>
      </c>
    </row>
    <row r="13" spans="1:21" ht="14.4" thickBot="1" x14ac:dyDescent="0.3">
      <c r="A13" s="58">
        <v>8</v>
      </c>
      <c r="B13" s="59">
        <v>5.0099999999999999E-2</v>
      </c>
      <c r="C13" s="59">
        <v>7.2099999999999997E-2</v>
      </c>
      <c r="D13" s="59">
        <v>6.1499999999999999E-2</v>
      </c>
      <c r="F13" s="58" t="s">
        <v>487</v>
      </c>
      <c r="G13" s="60">
        <v>37359</v>
      </c>
      <c r="H13" s="58">
        <v>0.92</v>
      </c>
    </row>
    <row r="14" spans="1:21" ht="14.4" thickBot="1" x14ac:dyDescent="0.3">
      <c r="A14" s="58">
        <v>9</v>
      </c>
      <c r="B14" s="59">
        <v>5.5599999999999997E-2</v>
      </c>
      <c r="C14" s="59">
        <v>6.7199999999999996E-2</v>
      </c>
      <c r="D14" s="59">
        <v>6.1600000000000002E-2</v>
      </c>
      <c r="F14" s="58" t="s">
        <v>488</v>
      </c>
      <c r="G14" s="60">
        <v>40727</v>
      </c>
      <c r="H14" s="58">
        <v>1</v>
      </c>
    </row>
    <row r="15" spans="1:21" ht="14.4" thickBot="1" x14ac:dyDescent="0.3">
      <c r="A15" s="58">
        <v>10</v>
      </c>
      <c r="B15" s="59">
        <v>6.3600000000000004E-2</v>
      </c>
      <c r="C15" s="59">
        <v>6.7599999999999993E-2</v>
      </c>
      <c r="D15" s="59">
        <v>6.5699999999999995E-2</v>
      </c>
      <c r="F15" s="58" t="s">
        <v>489</v>
      </c>
      <c r="G15" s="60">
        <v>40834</v>
      </c>
      <c r="H15" s="58">
        <v>1</v>
      </c>
    </row>
    <row r="16" spans="1:21" ht="14.4" thickBot="1" x14ac:dyDescent="0.3">
      <c r="A16" s="58">
        <v>11</v>
      </c>
      <c r="B16" s="59">
        <v>6.7799999999999999E-2</v>
      </c>
      <c r="C16" s="59">
        <v>6.7799999999999999E-2</v>
      </c>
      <c r="D16" s="59">
        <v>6.7799999999999999E-2</v>
      </c>
      <c r="F16" s="58" t="s">
        <v>490</v>
      </c>
      <c r="G16" s="60">
        <v>39874</v>
      </c>
      <c r="H16" s="58">
        <v>0.98</v>
      </c>
    </row>
    <row r="17" spans="1:14" ht="14.4" thickBot="1" x14ac:dyDescent="0.3">
      <c r="A17" s="58">
        <v>12</v>
      </c>
      <c r="B17" s="59">
        <v>7.1300000000000002E-2</v>
      </c>
      <c r="C17" s="59">
        <v>6.8900000000000003E-2</v>
      </c>
      <c r="D17" s="59">
        <v>7.0000000000000007E-2</v>
      </c>
    </row>
    <row r="18" spans="1:14" ht="14.4" thickBot="1" x14ac:dyDescent="0.3">
      <c r="A18" s="58">
        <v>13</v>
      </c>
      <c r="B18" s="59">
        <v>7.0300000000000001E-2</v>
      </c>
      <c r="C18" s="59">
        <v>6.7699999999999996E-2</v>
      </c>
      <c r="D18" s="59">
        <v>6.9000000000000006E-2</v>
      </c>
    </row>
    <row r="19" spans="1:14" ht="14.4" thickBot="1" x14ac:dyDescent="0.3">
      <c r="A19" s="58">
        <v>14</v>
      </c>
      <c r="B19" s="59">
        <v>7.4099999999999999E-2</v>
      </c>
      <c r="C19" s="59">
        <v>6.7500000000000004E-2</v>
      </c>
      <c r="D19" s="59">
        <v>7.0699999999999999E-2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</row>
    <row r="20" spans="1:14" ht="14.4" thickBot="1" x14ac:dyDescent="0.3">
      <c r="A20" s="58">
        <v>15</v>
      </c>
      <c r="B20" s="59">
        <v>7.5899999999999995E-2</v>
      </c>
      <c r="C20" s="59">
        <v>6.7900000000000002E-2</v>
      </c>
      <c r="D20" s="59">
        <v>7.17E-2</v>
      </c>
      <c r="F20" s="58" t="s">
        <v>493</v>
      </c>
      <c r="G20" s="60">
        <v>28641</v>
      </c>
      <c r="H20" s="58">
        <v>0.7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</row>
    <row r="21" spans="1:14" ht="14.4" thickBot="1" x14ac:dyDescent="0.3">
      <c r="A21" s="58">
        <v>16</v>
      </c>
      <c r="B21" s="59">
        <v>8.09E-2</v>
      </c>
      <c r="C21" s="59">
        <v>6.8500000000000005E-2</v>
      </c>
      <c r="D21" s="59">
        <v>7.4499999999999997E-2</v>
      </c>
      <c r="F21" s="58" t="s">
        <v>497</v>
      </c>
      <c r="G21" s="60">
        <v>41618</v>
      </c>
      <c r="H21" s="58">
        <v>1.02</v>
      </c>
      <c r="J21" s="46">
        <v>5</v>
      </c>
      <c r="K21" s="46">
        <v>3910</v>
      </c>
      <c r="L21" s="52"/>
      <c r="M21" s="46"/>
      <c r="N21" s="57">
        <f>K21/$F$2</f>
        <v>9.6068796068796064E-2</v>
      </c>
    </row>
    <row r="22" spans="1:14" ht="14.4" thickBot="1" x14ac:dyDescent="0.3">
      <c r="A22" s="58">
        <v>17</v>
      </c>
      <c r="B22" s="59">
        <v>8.5400000000000004E-2</v>
      </c>
      <c r="C22" s="59">
        <v>6.7599999999999993E-2</v>
      </c>
      <c r="D22" s="59">
        <v>7.6200000000000004E-2</v>
      </c>
      <c r="F22" s="58" t="s">
        <v>498</v>
      </c>
      <c r="G22" s="60">
        <v>44031</v>
      </c>
      <c r="H22" s="58">
        <v>1.08</v>
      </c>
      <c r="J22" s="46">
        <v>10</v>
      </c>
      <c r="K22" s="46">
        <v>3886</v>
      </c>
      <c r="L22" s="52"/>
      <c r="M22" s="46"/>
      <c r="N22" s="57">
        <f t="shared" ref="N22:N28" si="0">K22/$F$2</f>
        <v>9.5479115479115473E-2</v>
      </c>
    </row>
    <row r="23" spans="1:14" ht="14.4" thickBot="1" x14ac:dyDescent="0.3">
      <c r="A23" s="58">
        <v>18</v>
      </c>
      <c r="B23" s="59">
        <v>5.9400000000000001E-2</v>
      </c>
      <c r="C23" s="59">
        <v>5.5300000000000002E-2</v>
      </c>
      <c r="D23" s="59">
        <v>5.7299999999999997E-2</v>
      </c>
      <c r="F23" s="58" t="s">
        <v>499</v>
      </c>
      <c r="G23" s="60">
        <v>44787</v>
      </c>
      <c r="H23" s="58">
        <v>1.1000000000000001</v>
      </c>
      <c r="J23" s="46">
        <v>20</v>
      </c>
      <c r="K23" s="46">
        <v>3831</v>
      </c>
      <c r="L23" s="52"/>
      <c r="M23" s="46"/>
      <c r="N23" s="57">
        <f t="shared" si="0"/>
        <v>9.4127764127764121E-2</v>
      </c>
    </row>
    <row r="24" spans="1:14" ht="14.4" thickBot="1" x14ac:dyDescent="0.3">
      <c r="A24" s="58">
        <v>19</v>
      </c>
      <c r="B24" s="59">
        <v>4.48E-2</v>
      </c>
      <c r="C24" s="59">
        <v>4.1300000000000003E-2</v>
      </c>
      <c r="D24" s="59">
        <v>4.2999999999999997E-2</v>
      </c>
      <c r="F24" s="58" t="s">
        <v>500</v>
      </c>
      <c r="G24" s="60">
        <v>44084</v>
      </c>
      <c r="H24" s="58">
        <v>1.08</v>
      </c>
      <c r="J24" s="46">
        <v>30</v>
      </c>
      <c r="K24" s="46">
        <v>3789</v>
      </c>
      <c r="L24" s="52"/>
      <c r="M24" s="46"/>
      <c r="N24" s="57">
        <f t="shared" si="0"/>
        <v>9.3095823095823094E-2</v>
      </c>
    </row>
    <row r="25" spans="1:14" ht="14.4" thickBot="1" x14ac:dyDescent="0.3">
      <c r="A25" s="58">
        <v>20</v>
      </c>
      <c r="B25" s="59">
        <v>3.5999999999999997E-2</v>
      </c>
      <c r="C25" s="59">
        <v>3.2000000000000001E-2</v>
      </c>
      <c r="D25" s="59">
        <v>3.39E-2</v>
      </c>
      <c r="F25" s="58" t="s">
        <v>501</v>
      </c>
      <c r="G25" s="60">
        <v>45844</v>
      </c>
      <c r="H25" s="58">
        <v>1.1200000000000001</v>
      </c>
      <c r="J25" s="46">
        <v>50</v>
      </c>
      <c r="K25" s="46">
        <v>3754</v>
      </c>
      <c r="L25" s="52"/>
      <c r="M25" s="46"/>
      <c r="N25" s="57">
        <f t="shared" si="0"/>
        <v>9.2235872235872235E-2</v>
      </c>
    </row>
    <row r="26" spans="1:14" ht="14.4" thickBot="1" x14ac:dyDescent="0.3">
      <c r="A26" s="58">
        <v>21</v>
      </c>
      <c r="B26" s="59">
        <v>2.87E-2</v>
      </c>
      <c r="C26" s="59">
        <v>2.4299999999999999E-2</v>
      </c>
      <c r="D26" s="59">
        <v>2.64E-2</v>
      </c>
      <c r="F26" s="58" t="s">
        <v>502</v>
      </c>
      <c r="G26" s="60">
        <v>36666</v>
      </c>
      <c r="H26" s="58">
        <v>0.9</v>
      </c>
      <c r="J26" s="46">
        <v>100</v>
      </c>
      <c r="K26" s="46">
        <v>3686</v>
      </c>
      <c r="L26" s="52"/>
      <c r="M26" s="46"/>
      <c r="N26" s="57">
        <f t="shared" si="0"/>
        <v>9.056511056511056E-2</v>
      </c>
    </row>
    <row r="27" spans="1:14" ht="14.4" thickBot="1" x14ac:dyDescent="0.3">
      <c r="A27" s="58">
        <v>22</v>
      </c>
      <c r="B27" s="59">
        <v>2.1399999999999999E-2</v>
      </c>
      <c r="C27" s="59">
        <v>1.6E-2</v>
      </c>
      <c r="D27" s="59">
        <v>1.8599999999999998E-2</v>
      </c>
      <c r="J27" s="46">
        <v>150</v>
      </c>
      <c r="K27" s="46">
        <v>3617</v>
      </c>
      <c r="L27" s="52"/>
      <c r="M27" s="46"/>
      <c r="N27" s="57">
        <f t="shared" si="0"/>
        <v>8.886977886977887E-2</v>
      </c>
    </row>
    <row r="28" spans="1:14" ht="14.4" thickBot="1" x14ac:dyDescent="0.3">
      <c r="A28" s="58">
        <v>23</v>
      </c>
      <c r="B28" s="59">
        <v>1.2999999999999999E-2</v>
      </c>
      <c r="C28" s="59">
        <v>9.7999999999999997E-3</v>
      </c>
      <c r="D28" s="59">
        <v>1.1299999999999999E-2</v>
      </c>
      <c r="J28" s="46">
        <v>200</v>
      </c>
      <c r="K28" s="46">
        <v>3580</v>
      </c>
      <c r="L28" s="52"/>
      <c r="M28" s="46"/>
      <c r="N28" s="57">
        <f t="shared" si="0"/>
        <v>8.7960687960687955E-2</v>
      </c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560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33400</v>
      </c>
      <c r="H2" s="41" t="s">
        <v>467</v>
      </c>
      <c r="W2" s="58">
        <v>1</v>
      </c>
      <c r="X2" s="58">
        <v>3881</v>
      </c>
      <c r="Y2" s="61">
        <v>43118</v>
      </c>
      <c r="Z2" s="58" t="s">
        <v>524</v>
      </c>
      <c r="AA2" s="58" t="s">
        <v>500</v>
      </c>
      <c r="AB2" s="58">
        <v>11.6</v>
      </c>
      <c r="AC2" s="58" t="s">
        <v>469</v>
      </c>
      <c r="AD2" s="58">
        <v>53</v>
      </c>
    </row>
    <row r="3" spans="1:30" ht="14.4" thickBot="1" x14ac:dyDescent="0.3">
      <c r="W3" s="58">
        <v>2</v>
      </c>
      <c r="X3" s="58">
        <v>3861</v>
      </c>
      <c r="Y3" s="61">
        <v>43110</v>
      </c>
      <c r="Z3" s="58" t="s">
        <v>524</v>
      </c>
      <c r="AA3" s="58" t="s">
        <v>499</v>
      </c>
      <c r="AB3" s="58">
        <v>11.6</v>
      </c>
      <c r="AC3" s="58" t="s">
        <v>469</v>
      </c>
      <c r="AD3" s="58">
        <v>54</v>
      </c>
    </row>
    <row r="4" spans="1:30" ht="14.4" thickBot="1" x14ac:dyDescent="0.3">
      <c r="A4" s="42" t="s">
        <v>468</v>
      </c>
      <c r="B4" s="43" t="s">
        <v>469</v>
      </c>
      <c r="C4" s="95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3831</v>
      </c>
      <c r="Y4" s="61">
        <v>43187</v>
      </c>
      <c r="Z4" s="58" t="s">
        <v>524</v>
      </c>
      <c r="AA4" s="58" t="s">
        <v>499</v>
      </c>
      <c r="AB4" s="58">
        <v>11.5</v>
      </c>
      <c r="AC4" s="58" t="s">
        <v>469</v>
      </c>
      <c r="AD4" s="58">
        <v>58</v>
      </c>
    </row>
    <row r="5" spans="1:30" ht="18.75" customHeight="1" thickBot="1" x14ac:dyDescent="0.3">
      <c r="A5" s="58">
        <v>0</v>
      </c>
      <c r="B5" s="59">
        <v>6.4000000000000003E-3</v>
      </c>
      <c r="C5" s="59">
        <v>4.8999999999999998E-3</v>
      </c>
      <c r="D5" s="59">
        <v>5.7000000000000002E-3</v>
      </c>
      <c r="F5" s="58" t="s">
        <v>476</v>
      </c>
      <c r="G5" s="60">
        <v>36422</v>
      </c>
      <c r="H5" s="63">
        <v>1.0900000000000001</v>
      </c>
      <c r="J5" s="102" t="s">
        <v>477</v>
      </c>
      <c r="K5" s="103"/>
      <c r="L5" s="103"/>
      <c r="M5" s="103"/>
      <c r="N5" s="104"/>
      <c r="W5" s="58">
        <v>4</v>
      </c>
      <c r="X5" s="58">
        <v>3816</v>
      </c>
      <c r="Y5" s="61">
        <v>43432</v>
      </c>
      <c r="Z5" s="58" t="s">
        <v>524</v>
      </c>
      <c r="AA5" s="58" t="s">
        <v>499</v>
      </c>
      <c r="AB5" s="58">
        <v>11.4</v>
      </c>
      <c r="AC5" s="58" t="s">
        <v>469</v>
      </c>
      <c r="AD5" s="58">
        <v>59</v>
      </c>
    </row>
    <row r="6" spans="1:30" ht="17.25" customHeight="1" thickBot="1" x14ac:dyDescent="0.3">
      <c r="A6" s="58">
        <v>1</v>
      </c>
      <c r="B6" s="59">
        <v>4.1000000000000003E-3</v>
      </c>
      <c r="C6" s="59">
        <v>3.3999999999999998E-3</v>
      </c>
      <c r="D6" s="59">
        <v>3.7000000000000002E-3</v>
      </c>
      <c r="F6" s="58" t="s">
        <v>478</v>
      </c>
      <c r="G6" s="60">
        <v>37150</v>
      </c>
      <c r="H6" s="63">
        <v>1.1100000000000001</v>
      </c>
      <c r="J6" s="47" t="s">
        <v>479</v>
      </c>
      <c r="K6" s="48">
        <f>LARGE((K8,K9),1)</f>
        <v>0.6318252730109204</v>
      </c>
      <c r="N6" s="48" t="s">
        <v>470</v>
      </c>
      <c r="W6" s="58">
        <v>5</v>
      </c>
      <c r="X6" s="58">
        <v>3813</v>
      </c>
      <c r="Y6" s="61">
        <v>43172</v>
      </c>
      <c r="Z6" s="58" t="s">
        <v>524</v>
      </c>
      <c r="AA6" s="58" t="s">
        <v>498</v>
      </c>
      <c r="AB6" s="58">
        <v>11.4</v>
      </c>
      <c r="AC6" s="58" t="s">
        <v>469</v>
      </c>
      <c r="AD6" s="58">
        <v>57</v>
      </c>
    </row>
    <row r="7" spans="1:30" ht="17.25" customHeight="1" thickBot="1" x14ac:dyDescent="0.3">
      <c r="A7" s="58">
        <v>2</v>
      </c>
      <c r="B7" s="59">
        <v>3.3E-3</v>
      </c>
      <c r="C7" s="59">
        <v>3.0000000000000001E-3</v>
      </c>
      <c r="D7" s="59">
        <v>3.0999999999999999E-3</v>
      </c>
      <c r="F7" s="58" t="s">
        <v>480</v>
      </c>
      <c r="G7" s="60">
        <v>36636</v>
      </c>
      <c r="H7" s="58">
        <v>1.1000000000000001</v>
      </c>
      <c r="J7" s="49" t="s">
        <v>481</v>
      </c>
      <c r="K7" s="48">
        <f>LARGE((K10,K11),1)</f>
        <v>0.56002554278416339</v>
      </c>
      <c r="N7" s="48" t="s">
        <v>469</v>
      </c>
      <c r="W7" s="58">
        <v>6</v>
      </c>
      <c r="X7" s="58">
        <v>3811</v>
      </c>
      <c r="Y7" s="61">
        <v>43108</v>
      </c>
      <c r="Z7" s="58" t="s">
        <v>524</v>
      </c>
      <c r="AA7" s="58" t="s">
        <v>497</v>
      </c>
      <c r="AB7" s="58">
        <v>11.4</v>
      </c>
      <c r="AC7" s="58" t="s">
        <v>469</v>
      </c>
      <c r="AD7" s="58">
        <v>53</v>
      </c>
    </row>
    <row r="8" spans="1:30" ht="17.25" customHeight="1" thickBot="1" x14ac:dyDescent="0.35">
      <c r="A8" s="58">
        <v>3</v>
      </c>
      <c r="B8" s="59">
        <v>2.2000000000000001E-3</v>
      </c>
      <c r="C8" s="59">
        <v>2.8999999999999998E-3</v>
      </c>
      <c r="D8" s="59">
        <v>2.5999999999999999E-3</v>
      </c>
      <c r="F8" s="58" t="s">
        <v>482</v>
      </c>
      <c r="G8" s="60">
        <v>35454</v>
      </c>
      <c r="H8" s="58">
        <v>1.06</v>
      </c>
      <c r="K8" s="50">
        <f>LARGE(B11:C11,1)/(B11+C11)</f>
        <v>0.6318252730109204</v>
      </c>
      <c r="W8" s="58">
        <v>7</v>
      </c>
      <c r="X8" s="58">
        <v>3809</v>
      </c>
      <c r="Y8" s="61">
        <v>43174</v>
      </c>
      <c r="Z8" s="58" t="s">
        <v>524</v>
      </c>
      <c r="AA8" s="58" t="s">
        <v>500</v>
      </c>
      <c r="AB8" s="58">
        <v>11.4</v>
      </c>
      <c r="AC8" s="58" t="s">
        <v>469</v>
      </c>
      <c r="AD8" s="58">
        <v>57</v>
      </c>
    </row>
    <row r="9" spans="1:30" ht="17.25" customHeight="1" thickBot="1" x14ac:dyDescent="0.35">
      <c r="A9" s="58">
        <v>4</v>
      </c>
      <c r="B9" s="59">
        <v>3.3E-3</v>
      </c>
      <c r="C9" s="59">
        <v>4.5999999999999999E-3</v>
      </c>
      <c r="D9" s="59">
        <v>3.8999999999999998E-3</v>
      </c>
      <c r="F9" s="58" t="s">
        <v>483</v>
      </c>
      <c r="G9" s="60">
        <v>32473</v>
      </c>
      <c r="H9" s="58">
        <v>0.97</v>
      </c>
      <c r="K9" s="50">
        <f>LARGE(B12:C12,1)/(B12+C12)</f>
        <v>0.56769983686786296</v>
      </c>
      <c r="W9" s="58">
        <v>8</v>
      </c>
      <c r="X9" s="58">
        <v>3782</v>
      </c>
      <c r="Y9" s="61">
        <v>43111</v>
      </c>
      <c r="Z9" s="58" t="s">
        <v>524</v>
      </c>
      <c r="AA9" s="58" t="s">
        <v>500</v>
      </c>
      <c r="AB9" s="58">
        <v>11.3</v>
      </c>
      <c r="AC9" s="58" t="s">
        <v>469</v>
      </c>
      <c r="AD9" s="58">
        <v>56</v>
      </c>
    </row>
    <row r="10" spans="1:30" ht="17.25" customHeight="1" thickBot="1" x14ac:dyDescent="0.35">
      <c r="A10" s="58">
        <v>5</v>
      </c>
      <c r="B10" s="59">
        <v>7.1999999999999998E-3</v>
      </c>
      <c r="C10" s="59">
        <v>1.32E-2</v>
      </c>
      <c r="D10" s="59">
        <v>1.01E-2</v>
      </c>
      <c r="F10" s="58" t="s">
        <v>484</v>
      </c>
      <c r="G10" s="60">
        <v>30236</v>
      </c>
      <c r="H10" s="58">
        <v>0.91</v>
      </c>
      <c r="K10" s="50">
        <f>LARGE(B20:C20,1)/(B20+C20)</f>
        <v>0.5316622691292876</v>
      </c>
      <c r="W10" s="58">
        <v>9</v>
      </c>
      <c r="X10" s="58">
        <v>3778</v>
      </c>
      <c r="Y10" s="61">
        <v>43159</v>
      </c>
      <c r="Z10" s="58" t="s">
        <v>524</v>
      </c>
      <c r="AA10" s="58" t="s">
        <v>499</v>
      </c>
      <c r="AB10" s="58">
        <v>11.3</v>
      </c>
      <c r="AC10" s="58" t="s">
        <v>469</v>
      </c>
      <c r="AD10" s="58">
        <v>56</v>
      </c>
    </row>
    <row r="11" spans="1:30" ht="17.25" customHeight="1" thickBot="1" x14ac:dyDescent="0.35">
      <c r="A11" s="58">
        <v>6</v>
      </c>
      <c r="B11" s="59">
        <v>2.3599999999999999E-2</v>
      </c>
      <c r="C11" s="59">
        <v>4.0500000000000001E-2</v>
      </c>
      <c r="D11" s="59">
        <v>3.1899999999999998E-2</v>
      </c>
      <c r="F11" s="58" t="s">
        <v>485</v>
      </c>
      <c r="G11" s="60">
        <v>30041</v>
      </c>
      <c r="H11" s="58">
        <v>0.9</v>
      </c>
      <c r="K11" s="50">
        <f>LARGE(B21:C21,1)/(B21+C21)</f>
        <v>0.56002554278416339</v>
      </c>
      <c r="W11" s="58">
        <v>10</v>
      </c>
      <c r="X11" s="58">
        <v>3762</v>
      </c>
      <c r="Y11" s="61">
        <v>43173</v>
      </c>
      <c r="Z11" s="58" t="s">
        <v>524</v>
      </c>
      <c r="AA11" s="58" t="s">
        <v>499</v>
      </c>
      <c r="AB11" s="58">
        <v>11.3</v>
      </c>
      <c r="AC11" s="58" t="s">
        <v>469</v>
      </c>
      <c r="AD11" s="58">
        <v>58</v>
      </c>
    </row>
    <row r="12" spans="1:30" ht="17.25" customHeight="1" thickBot="1" x14ac:dyDescent="0.3">
      <c r="A12" s="58">
        <v>7</v>
      </c>
      <c r="B12" s="59">
        <v>5.2999999999999999E-2</v>
      </c>
      <c r="C12" s="59">
        <v>6.9599999999999995E-2</v>
      </c>
      <c r="D12" s="59">
        <v>6.1100000000000002E-2</v>
      </c>
      <c r="F12" s="58" t="s">
        <v>486</v>
      </c>
      <c r="G12" s="60">
        <v>32009</v>
      </c>
      <c r="H12" s="58">
        <v>0.96</v>
      </c>
      <c r="W12" s="58">
        <v>20</v>
      </c>
      <c r="X12" s="58">
        <v>3662</v>
      </c>
      <c r="Y12" s="61">
        <v>43202</v>
      </c>
      <c r="Z12" s="58" t="s">
        <v>524</v>
      </c>
      <c r="AA12" s="58" t="s">
        <v>500</v>
      </c>
      <c r="AB12" s="58">
        <v>11</v>
      </c>
      <c r="AC12" s="58" t="s">
        <v>469</v>
      </c>
      <c r="AD12" s="58">
        <v>58</v>
      </c>
    </row>
    <row r="13" spans="1:30" ht="17.25" customHeight="1" thickBot="1" x14ac:dyDescent="0.3">
      <c r="A13" s="58">
        <v>8</v>
      </c>
      <c r="B13" s="59">
        <v>5.74E-2</v>
      </c>
      <c r="C13" s="59">
        <v>7.4200000000000002E-2</v>
      </c>
      <c r="D13" s="59">
        <v>6.5600000000000006E-2</v>
      </c>
      <c r="F13" s="58" t="s">
        <v>487</v>
      </c>
      <c r="G13" s="60">
        <v>30905</v>
      </c>
      <c r="H13" s="58">
        <v>0.93</v>
      </c>
      <c r="W13" s="58">
        <v>25</v>
      </c>
      <c r="X13" s="58">
        <v>3647</v>
      </c>
      <c r="Y13" s="61">
        <v>43117</v>
      </c>
      <c r="Z13" s="58" t="s">
        <v>524</v>
      </c>
      <c r="AA13" s="58" t="s">
        <v>499</v>
      </c>
      <c r="AB13" s="58">
        <v>10.9</v>
      </c>
      <c r="AC13" s="58" t="s">
        <v>469</v>
      </c>
      <c r="AD13" s="58">
        <v>55</v>
      </c>
    </row>
    <row r="14" spans="1:30" ht="14.4" thickBot="1" x14ac:dyDescent="0.3">
      <c r="A14" s="58">
        <v>9</v>
      </c>
      <c r="B14" s="59">
        <v>5.6000000000000001E-2</v>
      </c>
      <c r="C14" s="59">
        <v>6.7199999999999996E-2</v>
      </c>
      <c r="D14" s="59">
        <v>6.1499999999999999E-2</v>
      </c>
      <c r="F14" s="58" t="s">
        <v>488</v>
      </c>
      <c r="G14" s="60">
        <v>34180</v>
      </c>
      <c r="H14" s="58">
        <v>1.02</v>
      </c>
      <c r="W14" s="58">
        <v>30</v>
      </c>
      <c r="X14" s="58">
        <v>3635</v>
      </c>
      <c r="Y14" s="61">
        <v>43151</v>
      </c>
      <c r="Z14" s="58" t="s">
        <v>524</v>
      </c>
      <c r="AA14" s="58" t="s">
        <v>498</v>
      </c>
      <c r="AB14" s="58">
        <v>10.9</v>
      </c>
      <c r="AC14" s="58" t="s">
        <v>469</v>
      </c>
      <c r="AD14" s="58">
        <v>57</v>
      </c>
    </row>
    <row r="15" spans="1:30" ht="14.4" thickBot="1" x14ac:dyDescent="0.3">
      <c r="A15" s="58">
        <v>10</v>
      </c>
      <c r="B15" s="59">
        <v>5.8999999999999997E-2</v>
      </c>
      <c r="C15" s="59">
        <v>6.6799999999999998E-2</v>
      </c>
      <c r="D15" s="59">
        <v>6.2700000000000006E-2</v>
      </c>
      <c r="F15" s="58" t="s">
        <v>489</v>
      </c>
      <c r="G15" s="60">
        <v>33547</v>
      </c>
      <c r="H15" s="58">
        <v>1.01</v>
      </c>
      <c r="W15" s="58">
        <v>35</v>
      </c>
      <c r="X15" s="58">
        <v>3601</v>
      </c>
      <c r="Y15" s="61">
        <v>43137</v>
      </c>
      <c r="Z15" s="58" t="s">
        <v>524</v>
      </c>
      <c r="AA15" s="58" t="s">
        <v>498</v>
      </c>
      <c r="AB15" s="58">
        <v>10.8</v>
      </c>
      <c r="AC15" s="58" t="s">
        <v>469</v>
      </c>
      <c r="AD15" s="58">
        <v>56</v>
      </c>
    </row>
    <row r="16" spans="1:30" ht="14.4" thickBot="1" x14ac:dyDescent="0.3">
      <c r="A16" s="58">
        <v>11</v>
      </c>
      <c r="B16" s="59">
        <v>6.4299999999999996E-2</v>
      </c>
      <c r="C16" s="59">
        <v>6.5000000000000002E-2</v>
      </c>
      <c r="D16" s="59">
        <v>6.4600000000000005E-2</v>
      </c>
      <c r="F16" s="58" t="s">
        <v>490</v>
      </c>
      <c r="G16" s="60">
        <v>31292</v>
      </c>
      <c r="H16" s="63">
        <v>0.94</v>
      </c>
      <c r="W16" s="58">
        <v>40</v>
      </c>
      <c r="X16" s="58">
        <v>3588</v>
      </c>
      <c r="Y16" s="61">
        <v>43186</v>
      </c>
      <c r="Z16" s="58" t="s">
        <v>524</v>
      </c>
      <c r="AA16" s="58" t="s">
        <v>498</v>
      </c>
      <c r="AB16" s="58">
        <v>10.7</v>
      </c>
      <c r="AC16" s="58" t="s">
        <v>469</v>
      </c>
      <c r="AD16" s="58">
        <v>58</v>
      </c>
    </row>
    <row r="17" spans="1:30" ht="14.4" thickBot="1" x14ac:dyDescent="0.3">
      <c r="A17" s="58">
        <v>12</v>
      </c>
      <c r="B17" s="59">
        <v>7.0199999999999999E-2</v>
      </c>
      <c r="C17" s="59">
        <v>7.0199999999999999E-2</v>
      </c>
      <c r="D17" s="59">
        <v>7.0099999999999996E-2</v>
      </c>
      <c r="W17" s="58">
        <v>45</v>
      </c>
      <c r="X17" s="58">
        <v>3580</v>
      </c>
      <c r="Y17" s="61">
        <v>43403</v>
      </c>
      <c r="Z17" s="58" t="s">
        <v>524</v>
      </c>
      <c r="AA17" s="58" t="s">
        <v>498</v>
      </c>
      <c r="AB17" s="58">
        <v>10.7</v>
      </c>
      <c r="AC17" s="58" t="s">
        <v>469</v>
      </c>
      <c r="AD17" s="58">
        <v>54</v>
      </c>
    </row>
    <row r="18" spans="1:30" ht="14.4" thickBot="1" x14ac:dyDescent="0.3">
      <c r="A18" s="58">
        <v>13</v>
      </c>
      <c r="B18" s="59">
        <v>6.9800000000000001E-2</v>
      </c>
      <c r="C18" s="59">
        <v>6.88E-2</v>
      </c>
      <c r="D18" s="59">
        <v>6.93E-2</v>
      </c>
      <c r="W18" s="58">
        <v>50</v>
      </c>
      <c r="X18" s="58">
        <v>3565</v>
      </c>
      <c r="Y18" s="61">
        <v>43139</v>
      </c>
      <c r="Z18" s="58" t="s">
        <v>524</v>
      </c>
      <c r="AA18" s="58" t="s">
        <v>500</v>
      </c>
      <c r="AB18" s="58">
        <v>10.7</v>
      </c>
      <c r="AC18" s="58" t="s">
        <v>469</v>
      </c>
      <c r="AD18" s="58">
        <v>56</v>
      </c>
    </row>
    <row r="19" spans="1:30" ht="17.25" customHeight="1" thickBot="1" x14ac:dyDescent="0.3">
      <c r="A19" s="58">
        <v>14</v>
      </c>
      <c r="B19" s="59">
        <v>7.51E-2</v>
      </c>
      <c r="C19" s="59">
        <v>7.1400000000000005E-2</v>
      </c>
      <c r="D19" s="59">
        <v>7.3300000000000004E-2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3480</v>
      </c>
      <c r="Y19" s="61">
        <v>43376</v>
      </c>
      <c r="Z19" s="58" t="s">
        <v>524</v>
      </c>
      <c r="AA19" s="58" t="s">
        <v>499</v>
      </c>
      <c r="AB19" s="58">
        <v>10.4</v>
      </c>
      <c r="AC19" s="58" t="s">
        <v>469</v>
      </c>
      <c r="AD19" s="58">
        <v>51</v>
      </c>
    </row>
    <row r="20" spans="1:30" ht="17.25" customHeight="1" thickBot="1" x14ac:dyDescent="0.3">
      <c r="A20" s="58">
        <v>15</v>
      </c>
      <c r="B20" s="59">
        <v>8.0600000000000005E-2</v>
      </c>
      <c r="C20" s="59">
        <v>7.0999999999999994E-2</v>
      </c>
      <c r="D20" s="59">
        <v>7.5899999999999995E-2</v>
      </c>
      <c r="F20" s="58" t="s">
        <v>493</v>
      </c>
      <c r="G20" s="60">
        <v>19473</v>
      </c>
      <c r="H20" s="58">
        <v>0.57999999999999996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3417</v>
      </c>
      <c r="Y20" s="61">
        <v>43116</v>
      </c>
      <c r="Z20" s="58" t="s">
        <v>525</v>
      </c>
      <c r="AA20" s="58" t="s">
        <v>498</v>
      </c>
      <c r="AB20" s="58">
        <v>10.199999999999999</v>
      </c>
      <c r="AC20" s="58" t="s">
        <v>469</v>
      </c>
      <c r="AD20" s="58">
        <v>56</v>
      </c>
    </row>
    <row r="21" spans="1:30" ht="17.25" customHeight="1" thickBot="1" x14ac:dyDescent="0.3">
      <c r="A21" s="58">
        <v>16</v>
      </c>
      <c r="B21" s="59">
        <v>8.77E-2</v>
      </c>
      <c r="C21" s="59">
        <v>6.8900000000000003E-2</v>
      </c>
      <c r="D21" s="59">
        <v>7.85E-2</v>
      </c>
      <c r="F21" s="58" t="s">
        <v>497</v>
      </c>
      <c r="G21" s="60">
        <v>36195</v>
      </c>
      <c r="H21" s="58">
        <v>1.0900000000000001</v>
      </c>
      <c r="J21" s="46">
        <v>5</v>
      </c>
      <c r="K21" s="46">
        <f>X6</f>
        <v>3813</v>
      </c>
      <c r="L21" s="52"/>
      <c r="M21" s="46"/>
      <c r="N21" s="57">
        <f>K21/$F$2</f>
        <v>0.11416167664670658</v>
      </c>
      <c r="W21" s="58">
        <v>125</v>
      </c>
      <c r="X21" s="58">
        <v>3387</v>
      </c>
      <c r="Y21" s="61">
        <v>43445</v>
      </c>
      <c r="Z21" s="58" t="s">
        <v>524</v>
      </c>
      <c r="AA21" s="58" t="s">
        <v>498</v>
      </c>
      <c r="AB21" s="58">
        <v>10.1</v>
      </c>
      <c r="AC21" s="58" t="s">
        <v>469</v>
      </c>
      <c r="AD21" s="58">
        <v>57</v>
      </c>
    </row>
    <row r="22" spans="1:30" ht="17.25" customHeight="1" thickBot="1" x14ac:dyDescent="0.3">
      <c r="A22" s="58">
        <v>17</v>
      </c>
      <c r="B22" s="59">
        <v>8.6599999999999996E-2</v>
      </c>
      <c r="C22" s="59">
        <v>7.3400000000000007E-2</v>
      </c>
      <c r="D22" s="59">
        <v>8.0199999999999994E-2</v>
      </c>
      <c r="F22" s="58" t="s">
        <v>498</v>
      </c>
      <c r="G22" s="60">
        <v>38415</v>
      </c>
      <c r="H22" s="58">
        <v>1.1499999999999999</v>
      </c>
      <c r="J22" s="46">
        <v>10</v>
      </c>
      <c r="K22" s="46">
        <f>X11</f>
        <v>3762</v>
      </c>
      <c r="L22" s="52"/>
      <c r="M22" s="46"/>
      <c r="N22" s="57">
        <f t="shared" ref="N22:N28" si="0">K22/$F$2</f>
        <v>0.11263473053892216</v>
      </c>
      <c r="W22" s="58">
        <v>150</v>
      </c>
      <c r="X22" s="58">
        <v>3350</v>
      </c>
      <c r="Y22" s="61">
        <v>43412</v>
      </c>
      <c r="Z22" s="58" t="s">
        <v>524</v>
      </c>
      <c r="AA22" s="58" t="s">
        <v>500</v>
      </c>
      <c r="AB22" s="58">
        <v>10</v>
      </c>
      <c r="AC22" s="58" t="s">
        <v>469</v>
      </c>
      <c r="AD22" s="58">
        <v>56</v>
      </c>
    </row>
    <row r="23" spans="1:30" ht="17.25" customHeight="1" thickBot="1" x14ac:dyDescent="0.3">
      <c r="A23" s="58">
        <v>18</v>
      </c>
      <c r="B23" s="59">
        <v>5.6800000000000003E-2</v>
      </c>
      <c r="C23" s="59">
        <v>5.1900000000000002E-2</v>
      </c>
      <c r="D23" s="59">
        <v>5.4399999999999997E-2</v>
      </c>
      <c r="F23" s="58" t="s">
        <v>499</v>
      </c>
      <c r="G23" s="60">
        <v>39037</v>
      </c>
      <c r="H23" s="58">
        <v>1.17</v>
      </c>
      <c r="J23" s="46">
        <v>20</v>
      </c>
      <c r="K23" s="46">
        <f>X12</f>
        <v>3662</v>
      </c>
      <c r="L23" s="52"/>
      <c r="M23" s="46"/>
      <c r="N23" s="57">
        <f t="shared" si="0"/>
        <v>0.10964071856287425</v>
      </c>
      <c r="W23" s="58">
        <v>175</v>
      </c>
      <c r="X23" s="58">
        <v>3311</v>
      </c>
      <c r="Y23" s="61">
        <v>43222</v>
      </c>
      <c r="Z23" s="58" t="s">
        <v>525</v>
      </c>
      <c r="AA23" s="58" t="s">
        <v>499</v>
      </c>
      <c r="AB23" s="58">
        <v>9.9</v>
      </c>
      <c r="AC23" s="58" t="s">
        <v>469</v>
      </c>
      <c r="AD23" s="58">
        <v>58</v>
      </c>
    </row>
    <row r="24" spans="1:30" ht="17.25" customHeight="1" thickBot="1" x14ac:dyDescent="0.3">
      <c r="A24" s="58">
        <v>19</v>
      </c>
      <c r="B24" s="59">
        <v>4.2299999999999997E-2</v>
      </c>
      <c r="C24" s="59">
        <v>3.6400000000000002E-2</v>
      </c>
      <c r="D24" s="59">
        <v>3.9399999999999998E-2</v>
      </c>
      <c r="F24" s="58" t="s">
        <v>500</v>
      </c>
      <c r="G24" s="60">
        <v>38266</v>
      </c>
      <c r="H24" s="58">
        <v>1.1499999999999999</v>
      </c>
      <c r="J24" s="46">
        <v>30</v>
      </c>
      <c r="K24" s="46">
        <f>X14</f>
        <v>3635</v>
      </c>
      <c r="L24" s="52"/>
      <c r="M24" s="46"/>
      <c r="N24" s="57">
        <f t="shared" si="0"/>
        <v>0.10883233532934132</v>
      </c>
      <c r="W24" s="58">
        <v>200</v>
      </c>
      <c r="X24" s="58">
        <v>3284</v>
      </c>
      <c r="Y24" s="61">
        <v>43417</v>
      </c>
      <c r="Z24" s="58" t="s">
        <v>525</v>
      </c>
      <c r="AA24" s="58" t="s">
        <v>498</v>
      </c>
      <c r="AB24" s="58">
        <v>9.8000000000000007</v>
      </c>
      <c r="AC24" s="58" t="s">
        <v>469</v>
      </c>
      <c r="AD24" s="58">
        <v>58</v>
      </c>
    </row>
    <row r="25" spans="1:30" ht="17.25" customHeight="1" thickBot="1" x14ac:dyDescent="0.3">
      <c r="A25" s="58">
        <v>20</v>
      </c>
      <c r="B25" s="59">
        <v>3.3300000000000003E-2</v>
      </c>
      <c r="C25" s="59">
        <v>2.81E-2</v>
      </c>
      <c r="D25" s="59">
        <v>3.0800000000000001E-2</v>
      </c>
      <c r="F25" s="58" t="s">
        <v>501</v>
      </c>
      <c r="G25" s="60">
        <v>37165</v>
      </c>
      <c r="H25" s="58">
        <v>1.1100000000000001</v>
      </c>
      <c r="J25" s="46">
        <v>50</v>
      </c>
      <c r="K25" s="46">
        <f>X18</f>
        <v>3565</v>
      </c>
      <c r="L25" s="52"/>
      <c r="M25" s="46"/>
      <c r="N25" s="57">
        <f t="shared" si="0"/>
        <v>0.10673652694610779</v>
      </c>
    </row>
    <row r="26" spans="1:30" ht="17.25" customHeight="1" thickBot="1" x14ac:dyDescent="0.3">
      <c r="A26" s="58">
        <v>21</v>
      </c>
      <c r="B26" s="59">
        <v>2.47E-2</v>
      </c>
      <c r="C26" s="59">
        <v>2.1700000000000001E-2</v>
      </c>
      <c r="D26" s="59">
        <v>2.3199999999999998E-2</v>
      </c>
      <c r="F26" s="58" t="s">
        <v>502</v>
      </c>
      <c r="G26" s="60">
        <v>24699</v>
      </c>
      <c r="H26" s="58">
        <v>0.74</v>
      </c>
      <c r="J26" s="46">
        <v>100</v>
      </c>
      <c r="K26" s="46">
        <f>X20</f>
        <v>3417</v>
      </c>
      <c r="L26" s="52"/>
      <c r="M26" s="46"/>
      <c r="N26" s="57">
        <f t="shared" si="0"/>
        <v>0.10230538922155688</v>
      </c>
    </row>
    <row r="27" spans="1:30" ht="17.25" customHeight="1" thickBot="1" x14ac:dyDescent="0.3">
      <c r="A27" s="58">
        <v>22</v>
      </c>
      <c r="B27" s="59">
        <v>2.0199999999999999E-2</v>
      </c>
      <c r="C27" s="59">
        <v>1.47E-2</v>
      </c>
      <c r="D27" s="59">
        <v>1.7500000000000002E-2</v>
      </c>
      <c r="J27" s="46">
        <v>150</v>
      </c>
      <c r="K27" s="46">
        <f>X22</f>
        <v>3350</v>
      </c>
      <c r="L27" s="52"/>
      <c r="M27" s="46"/>
      <c r="N27" s="57">
        <f t="shared" si="0"/>
        <v>0.10029940119760479</v>
      </c>
    </row>
    <row r="28" spans="1:30" ht="17.25" customHeight="1" thickBot="1" x14ac:dyDescent="0.3">
      <c r="A28" s="58">
        <v>23</v>
      </c>
      <c r="B28" s="59">
        <v>1.3100000000000001E-2</v>
      </c>
      <c r="C28" s="59">
        <v>8.3999999999999995E-3</v>
      </c>
      <c r="D28" s="59">
        <v>1.0800000000000001E-2</v>
      </c>
      <c r="J28" s="46">
        <v>200</v>
      </c>
      <c r="K28" s="46">
        <f>X24</f>
        <v>3284</v>
      </c>
      <c r="L28" s="52"/>
      <c r="M28" s="46"/>
      <c r="N28" s="57">
        <f t="shared" si="0"/>
        <v>9.8323353293413171E-2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513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21800</v>
      </c>
      <c r="H2" s="41" t="s">
        <v>467</v>
      </c>
      <c r="W2" s="58">
        <v>1</v>
      </c>
      <c r="X2" s="58"/>
      <c r="Y2" s="61">
        <v>43062</v>
      </c>
      <c r="Z2" s="58" t="s">
        <v>536</v>
      </c>
      <c r="AA2" s="58" t="s">
        <v>500</v>
      </c>
      <c r="AB2" s="58">
        <v>25.9</v>
      </c>
      <c r="AC2" s="58" t="s">
        <v>504</v>
      </c>
      <c r="AD2" s="58">
        <v>95</v>
      </c>
    </row>
    <row r="3" spans="1:30" ht="14.4" thickBot="1" x14ac:dyDescent="0.3">
      <c r="W3" s="58">
        <v>2</v>
      </c>
      <c r="X3" s="58"/>
      <c r="Y3" s="61">
        <v>43062</v>
      </c>
      <c r="Z3" s="58" t="s">
        <v>538</v>
      </c>
      <c r="AA3" s="58" t="s">
        <v>500</v>
      </c>
      <c r="AB3" s="58">
        <v>24.9</v>
      </c>
      <c r="AC3" s="58" t="s">
        <v>504</v>
      </c>
      <c r="AD3" s="58">
        <v>98</v>
      </c>
    </row>
    <row r="4" spans="1:30" ht="14.4" thickBot="1" x14ac:dyDescent="0.3">
      <c r="A4" s="42" t="s">
        <v>468</v>
      </c>
      <c r="B4" s="43" t="s">
        <v>503</v>
      </c>
      <c r="C4" s="95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/>
      <c r="Y4" s="61">
        <v>43062</v>
      </c>
      <c r="Z4" s="58" t="s">
        <v>537</v>
      </c>
      <c r="AA4" s="58" t="s">
        <v>500</v>
      </c>
      <c r="AB4" s="58">
        <v>18.3</v>
      </c>
      <c r="AC4" s="58" t="s">
        <v>504</v>
      </c>
      <c r="AD4" s="58">
        <v>95</v>
      </c>
    </row>
    <row r="5" spans="1:30" ht="18.75" customHeight="1" thickBot="1" x14ac:dyDescent="0.3">
      <c r="A5" s="58">
        <v>0</v>
      </c>
      <c r="B5" s="59">
        <v>4.3E-3</v>
      </c>
      <c r="C5" s="59">
        <v>5.3E-3</v>
      </c>
      <c r="D5" s="59">
        <v>4.7999999999999996E-3</v>
      </c>
      <c r="F5" s="58" t="s">
        <v>476</v>
      </c>
      <c r="G5" s="60">
        <v>23601</v>
      </c>
      <c r="H5" s="58"/>
      <c r="J5" s="102" t="s">
        <v>477</v>
      </c>
      <c r="K5" s="103"/>
      <c r="L5" s="103"/>
      <c r="M5" s="103"/>
      <c r="N5" s="104"/>
      <c r="W5" s="58">
        <v>4</v>
      </c>
      <c r="X5" s="58"/>
      <c r="Y5" s="61">
        <v>43065</v>
      </c>
      <c r="Z5" s="58" t="s">
        <v>533</v>
      </c>
      <c r="AA5" s="58" t="s">
        <v>493</v>
      </c>
      <c r="AB5" s="58">
        <v>11.3</v>
      </c>
      <c r="AC5" s="58" t="s">
        <v>504</v>
      </c>
      <c r="AD5" s="58">
        <v>86</v>
      </c>
    </row>
    <row r="6" spans="1:30" ht="17.25" customHeight="1" thickBot="1" x14ac:dyDescent="0.3">
      <c r="A6" s="58">
        <v>1</v>
      </c>
      <c r="B6" s="59">
        <v>2E-3</v>
      </c>
      <c r="C6" s="59">
        <v>6.7000000000000002E-3</v>
      </c>
      <c r="D6" s="59">
        <v>4.3E-3</v>
      </c>
      <c r="F6" s="58" t="s">
        <v>478</v>
      </c>
      <c r="G6" s="60">
        <v>26261</v>
      </c>
      <c r="H6" s="58"/>
      <c r="J6" s="47" t="s">
        <v>479</v>
      </c>
      <c r="K6" s="48">
        <f>LARGE((K8,K9),1)</f>
        <v>0.64065708418891165</v>
      </c>
      <c r="N6" s="48" t="s">
        <v>504</v>
      </c>
      <c r="W6" s="58">
        <v>5</v>
      </c>
      <c r="X6" s="58"/>
      <c r="Y6" s="61">
        <v>42776</v>
      </c>
      <c r="Z6" s="58" t="s">
        <v>526</v>
      </c>
      <c r="AA6" s="58" t="s">
        <v>501</v>
      </c>
      <c r="AB6" s="58">
        <v>11</v>
      </c>
      <c r="AC6" s="58" t="s">
        <v>503</v>
      </c>
      <c r="AD6" s="58">
        <v>54</v>
      </c>
    </row>
    <row r="7" spans="1:30" ht="17.25" customHeight="1" thickBot="1" x14ac:dyDescent="0.3">
      <c r="A7" s="58">
        <v>2</v>
      </c>
      <c r="B7" s="59">
        <v>1.1000000000000001E-3</v>
      </c>
      <c r="C7" s="59">
        <v>2.5999999999999999E-3</v>
      </c>
      <c r="D7" s="59">
        <v>1.9E-3</v>
      </c>
      <c r="F7" s="58" t="s">
        <v>480</v>
      </c>
      <c r="G7" s="60">
        <v>27089</v>
      </c>
      <c r="H7" s="58"/>
      <c r="J7" s="49" t="s">
        <v>481</v>
      </c>
      <c r="K7" s="48">
        <f>LARGE((K10,K11),1)</f>
        <v>0.56030150753768837</v>
      </c>
      <c r="N7" s="48" t="s">
        <v>503</v>
      </c>
      <c r="W7" s="58">
        <v>6</v>
      </c>
      <c r="X7" s="58"/>
      <c r="Y7" s="61">
        <v>42808</v>
      </c>
      <c r="Z7" s="58" t="s">
        <v>526</v>
      </c>
      <c r="AA7" s="58" t="s">
        <v>498</v>
      </c>
      <c r="AB7" s="58">
        <v>10.9</v>
      </c>
      <c r="AC7" s="58" t="s">
        <v>503</v>
      </c>
      <c r="AD7" s="58">
        <v>54</v>
      </c>
    </row>
    <row r="8" spans="1:30" ht="17.25" customHeight="1" thickBot="1" x14ac:dyDescent="0.35">
      <c r="A8" s="58">
        <v>3</v>
      </c>
      <c r="B8" s="59">
        <v>1.6000000000000001E-3</v>
      </c>
      <c r="C8" s="59">
        <v>1.5E-3</v>
      </c>
      <c r="D8" s="59">
        <v>1.6000000000000001E-3</v>
      </c>
      <c r="F8" s="58" t="s">
        <v>482</v>
      </c>
      <c r="G8" s="60">
        <v>24503</v>
      </c>
      <c r="H8" s="58"/>
      <c r="K8" s="50">
        <f>LARGE(B11:C11,1)/(B11+C11)</f>
        <v>0.64065708418891165</v>
      </c>
      <c r="W8" s="58">
        <v>7</v>
      </c>
      <c r="X8" s="58"/>
      <c r="Y8" s="61">
        <v>42809</v>
      </c>
      <c r="Z8" s="58" t="s">
        <v>525</v>
      </c>
      <c r="AA8" s="58" t="s">
        <v>499</v>
      </c>
      <c r="AB8" s="58">
        <v>10.9</v>
      </c>
      <c r="AC8" s="58" t="s">
        <v>503</v>
      </c>
      <c r="AD8" s="58">
        <v>51</v>
      </c>
    </row>
    <row r="9" spans="1:30" ht="17.25" customHeight="1" thickBot="1" x14ac:dyDescent="0.35">
      <c r="A9" s="58">
        <v>4</v>
      </c>
      <c r="B9" s="59">
        <v>4.1000000000000003E-3</v>
      </c>
      <c r="C9" s="59">
        <v>3.2000000000000002E-3</v>
      </c>
      <c r="D9" s="59">
        <v>3.5999999999999999E-3</v>
      </c>
      <c r="F9" s="58" t="s">
        <v>483</v>
      </c>
      <c r="G9" s="60">
        <v>20403</v>
      </c>
      <c r="H9" s="58"/>
      <c r="K9" s="50">
        <f>LARGE(B12:C12,1)/(B12+C12)</f>
        <v>0.62579957356076765</v>
      </c>
      <c r="W9" s="58">
        <v>8</v>
      </c>
      <c r="X9" s="58"/>
      <c r="Y9" s="61">
        <v>42783</v>
      </c>
      <c r="Z9" s="58" t="s">
        <v>526</v>
      </c>
      <c r="AA9" s="58" t="s">
        <v>501</v>
      </c>
      <c r="AB9" s="58">
        <v>10.8</v>
      </c>
      <c r="AC9" s="58" t="s">
        <v>503</v>
      </c>
      <c r="AD9" s="58">
        <v>53</v>
      </c>
    </row>
    <row r="10" spans="1:30" ht="17.25" customHeight="1" thickBot="1" x14ac:dyDescent="0.35">
      <c r="A10" s="58">
        <v>5</v>
      </c>
      <c r="B10" s="59">
        <v>7.1999999999999998E-3</v>
      </c>
      <c r="C10" s="59">
        <v>1.0699999999999999E-2</v>
      </c>
      <c r="D10" s="59">
        <v>8.8999999999999999E-3</v>
      </c>
      <c r="F10" s="58" t="s">
        <v>484</v>
      </c>
      <c r="G10" s="60">
        <v>18873</v>
      </c>
      <c r="H10" s="58"/>
      <c r="K10" s="50">
        <f>LARGE(B20:C20,1)/(B20+C20)</f>
        <v>0.54370737755734655</v>
      </c>
      <c r="W10" s="58">
        <v>9</v>
      </c>
      <c r="X10" s="58"/>
      <c r="Y10" s="61">
        <v>42790</v>
      </c>
      <c r="Z10" s="58" t="s">
        <v>526</v>
      </c>
      <c r="AA10" s="58" t="s">
        <v>501</v>
      </c>
      <c r="AB10" s="58">
        <v>10.8</v>
      </c>
      <c r="AC10" s="58" t="s">
        <v>503</v>
      </c>
      <c r="AD10" s="58">
        <v>55</v>
      </c>
    </row>
    <row r="11" spans="1:30" ht="17.25" customHeight="1" thickBot="1" x14ac:dyDescent="0.35">
      <c r="A11" s="58">
        <v>6</v>
      </c>
      <c r="B11" s="59">
        <v>1.7500000000000002E-2</v>
      </c>
      <c r="C11" s="59">
        <v>3.1199999999999999E-2</v>
      </c>
      <c r="D11" s="59">
        <v>2.4299999999999999E-2</v>
      </c>
      <c r="F11" s="58" t="s">
        <v>485</v>
      </c>
      <c r="G11" s="60">
        <v>19811</v>
      </c>
      <c r="H11" s="58"/>
      <c r="K11" s="50">
        <f>LARGE(B21:C21,1)/(B21+C21)</f>
        <v>0.56030150753768837</v>
      </c>
      <c r="W11" s="58">
        <v>10</v>
      </c>
      <c r="X11" s="58"/>
      <c r="Y11" s="61">
        <v>42809</v>
      </c>
      <c r="Z11" s="58" t="s">
        <v>526</v>
      </c>
      <c r="AA11" s="58" t="s">
        <v>499</v>
      </c>
      <c r="AB11" s="58">
        <v>10.8</v>
      </c>
      <c r="AC11" s="58" t="s">
        <v>503</v>
      </c>
      <c r="AD11" s="58">
        <v>54</v>
      </c>
    </row>
    <row r="12" spans="1:30" ht="17.25" customHeight="1" thickBot="1" x14ac:dyDescent="0.3">
      <c r="A12" s="58">
        <v>7</v>
      </c>
      <c r="B12" s="59">
        <v>3.5099999999999999E-2</v>
      </c>
      <c r="C12" s="59">
        <v>5.8700000000000002E-2</v>
      </c>
      <c r="D12" s="59">
        <v>4.6899999999999997E-2</v>
      </c>
      <c r="F12" s="58" t="s">
        <v>486</v>
      </c>
      <c r="G12" s="60">
        <v>17847</v>
      </c>
      <c r="H12" s="58"/>
      <c r="W12" s="58">
        <v>20</v>
      </c>
      <c r="X12" s="58"/>
      <c r="Y12" s="61">
        <v>42776</v>
      </c>
      <c r="Z12" s="58" t="s">
        <v>525</v>
      </c>
      <c r="AA12" s="58" t="s">
        <v>501</v>
      </c>
      <c r="AB12" s="58">
        <v>10.5</v>
      </c>
      <c r="AC12" s="58" t="s">
        <v>503</v>
      </c>
      <c r="AD12" s="58">
        <v>55</v>
      </c>
    </row>
    <row r="13" spans="1:30" ht="17.25" customHeight="1" thickBot="1" x14ac:dyDescent="0.3">
      <c r="A13" s="58">
        <v>8</v>
      </c>
      <c r="B13" s="59">
        <v>4.6899999999999997E-2</v>
      </c>
      <c r="C13" s="59">
        <v>6.6500000000000004E-2</v>
      </c>
      <c r="D13" s="59">
        <v>5.67E-2</v>
      </c>
      <c r="F13" s="58" t="s">
        <v>487</v>
      </c>
      <c r="G13" s="60">
        <v>17303</v>
      </c>
      <c r="H13" s="58"/>
      <c r="W13" s="58">
        <v>25</v>
      </c>
      <c r="X13" s="58"/>
      <c r="Y13" s="61">
        <v>42818</v>
      </c>
      <c r="Z13" s="58" t="s">
        <v>526</v>
      </c>
      <c r="AA13" s="58" t="s">
        <v>501</v>
      </c>
      <c r="AB13" s="58">
        <v>10.4</v>
      </c>
      <c r="AC13" s="58" t="s">
        <v>503</v>
      </c>
      <c r="AD13" s="58">
        <v>55</v>
      </c>
    </row>
    <row r="14" spans="1:30" ht="14.4" thickBot="1" x14ac:dyDescent="0.3">
      <c r="A14" s="58">
        <v>9</v>
      </c>
      <c r="B14" s="59">
        <v>5.8599999999999999E-2</v>
      </c>
      <c r="C14" s="59">
        <v>7.0000000000000007E-2</v>
      </c>
      <c r="D14" s="59">
        <v>6.4299999999999996E-2</v>
      </c>
      <c r="F14" s="58" t="s">
        <v>488</v>
      </c>
      <c r="G14" s="60">
        <v>19447</v>
      </c>
      <c r="H14" s="58"/>
      <c r="W14" s="58">
        <v>30</v>
      </c>
      <c r="X14" s="58"/>
      <c r="Y14" s="61">
        <v>42801</v>
      </c>
      <c r="Z14" s="58" t="s">
        <v>528</v>
      </c>
      <c r="AA14" s="58" t="s">
        <v>498</v>
      </c>
      <c r="AB14" s="58">
        <v>10.4</v>
      </c>
      <c r="AC14" s="58" t="s">
        <v>503</v>
      </c>
      <c r="AD14" s="58">
        <v>52</v>
      </c>
    </row>
    <row r="15" spans="1:30" ht="14.4" thickBot="1" x14ac:dyDescent="0.3">
      <c r="A15" s="58">
        <v>10</v>
      </c>
      <c r="B15" s="59">
        <v>6.9699999999999998E-2</v>
      </c>
      <c r="C15" s="59">
        <v>7.51E-2</v>
      </c>
      <c r="D15" s="59">
        <v>7.2400000000000006E-2</v>
      </c>
      <c r="F15" s="58" t="s">
        <v>489</v>
      </c>
      <c r="G15" s="60">
        <v>22354</v>
      </c>
      <c r="H15" s="58"/>
      <c r="W15" s="58">
        <v>35</v>
      </c>
      <c r="X15" s="58"/>
      <c r="Y15" s="61">
        <v>42755</v>
      </c>
      <c r="Z15" s="58" t="s">
        <v>526</v>
      </c>
      <c r="AA15" s="58" t="s">
        <v>501</v>
      </c>
      <c r="AB15" s="58">
        <v>10.4</v>
      </c>
      <c r="AC15" s="58" t="s">
        <v>503</v>
      </c>
      <c r="AD15" s="58">
        <v>54</v>
      </c>
    </row>
    <row r="16" spans="1:30" ht="14.4" thickBot="1" x14ac:dyDescent="0.3">
      <c r="A16" s="58">
        <v>11</v>
      </c>
      <c r="B16" s="59">
        <v>7.3899999999999993E-2</v>
      </c>
      <c r="C16" s="59">
        <v>7.9399999999999998E-2</v>
      </c>
      <c r="D16" s="59">
        <v>7.6600000000000001E-2</v>
      </c>
      <c r="F16" s="58" t="s">
        <v>490</v>
      </c>
      <c r="G16" s="60">
        <v>21779</v>
      </c>
      <c r="H16" s="58"/>
      <c r="W16" s="58">
        <v>40</v>
      </c>
      <c r="X16" s="58"/>
      <c r="Y16" s="61">
        <v>42767</v>
      </c>
      <c r="Z16" s="58" t="s">
        <v>525</v>
      </c>
      <c r="AA16" s="58" t="s">
        <v>499</v>
      </c>
      <c r="AB16" s="58">
        <v>10.3</v>
      </c>
      <c r="AC16" s="58" t="s">
        <v>503</v>
      </c>
      <c r="AD16" s="58">
        <v>56</v>
      </c>
    </row>
    <row r="17" spans="1:30" ht="14.4" thickBot="1" x14ac:dyDescent="0.3">
      <c r="A17" s="58">
        <v>12</v>
      </c>
      <c r="B17" s="59">
        <v>7.5399999999999995E-2</v>
      </c>
      <c r="C17" s="59">
        <v>7.8899999999999998E-2</v>
      </c>
      <c r="D17" s="59">
        <v>7.7100000000000002E-2</v>
      </c>
      <c r="W17" s="58">
        <v>45</v>
      </c>
      <c r="X17" s="58"/>
      <c r="Y17" s="61">
        <v>42797</v>
      </c>
      <c r="Z17" s="58" t="s">
        <v>525</v>
      </c>
      <c r="AA17" s="58" t="s">
        <v>501</v>
      </c>
      <c r="AB17" s="58">
        <v>10.3</v>
      </c>
      <c r="AC17" s="58" t="s">
        <v>503</v>
      </c>
      <c r="AD17" s="58">
        <v>54</v>
      </c>
    </row>
    <row r="18" spans="1:30" ht="14.4" thickBot="1" x14ac:dyDescent="0.3">
      <c r="A18" s="58">
        <v>13</v>
      </c>
      <c r="B18" s="59">
        <v>7.6499999999999999E-2</v>
      </c>
      <c r="C18" s="59">
        <v>7.6499999999999999E-2</v>
      </c>
      <c r="D18" s="59">
        <v>7.6499999999999999E-2</v>
      </c>
      <c r="W18" s="58">
        <v>50</v>
      </c>
      <c r="X18" s="58"/>
      <c r="Y18" s="61">
        <v>42808</v>
      </c>
      <c r="Z18" s="58" t="s">
        <v>525</v>
      </c>
      <c r="AA18" s="58" t="s">
        <v>498</v>
      </c>
      <c r="AB18" s="58">
        <v>10.3</v>
      </c>
      <c r="AC18" s="58" t="s">
        <v>503</v>
      </c>
      <c r="AD18" s="58">
        <v>52</v>
      </c>
    </row>
    <row r="19" spans="1:30" ht="17.25" customHeight="1" thickBot="1" x14ac:dyDescent="0.3">
      <c r="A19" s="58">
        <v>14</v>
      </c>
      <c r="B19" s="59">
        <v>8.09E-2</v>
      </c>
      <c r="C19" s="59">
        <v>7.6300000000000007E-2</v>
      </c>
      <c r="D19" s="59">
        <v>7.8600000000000003E-2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/>
      <c r="Y19" s="61">
        <v>42781</v>
      </c>
      <c r="Z19" s="58" t="s">
        <v>526</v>
      </c>
      <c r="AA19" s="58" t="s">
        <v>499</v>
      </c>
      <c r="AB19" s="58">
        <v>10.1</v>
      </c>
      <c r="AC19" s="58" t="s">
        <v>503</v>
      </c>
      <c r="AD19" s="58">
        <v>57</v>
      </c>
    </row>
    <row r="20" spans="1:30" ht="17.25" customHeight="1" thickBot="1" x14ac:dyDescent="0.3">
      <c r="A20" s="58">
        <v>15</v>
      </c>
      <c r="B20" s="59">
        <v>8.77E-2</v>
      </c>
      <c r="C20" s="59">
        <v>7.3599999999999999E-2</v>
      </c>
      <c r="D20" s="59">
        <v>8.0600000000000005E-2</v>
      </c>
      <c r="F20" s="58" t="s">
        <v>493</v>
      </c>
      <c r="G20" s="60">
        <v>17941</v>
      </c>
      <c r="H20" s="58"/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/>
      <c r="Y20" s="61">
        <v>42787</v>
      </c>
      <c r="Z20" s="58" t="s">
        <v>529</v>
      </c>
      <c r="AA20" s="58" t="s">
        <v>498</v>
      </c>
      <c r="AB20" s="58">
        <v>10</v>
      </c>
      <c r="AC20" s="58" t="s">
        <v>503</v>
      </c>
      <c r="AD20" s="58">
        <v>51</v>
      </c>
    </row>
    <row r="21" spans="1:30" ht="17.25" customHeight="1" thickBot="1" x14ac:dyDescent="0.3">
      <c r="A21" s="58">
        <v>16</v>
      </c>
      <c r="B21" s="59">
        <v>8.9200000000000002E-2</v>
      </c>
      <c r="C21" s="59">
        <v>7.0000000000000007E-2</v>
      </c>
      <c r="D21" s="59">
        <v>7.9600000000000004E-2</v>
      </c>
      <c r="F21" s="58" t="s">
        <v>497</v>
      </c>
      <c r="G21" s="60">
        <v>21440</v>
      </c>
      <c r="H21" s="58"/>
      <c r="J21" s="46">
        <v>5</v>
      </c>
      <c r="K21" s="46">
        <f>X6</f>
        <v>0</v>
      </c>
      <c r="L21" s="52"/>
      <c r="M21" s="46"/>
      <c r="N21" s="57">
        <f>K21/$F$2</f>
        <v>0</v>
      </c>
      <c r="W21" s="58">
        <v>125</v>
      </c>
      <c r="X21" s="58"/>
      <c r="Y21" s="61">
        <v>42776</v>
      </c>
      <c r="Z21" s="58" t="s">
        <v>530</v>
      </c>
      <c r="AA21" s="58" t="s">
        <v>501</v>
      </c>
      <c r="AB21" s="58">
        <v>10</v>
      </c>
      <c r="AC21" s="58" t="s">
        <v>504</v>
      </c>
      <c r="AD21" s="58">
        <v>51</v>
      </c>
    </row>
    <row r="22" spans="1:30" ht="17.25" customHeight="1" thickBot="1" x14ac:dyDescent="0.3">
      <c r="A22" s="58">
        <v>17</v>
      </c>
      <c r="B22" s="59">
        <v>7.9699999999999993E-2</v>
      </c>
      <c r="C22" s="59">
        <v>5.9299999999999999E-2</v>
      </c>
      <c r="D22" s="59">
        <v>6.9500000000000006E-2</v>
      </c>
      <c r="F22" s="58" t="s">
        <v>498</v>
      </c>
      <c r="G22" s="60">
        <v>22322</v>
      </c>
      <c r="H22" s="58"/>
      <c r="J22" s="46">
        <v>10</v>
      </c>
      <c r="K22" s="46">
        <f>X11</f>
        <v>0</v>
      </c>
      <c r="L22" s="52"/>
      <c r="M22" s="46"/>
      <c r="N22" s="57">
        <f t="shared" ref="N22:N28" si="0">K22/$F$2</f>
        <v>0</v>
      </c>
      <c r="W22" s="58">
        <v>150</v>
      </c>
      <c r="X22" s="58"/>
      <c r="Y22" s="61">
        <v>42769</v>
      </c>
      <c r="Z22" s="58" t="s">
        <v>531</v>
      </c>
      <c r="AA22" s="58" t="s">
        <v>501</v>
      </c>
      <c r="AB22" s="58">
        <v>9.9</v>
      </c>
      <c r="AC22" s="58" t="s">
        <v>504</v>
      </c>
      <c r="AD22" s="58">
        <v>54</v>
      </c>
    </row>
    <row r="23" spans="1:30" ht="17.25" customHeight="1" thickBot="1" x14ac:dyDescent="0.3">
      <c r="A23" s="58">
        <v>18</v>
      </c>
      <c r="B23" s="59">
        <v>6.4600000000000005E-2</v>
      </c>
      <c r="C23" s="59">
        <v>4.7399999999999998E-2</v>
      </c>
      <c r="D23" s="59">
        <v>5.6000000000000001E-2</v>
      </c>
      <c r="F23" s="58" t="s">
        <v>499</v>
      </c>
      <c r="G23" s="60">
        <v>22439</v>
      </c>
      <c r="H23" s="58"/>
      <c r="J23" s="46">
        <v>20</v>
      </c>
      <c r="K23" s="46">
        <f>X12</f>
        <v>0</v>
      </c>
      <c r="L23" s="52"/>
      <c r="M23" s="46"/>
      <c r="N23" s="57">
        <f t="shared" si="0"/>
        <v>0</v>
      </c>
      <c r="W23" s="58">
        <v>175</v>
      </c>
      <c r="X23" s="58"/>
      <c r="Y23" s="61">
        <v>42784</v>
      </c>
      <c r="Z23" s="58" t="s">
        <v>525</v>
      </c>
      <c r="AA23" s="58" t="s">
        <v>502</v>
      </c>
      <c r="AB23" s="58">
        <v>9.8000000000000007</v>
      </c>
      <c r="AC23" s="58" t="s">
        <v>503</v>
      </c>
      <c r="AD23" s="58">
        <v>54</v>
      </c>
    </row>
    <row r="24" spans="1:30" ht="17.25" customHeight="1" thickBot="1" x14ac:dyDescent="0.3">
      <c r="A24" s="58">
        <v>19</v>
      </c>
      <c r="B24" s="59">
        <v>4.2000000000000003E-2</v>
      </c>
      <c r="C24" s="59">
        <v>3.5200000000000002E-2</v>
      </c>
      <c r="D24" s="59">
        <v>3.8600000000000002E-2</v>
      </c>
      <c r="F24" s="58" t="s">
        <v>500</v>
      </c>
      <c r="G24" s="60">
        <v>22871</v>
      </c>
      <c r="H24" s="58"/>
      <c r="J24" s="46">
        <v>30</v>
      </c>
      <c r="K24" s="46">
        <f>X14</f>
        <v>0</v>
      </c>
      <c r="L24" s="52"/>
      <c r="M24" s="46"/>
      <c r="N24" s="57">
        <f t="shared" si="0"/>
        <v>0</v>
      </c>
      <c r="W24" s="58">
        <v>200</v>
      </c>
      <c r="X24" s="58"/>
      <c r="Y24" s="61">
        <v>42791</v>
      </c>
      <c r="Z24" s="58" t="s">
        <v>526</v>
      </c>
      <c r="AA24" s="58" t="s">
        <v>502</v>
      </c>
      <c r="AB24" s="58">
        <v>9.6999999999999993</v>
      </c>
      <c r="AC24" s="58" t="s">
        <v>504</v>
      </c>
      <c r="AD24" s="58">
        <v>50</v>
      </c>
    </row>
    <row r="25" spans="1:30" ht="17.25" customHeight="1" thickBot="1" x14ac:dyDescent="0.3">
      <c r="A25" s="58">
        <v>20</v>
      </c>
      <c r="B25" s="59">
        <v>2.9899999999999999E-2</v>
      </c>
      <c r="C25" s="59">
        <v>2.7099999999999999E-2</v>
      </c>
      <c r="D25" s="59">
        <v>2.8500000000000001E-2</v>
      </c>
      <c r="F25" s="58" t="s">
        <v>501</v>
      </c>
      <c r="G25" s="60">
        <v>23967</v>
      </c>
      <c r="H25" s="58"/>
      <c r="J25" s="46">
        <v>50</v>
      </c>
      <c r="K25" s="46">
        <f>X18</f>
        <v>0</v>
      </c>
      <c r="L25" s="52"/>
      <c r="M25" s="46"/>
      <c r="N25" s="57">
        <f t="shared" si="0"/>
        <v>0</v>
      </c>
      <c r="W25" s="58">
        <v>200</v>
      </c>
      <c r="X25" s="58"/>
      <c r="Y25" s="61">
        <v>42781</v>
      </c>
      <c r="Z25" s="58" t="s">
        <v>527</v>
      </c>
      <c r="AA25" s="58" t="s">
        <v>499</v>
      </c>
      <c r="AB25" s="58">
        <v>9.8000000000000007</v>
      </c>
      <c r="AC25" s="58" t="s">
        <v>504</v>
      </c>
      <c r="AD25" s="58">
        <v>52</v>
      </c>
    </row>
    <row r="26" spans="1:30" ht="17.25" customHeight="1" thickBot="1" x14ac:dyDescent="0.3">
      <c r="A26" s="58">
        <v>21</v>
      </c>
      <c r="B26" s="59">
        <v>2.35E-2</v>
      </c>
      <c r="C26" s="59">
        <v>2.23E-2</v>
      </c>
      <c r="D26" s="59">
        <v>2.29E-2</v>
      </c>
      <c r="F26" s="58" t="s">
        <v>502</v>
      </c>
      <c r="G26" s="60">
        <v>21385</v>
      </c>
      <c r="H26" s="58"/>
      <c r="J26" s="46">
        <v>100</v>
      </c>
      <c r="K26" s="46">
        <f>X20</f>
        <v>0</v>
      </c>
      <c r="L26" s="52"/>
      <c r="M26" s="46"/>
      <c r="N26" s="57">
        <f t="shared" si="0"/>
        <v>0</v>
      </c>
    </row>
    <row r="27" spans="1:30" ht="17.25" customHeight="1" thickBot="1" x14ac:dyDescent="0.3">
      <c r="A27" s="58">
        <v>22</v>
      </c>
      <c r="B27" s="59">
        <v>1.7999999999999999E-2</v>
      </c>
      <c r="C27" s="59">
        <v>1.5299999999999999E-2</v>
      </c>
      <c r="D27" s="59">
        <v>1.66E-2</v>
      </c>
      <c r="J27" s="46">
        <v>150</v>
      </c>
      <c r="K27" s="46">
        <f>X22</f>
        <v>0</v>
      </c>
      <c r="L27" s="52"/>
      <c r="M27" s="46"/>
      <c r="N27" s="57">
        <f t="shared" si="0"/>
        <v>0</v>
      </c>
    </row>
    <row r="28" spans="1:30" ht="17.25" customHeight="1" thickBot="1" x14ac:dyDescent="0.3">
      <c r="A28" s="58">
        <v>23</v>
      </c>
      <c r="B28" s="59">
        <v>1.0699999999999999E-2</v>
      </c>
      <c r="C28" s="59">
        <v>7.4999999999999997E-3</v>
      </c>
      <c r="D28" s="59">
        <v>9.1000000000000004E-3</v>
      </c>
      <c r="J28" s="46">
        <v>200</v>
      </c>
      <c r="K28" s="46">
        <f>X24</f>
        <v>0</v>
      </c>
      <c r="L28" s="52"/>
      <c r="M28" s="46"/>
      <c r="N28" s="57">
        <f t="shared" si="0"/>
        <v>0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6.398437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514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27800</v>
      </c>
      <c r="H2" s="41" t="s">
        <v>467</v>
      </c>
      <c r="W2" s="58">
        <v>1</v>
      </c>
      <c r="X2" s="58">
        <v>2678</v>
      </c>
      <c r="Y2" s="61">
        <v>43181</v>
      </c>
      <c r="Z2" s="58" t="s">
        <v>526</v>
      </c>
      <c r="AA2" s="58" t="s">
        <v>500</v>
      </c>
      <c r="AB2" s="58">
        <v>9.6</v>
      </c>
      <c r="AC2" s="58" t="s">
        <v>469</v>
      </c>
      <c r="AD2" s="58">
        <v>55</v>
      </c>
    </row>
    <row r="3" spans="1:30" ht="14.4" thickBot="1" x14ac:dyDescent="0.3">
      <c r="W3" s="58">
        <v>2</v>
      </c>
      <c r="X3" s="58">
        <v>2664</v>
      </c>
      <c r="Y3" s="61">
        <v>43182</v>
      </c>
      <c r="Z3" s="58" t="s">
        <v>526</v>
      </c>
      <c r="AA3" s="58" t="s">
        <v>501</v>
      </c>
      <c r="AB3" s="58">
        <v>9.6</v>
      </c>
      <c r="AC3" s="58" t="s">
        <v>469</v>
      </c>
      <c r="AD3" s="58">
        <v>54</v>
      </c>
    </row>
    <row r="4" spans="1:30" ht="14.4" thickBot="1" x14ac:dyDescent="0.3">
      <c r="A4" s="42" t="s">
        <v>468</v>
      </c>
      <c r="B4" s="43" t="s">
        <v>469</v>
      </c>
      <c r="C4" s="95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2642</v>
      </c>
      <c r="Y4" s="61">
        <v>43173</v>
      </c>
      <c r="Z4" s="58" t="s">
        <v>526</v>
      </c>
      <c r="AA4" s="58" t="s">
        <v>499</v>
      </c>
      <c r="AB4" s="58">
        <v>9.5</v>
      </c>
      <c r="AC4" s="58" t="s">
        <v>469</v>
      </c>
      <c r="AD4" s="58">
        <v>57</v>
      </c>
    </row>
    <row r="5" spans="1:30" ht="18.75" customHeight="1" thickBot="1" x14ac:dyDescent="0.3">
      <c r="A5" s="58">
        <v>0</v>
      </c>
      <c r="B5" s="59">
        <v>8.2000000000000007E-3</v>
      </c>
      <c r="C5" s="59">
        <v>4.8999999999999998E-3</v>
      </c>
      <c r="D5" s="59">
        <v>6.4999999999999997E-3</v>
      </c>
      <c r="F5" s="58" t="s">
        <v>476</v>
      </c>
      <c r="G5" s="60">
        <v>29078</v>
      </c>
      <c r="H5" s="58">
        <v>1.05</v>
      </c>
      <c r="J5" s="102" t="s">
        <v>477</v>
      </c>
      <c r="K5" s="103"/>
      <c r="L5" s="103"/>
      <c r="M5" s="103"/>
      <c r="N5" s="104"/>
      <c r="W5" s="58">
        <v>4</v>
      </c>
      <c r="X5" s="58">
        <v>2641</v>
      </c>
      <c r="Y5" s="61">
        <v>43168</v>
      </c>
      <c r="Z5" s="58" t="s">
        <v>526</v>
      </c>
      <c r="AA5" s="58" t="s">
        <v>501</v>
      </c>
      <c r="AB5" s="58">
        <v>9.5</v>
      </c>
      <c r="AC5" s="58" t="s">
        <v>469</v>
      </c>
      <c r="AD5" s="58">
        <v>52</v>
      </c>
    </row>
    <row r="6" spans="1:30" ht="17.25" customHeight="1" thickBot="1" x14ac:dyDescent="0.3">
      <c r="A6" s="58">
        <v>1</v>
      </c>
      <c r="B6" s="59">
        <v>5.4000000000000003E-3</v>
      </c>
      <c r="C6" s="59">
        <v>3.5000000000000001E-3</v>
      </c>
      <c r="D6" s="59">
        <v>4.4000000000000003E-3</v>
      </c>
      <c r="F6" s="58" t="s">
        <v>478</v>
      </c>
      <c r="G6" s="60">
        <v>32273</v>
      </c>
      <c r="H6" s="58">
        <v>1.1599999999999999</v>
      </c>
      <c r="J6" s="47" t="s">
        <v>479</v>
      </c>
      <c r="K6" s="48">
        <f>LARGE((K8,K9),1)</f>
        <v>0.68601190476190466</v>
      </c>
      <c r="N6" s="48" t="s">
        <v>470</v>
      </c>
      <c r="W6" s="58">
        <v>5</v>
      </c>
      <c r="X6" s="58">
        <v>2613</v>
      </c>
      <c r="Y6" s="61">
        <v>43154</v>
      </c>
      <c r="Z6" s="58" t="s">
        <v>526</v>
      </c>
      <c r="AA6" s="58" t="s">
        <v>501</v>
      </c>
      <c r="AB6" s="58">
        <v>9.4</v>
      </c>
      <c r="AC6" s="58" t="s">
        <v>469</v>
      </c>
      <c r="AD6" s="58">
        <v>56</v>
      </c>
    </row>
    <row r="7" spans="1:30" ht="17.25" customHeight="1" thickBot="1" x14ac:dyDescent="0.3">
      <c r="A7" s="58">
        <v>2</v>
      </c>
      <c r="B7" s="59">
        <v>4.0000000000000001E-3</v>
      </c>
      <c r="C7" s="59">
        <v>3.2000000000000002E-3</v>
      </c>
      <c r="D7" s="59">
        <v>3.5999999999999999E-3</v>
      </c>
      <c r="F7" s="58" t="s">
        <v>480</v>
      </c>
      <c r="G7" s="60">
        <v>32283</v>
      </c>
      <c r="H7" s="58">
        <v>1.1599999999999999</v>
      </c>
      <c r="J7" s="49" t="s">
        <v>481</v>
      </c>
      <c r="K7" s="48">
        <f>LARGE((K10,K11),1)</f>
        <v>0.59631821170282706</v>
      </c>
      <c r="N7" s="48" t="s">
        <v>469</v>
      </c>
      <c r="W7" s="58">
        <v>6</v>
      </c>
      <c r="X7" s="58">
        <v>2613</v>
      </c>
      <c r="Y7" s="61">
        <v>43164</v>
      </c>
      <c r="Z7" s="58" t="s">
        <v>525</v>
      </c>
      <c r="AA7" s="58" t="s">
        <v>497</v>
      </c>
      <c r="AB7" s="58">
        <v>9.4</v>
      </c>
      <c r="AC7" s="58" t="s">
        <v>469</v>
      </c>
      <c r="AD7" s="58">
        <v>59</v>
      </c>
    </row>
    <row r="8" spans="1:30" ht="17.25" customHeight="1" thickBot="1" x14ac:dyDescent="0.35">
      <c r="A8" s="58">
        <v>3</v>
      </c>
      <c r="B8" s="59">
        <v>2.8E-3</v>
      </c>
      <c r="C8" s="59">
        <v>2.5999999999999999E-3</v>
      </c>
      <c r="D8" s="59">
        <v>2.7000000000000001E-3</v>
      </c>
      <c r="F8" s="58" t="s">
        <v>482</v>
      </c>
      <c r="G8" s="60">
        <v>29748</v>
      </c>
      <c r="H8" s="58">
        <v>1.07</v>
      </c>
      <c r="K8" s="50">
        <f>LARGE(B11:C11,1)/(B11+C11)</f>
        <v>0.68601190476190466</v>
      </c>
      <c r="W8" s="58">
        <v>7</v>
      </c>
      <c r="X8" s="58">
        <v>2601</v>
      </c>
      <c r="Y8" s="61">
        <v>43172</v>
      </c>
      <c r="Z8" s="58" t="s">
        <v>526</v>
      </c>
      <c r="AA8" s="58" t="s">
        <v>498</v>
      </c>
      <c r="AB8" s="58">
        <v>9.4</v>
      </c>
      <c r="AC8" s="58" t="s">
        <v>469</v>
      </c>
      <c r="AD8" s="58">
        <v>53</v>
      </c>
    </row>
    <row r="9" spans="1:30" ht="17.25" customHeight="1" thickBot="1" x14ac:dyDescent="0.35">
      <c r="A9" s="58">
        <v>4</v>
      </c>
      <c r="B9" s="59">
        <v>3.0999999999999999E-3</v>
      </c>
      <c r="C9" s="59">
        <v>5.7000000000000002E-3</v>
      </c>
      <c r="D9" s="59">
        <v>4.4999999999999997E-3</v>
      </c>
      <c r="F9" s="58" t="s">
        <v>483</v>
      </c>
      <c r="G9" s="60">
        <v>25945</v>
      </c>
      <c r="H9" s="58">
        <v>0.94</v>
      </c>
      <c r="K9" s="50">
        <f>LARGE(B12:C12,1)/(B12+C12)</f>
        <v>0.65601503759398505</v>
      </c>
      <c r="W9" s="58">
        <v>8</v>
      </c>
      <c r="X9" s="58">
        <v>2598</v>
      </c>
      <c r="Y9" s="61">
        <v>43145</v>
      </c>
      <c r="Z9" s="58" t="s">
        <v>526</v>
      </c>
      <c r="AA9" s="58" t="s">
        <v>499</v>
      </c>
      <c r="AB9" s="58">
        <v>9.3000000000000007</v>
      </c>
      <c r="AC9" s="58" t="s">
        <v>469</v>
      </c>
      <c r="AD9" s="58">
        <v>54</v>
      </c>
    </row>
    <row r="10" spans="1:30" ht="17.25" customHeight="1" thickBot="1" x14ac:dyDescent="0.35">
      <c r="A10" s="58">
        <v>5</v>
      </c>
      <c r="B10" s="59">
        <v>6.8999999999999999E-3</v>
      </c>
      <c r="C10" s="59">
        <v>1.8100000000000002E-2</v>
      </c>
      <c r="D10" s="59">
        <v>1.2699999999999999E-2</v>
      </c>
      <c r="F10" s="58" t="s">
        <v>484</v>
      </c>
      <c r="G10" s="60">
        <v>26161</v>
      </c>
      <c r="H10" s="58">
        <v>0.94</v>
      </c>
      <c r="K10" s="50">
        <f>LARGE(B20:C20,1)/(B20+C20)</f>
        <v>0.57337662337662343</v>
      </c>
      <c r="W10" s="58">
        <v>9</v>
      </c>
      <c r="X10" s="58">
        <v>2595</v>
      </c>
      <c r="Y10" s="61">
        <v>43147</v>
      </c>
      <c r="Z10" s="58" t="s">
        <v>526</v>
      </c>
      <c r="AA10" s="58" t="s">
        <v>501</v>
      </c>
      <c r="AB10" s="58">
        <v>9.3000000000000007</v>
      </c>
      <c r="AC10" s="58" t="s">
        <v>469</v>
      </c>
      <c r="AD10" s="58">
        <v>56</v>
      </c>
    </row>
    <row r="11" spans="1:30" ht="17.25" customHeight="1" thickBot="1" x14ac:dyDescent="0.35">
      <c r="A11" s="58">
        <v>6</v>
      </c>
      <c r="B11" s="59">
        <v>2.1100000000000001E-2</v>
      </c>
      <c r="C11" s="59">
        <v>4.6100000000000002E-2</v>
      </c>
      <c r="D11" s="59">
        <v>3.39E-2</v>
      </c>
      <c r="F11" s="58" t="s">
        <v>485</v>
      </c>
      <c r="G11" s="60">
        <v>25374</v>
      </c>
      <c r="H11" s="58">
        <v>0.91</v>
      </c>
      <c r="K11" s="50">
        <f>LARGE(B21:C21,1)/(B21+C21)</f>
        <v>0.59631821170282706</v>
      </c>
      <c r="W11" s="58">
        <v>10</v>
      </c>
      <c r="X11" s="58">
        <v>2582</v>
      </c>
      <c r="Y11" s="61">
        <v>43144</v>
      </c>
      <c r="Z11" s="58" t="s">
        <v>526</v>
      </c>
      <c r="AA11" s="58" t="s">
        <v>498</v>
      </c>
      <c r="AB11" s="58">
        <v>9.3000000000000007</v>
      </c>
      <c r="AC11" s="58" t="s">
        <v>469</v>
      </c>
      <c r="AD11" s="58">
        <v>55</v>
      </c>
    </row>
    <row r="12" spans="1:30" ht="17.25" customHeight="1" thickBot="1" x14ac:dyDescent="0.3">
      <c r="A12" s="58">
        <v>7</v>
      </c>
      <c r="B12" s="59">
        <v>3.6600000000000001E-2</v>
      </c>
      <c r="C12" s="59">
        <v>6.9800000000000001E-2</v>
      </c>
      <c r="D12" s="59">
        <v>5.3600000000000002E-2</v>
      </c>
      <c r="F12" s="58" t="s">
        <v>486</v>
      </c>
      <c r="G12" s="60">
        <v>23422</v>
      </c>
      <c r="H12" s="58">
        <v>0.84</v>
      </c>
      <c r="W12" s="58">
        <v>20</v>
      </c>
      <c r="X12" s="58">
        <v>2547</v>
      </c>
      <c r="Y12" s="61">
        <v>43161</v>
      </c>
      <c r="Z12" s="58" t="s">
        <v>526</v>
      </c>
      <c r="AA12" s="58" t="s">
        <v>501</v>
      </c>
      <c r="AB12" s="58">
        <v>9.1999999999999993</v>
      </c>
      <c r="AC12" s="58" t="s">
        <v>469</v>
      </c>
      <c r="AD12" s="58">
        <v>54</v>
      </c>
    </row>
    <row r="13" spans="1:30" ht="17.25" customHeight="1" thickBot="1" x14ac:dyDescent="0.3">
      <c r="A13" s="58">
        <v>8</v>
      </c>
      <c r="B13" s="59">
        <v>4.1599999999999998E-2</v>
      </c>
      <c r="C13" s="59">
        <v>7.4200000000000002E-2</v>
      </c>
      <c r="D13" s="59">
        <v>5.8299999999999998E-2</v>
      </c>
      <c r="F13" s="58" t="s">
        <v>487</v>
      </c>
      <c r="G13" s="60">
        <v>25860</v>
      </c>
      <c r="H13" s="58"/>
      <c r="W13" s="58">
        <v>25</v>
      </c>
      <c r="X13" s="58">
        <v>2542</v>
      </c>
      <c r="Y13" s="61">
        <v>43145</v>
      </c>
      <c r="Z13" s="58" t="s">
        <v>529</v>
      </c>
      <c r="AA13" s="58" t="s">
        <v>499</v>
      </c>
      <c r="AB13" s="58">
        <v>9.1</v>
      </c>
      <c r="AC13" s="58" t="s">
        <v>469</v>
      </c>
      <c r="AD13" s="58">
        <v>51</v>
      </c>
    </row>
    <row r="14" spans="1:30" ht="14.4" thickBot="1" x14ac:dyDescent="0.3">
      <c r="A14" s="58">
        <v>9</v>
      </c>
      <c r="B14" s="59">
        <v>4.8599999999999997E-2</v>
      </c>
      <c r="C14" s="59">
        <v>7.1599999999999997E-2</v>
      </c>
      <c r="D14" s="59">
        <v>6.0400000000000002E-2</v>
      </c>
      <c r="F14" s="58" t="s">
        <v>488</v>
      </c>
      <c r="G14" s="60">
        <v>25860</v>
      </c>
      <c r="H14" s="58">
        <v>0.93</v>
      </c>
      <c r="W14" s="58">
        <v>30</v>
      </c>
      <c r="X14" s="58">
        <v>2535</v>
      </c>
      <c r="Y14" s="61">
        <v>43160</v>
      </c>
      <c r="Z14" s="58" t="s">
        <v>526</v>
      </c>
      <c r="AA14" s="58" t="s">
        <v>500</v>
      </c>
      <c r="AB14" s="58">
        <v>9.1</v>
      </c>
      <c r="AC14" s="58" t="s">
        <v>469</v>
      </c>
      <c r="AD14" s="58">
        <v>53</v>
      </c>
    </row>
    <row r="15" spans="1:30" ht="14.4" thickBot="1" x14ac:dyDescent="0.3">
      <c r="A15" s="58">
        <v>10</v>
      </c>
      <c r="B15" s="59">
        <v>5.7500000000000002E-2</v>
      </c>
      <c r="C15" s="59">
        <v>7.2300000000000003E-2</v>
      </c>
      <c r="D15" s="59">
        <v>6.5100000000000005E-2</v>
      </c>
      <c r="F15" s="58" t="s">
        <v>489</v>
      </c>
      <c r="G15" s="60">
        <v>28027</v>
      </c>
      <c r="H15" s="58">
        <v>1.01</v>
      </c>
      <c r="W15" s="58">
        <v>35</v>
      </c>
      <c r="X15" s="58">
        <v>2520</v>
      </c>
      <c r="Y15" s="61">
        <v>43180</v>
      </c>
      <c r="Z15" s="58" t="s">
        <v>526</v>
      </c>
      <c r="AA15" s="58" t="s">
        <v>499</v>
      </c>
      <c r="AB15" s="58">
        <v>9.1</v>
      </c>
      <c r="AC15" s="58" t="s">
        <v>469</v>
      </c>
      <c r="AD15" s="58">
        <v>54</v>
      </c>
    </row>
    <row r="16" spans="1:30" ht="14.4" thickBot="1" x14ac:dyDescent="0.3">
      <c r="A16" s="58">
        <v>11</v>
      </c>
      <c r="B16" s="59">
        <v>6.3600000000000004E-2</v>
      </c>
      <c r="C16" s="59">
        <v>7.4099999999999999E-2</v>
      </c>
      <c r="D16" s="59">
        <v>6.9000000000000006E-2</v>
      </c>
      <c r="F16" s="58" t="s">
        <v>490</v>
      </c>
      <c r="G16" s="60">
        <v>28017</v>
      </c>
      <c r="H16" s="58">
        <v>1.01</v>
      </c>
      <c r="W16" s="58">
        <v>40</v>
      </c>
      <c r="X16" s="58">
        <v>2517</v>
      </c>
      <c r="Y16" s="61">
        <v>43131</v>
      </c>
      <c r="Z16" s="58" t="s">
        <v>526</v>
      </c>
      <c r="AA16" s="58" t="s">
        <v>499</v>
      </c>
      <c r="AB16" s="58">
        <v>9.1</v>
      </c>
      <c r="AC16" s="58" t="s">
        <v>469</v>
      </c>
      <c r="AD16" s="58">
        <v>55</v>
      </c>
    </row>
    <row r="17" spans="1:30" ht="14.4" thickBot="1" x14ac:dyDescent="0.3">
      <c r="A17" s="58">
        <v>12</v>
      </c>
      <c r="B17" s="59">
        <v>6.7699999999999996E-2</v>
      </c>
      <c r="C17" s="59">
        <v>7.2700000000000001E-2</v>
      </c>
      <c r="D17" s="59">
        <v>7.0199999999999999E-2</v>
      </c>
      <c r="W17" s="58">
        <v>45</v>
      </c>
      <c r="X17" s="58">
        <v>2510</v>
      </c>
      <c r="Y17" s="61">
        <v>43157</v>
      </c>
      <c r="Z17" s="58" t="s">
        <v>526</v>
      </c>
      <c r="AA17" s="58" t="s">
        <v>497</v>
      </c>
      <c r="AB17" s="58">
        <v>9</v>
      </c>
      <c r="AC17" s="58" t="s">
        <v>469</v>
      </c>
      <c r="AD17" s="58">
        <v>56</v>
      </c>
    </row>
    <row r="18" spans="1:30" ht="14.4" thickBot="1" x14ac:dyDescent="0.3">
      <c r="A18" s="58">
        <v>13</v>
      </c>
      <c r="B18" s="59">
        <v>7.0800000000000002E-2</v>
      </c>
      <c r="C18" s="59">
        <v>6.9000000000000006E-2</v>
      </c>
      <c r="D18" s="59">
        <v>6.9900000000000004E-2</v>
      </c>
      <c r="W18" s="58">
        <v>50</v>
      </c>
      <c r="X18" s="58">
        <v>2500</v>
      </c>
      <c r="Y18" s="61">
        <v>43175</v>
      </c>
      <c r="Z18" s="58" t="s">
        <v>531</v>
      </c>
      <c r="AA18" s="58" t="s">
        <v>501</v>
      </c>
      <c r="AB18" s="58">
        <v>9</v>
      </c>
      <c r="AC18" s="58" t="s">
        <v>470</v>
      </c>
      <c r="AD18" s="58">
        <v>58</v>
      </c>
    </row>
    <row r="19" spans="1:30" ht="17.25" customHeight="1" thickBot="1" x14ac:dyDescent="0.3">
      <c r="A19" s="58">
        <v>14</v>
      </c>
      <c r="B19" s="59">
        <v>7.7200000000000005E-2</v>
      </c>
      <c r="C19" s="59">
        <v>6.88E-2</v>
      </c>
      <c r="D19" s="59">
        <v>7.2900000000000006E-2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2468</v>
      </c>
      <c r="Y19" s="61">
        <v>43210</v>
      </c>
      <c r="Z19" s="58" t="s">
        <v>526</v>
      </c>
      <c r="AA19" s="58" t="s">
        <v>501</v>
      </c>
      <c r="AB19" s="58">
        <v>8.9</v>
      </c>
      <c r="AC19" s="58" t="s">
        <v>469</v>
      </c>
      <c r="AD19" s="58">
        <v>55</v>
      </c>
    </row>
    <row r="20" spans="1:30" ht="17.25" customHeight="1" thickBot="1" x14ac:dyDescent="0.35">
      <c r="A20" s="58">
        <v>15</v>
      </c>
      <c r="B20" s="59">
        <v>8.8300000000000003E-2</v>
      </c>
      <c r="C20" s="59">
        <v>6.5699999999999995E-2</v>
      </c>
      <c r="D20" s="59">
        <v>7.6700000000000004E-2</v>
      </c>
      <c r="F20" s="87" t="s">
        <v>493</v>
      </c>
      <c r="G20" s="60">
        <v>22456</v>
      </c>
      <c r="H20" s="58">
        <v>0.81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2438</v>
      </c>
      <c r="Y20" s="61">
        <v>43167</v>
      </c>
      <c r="Z20" s="58" t="s">
        <v>528</v>
      </c>
      <c r="AA20" s="58" t="s">
        <v>500</v>
      </c>
      <c r="AB20" s="58">
        <v>8.8000000000000007</v>
      </c>
      <c r="AC20" s="58" t="s">
        <v>469</v>
      </c>
      <c r="AD20" s="58">
        <v>52</v>
      </c>
    </row>
    <row r="21" spans="1:30" ht="17.25" customHeight="1" thickBot="1" x14ac:dyDescent="0.3">
      <c r="A21" s="58">
        <v>16</v>
      </c>
      <c r="B21" s="59">
        <v>9.0700000000000003E-2</v>
      </c>
      <c r="C21" s="59">
        <v>6.1400000000000003E-2</v>
      </c>
      <c r="D21" s="59">
        <v>7.5700000000000003E-2</v>
      </c>
      <c r="F21" s="58" t="s">
        <v>497</v>
      </c>
      <c r="G21" s="60">
        <v>27651</v>
      </c>
      <c r="H21" s="58">
        <v>1</v>
      </c>
      <c r="J21" s="46">
        <v>5</v>
      </c>
      <c r="K21" s="46">
        <f>X6</f>
        <v>2613</v>
      </c>
      <c r="L21" s="52"/>
      <c r="M21" s="46"/>
      <c r="N21" s="57">
        <f>K21/$F$2</f>
        <v>9.3992805755395689E-2</v>
      </c>
      <c r="W21" s="58">
        <v>125</v>
      </c>
      <c r="X21" s="58">
        <v>2423</v>
      </c>
      <c r="Y21" s="61">
        <v>43131</v>
      </c>
      <c r="Z21" s="58" t="s">
        <v>525</v>
      </c>
      <c r="AA21" s="58" t="s">
        <v>499</v>
      </c>
      <c r="AB21" s="58">
        <v>8.6999999999999993</v>
      </c>
      <c r="AC21" s="58" t="s">
        <v>469</v>
      </c>
      <c r="AD21" s="58">
        <v>56</v>
      </c>
    </row>
    <row r="22" spans="1:30" ht="17.25" customHeight="1" thickBot="1" x14ac:dyDescent="0.3">
      <c r="A22" s="58">
        <v>17</v>
      </c>
      <c r="B22" s="59">
        <v>7.9799999999999996E-2</v>
      </c>
      <c r="C22" s="59">
        <v>5.8000000000000003E-2</v>
      </c>
      <c r="D22" s="59">
        <v>6.8599999999999994E-2</v>
      </c>
      <c r="F22" s="58" t="s">
        <v>498</v>
      </c>
      <c r="G22" s="60">
        <v>28682</v>
      </c>
      <c r="H22" s="58">
        <v>1.03</v>
      </c>
      <c r="J22" s="46">
        <v>10</v>
      </c>
      <c r="K22" s="46">
        <f>X11</f>
        <v>2582</v>
      </c>
      <c r="L22" s="52"/>
      <c r="M22" s="46"/>
      <c r="N22" s="57">
        <f t="shared" ref="N22:N28" si="0">K22/$F$2</f>
        <v>9.2877697841726614E-2</v>
      </c>
      <c r="W22" s="58">
        <v>150</v>
      </c>
      <c r="X22" s="58">
        <v>2401</v>
      </c>
      <c r="Y22" s="61">
        <v>43151</v>
      </c>
      <c r="Z22" s="58" t="s">
        <v>531</v>
      </c>
      <c r="AA22" s="58" t="s">
        <v>498</v>
      </c>
      <c r="AB22" s="58">
        <v>8.6</v>
      </c>
      <c r="AC22" s="58" t="s">
        <v>470</v>
      </c>
      <c r="AD22" s="58">
        <v>55</v>
      </c>
    </row>
    <row r="23" spans="1:30" ht="17.25" customHeight="1" thickBot="1" x14ac:dyDescent="0.3">
      <c r="A23" s="58">
        <v>18</v>
      </c>
      <c r="B23" s="59">
        <v>6.2100000000000002E-2</v>
      </c>
      <c r="C23" s="59">
        <v>4.7199999999999999E-2</v>
      </c>
      <c r="D23" s="59">
        <v>5.45E-2</v>
      </c>
      <c r="F23" s="58" t="s">
        <v>499</v>
      </c>
      <c r="G23" s="60">
        <v>28850</v>
      </c>
      <c r="H23" s="58">
        <v>1.04</v>
      </c>
      <c r="J23" s="46">
        <v>20</v>
      </c>
      <c r="K23" s="46">
        <f>X12</f>
        <v>2547</v>
      </c>
      <c r="L23" s="52"/>
      <c r="M23" s="46"/>
      <c r="N23" s="57">
        <f t="shared" si="0"/>
        <v>9.1618705035971221E-2</v>
      </c>
      <c r="W23" s="58">
        <v>175</v>
      </c>
      <c r="X23" s="58">
        <v>2387</v>
      </c>
      <c r="Y23" s="61">
        <v>43182</v>
      </c>
      <c r="Z23" s="58" t="s">
        <v>528</v>
      </c>
      <c r="AA23" s="58" t="s">
        <v>501</v>
      </c>
      <c r="AB23" s="58">
        <v>8.6</v>
      </c>
      <c r="AC23" s="58" t="s">
        <v>470</v>
      </c>
      <c r="AD23" s="58">
        <v>51</v>
      </c>
    </row>
    <row r="24" spans="1:30" ht="17.25" customHeight="1" thickBot="1" x14ac:dyDescent="0.3">
      <c r="A24" s="58">
        <v>19</v>
      </c>
      <c r="B24" s="59">
        <v>4.58E-2</v>
      </c>
      <c r="C24" s="59">
        <v>3.6200000000000003E-2</v>
      </c>
      <c r="D24" s="59">
        <v>4.0899999999999999E-2</v>
      </c>
      <c r="F24" s="58" t="s">
        <v>500</v>
      </c>
      <c r="G24" s="60">
        <v>28967</v>
      </c>
      <c r="H24" s="58">
        <v>1.04</v>
      </c>
      <c r="J24" s="46">
        <v>30</v>
      </c>
      <c r="K24" s="46">
        <f>X14</f>
        <v>2535</v>
      </c>
      <c r="L24" s="52"/>
      <c r="M24" s="46"/>
      <c r="N24" s="57">
        <f t="shared" si="0"/>
        <v>9.1187050359712224E-2</v>
      </c>
      <c r="W24" s="58">
        <v>200</v>
      </c>
      <c r="X24" s="58">
        <v>2379</v>
      </c>
      <c r="Y24" s="61">
        <v>43188</v>
      </c>
      <c r="Z24" s="58" t="s">
        <v>525</v>
      </c>
      <c r="AA24" s="58" t="s">
        <v>500</v>
      </c>
      <c r="AB24" s="58">
        <v>8.6</v>
      </c>
      <c r="AC24" s="58" t="s">
        <v>469</v>
      </c>
      <c r="AD24" s="58">
        <v>57</v>
      </c>
    </row>
    <row r="25" spans="1:30" ht="17.25" customHeight="1" thickBot="1" x14ac:dyDescent="0.3">
      <c r="A25" s="58">
        <v>20</v>
      </c>
      <c r="B25" s="59">
        <v>3.7900000000000003E-2</v>
      </c>
      <c r="C25" s="59">
        <v>2.87E-2</v>
      </c>
      <c r="D25" s="59">
        <v>3.32E-2</v>
      </c>
      <c r="F25" s="58" t="s">
        <v>501</v>
      </c>
      <c r="G25" s="60">
        <v>30559</v>
      </c>
      <c r="H25" s="58">
        <v>1.1000000000000001</v>
      </c>
      <c r="J25" s="46">
        <v>50</v>
      </c>
      <c r="K25" s="46">
        <f>X18</f>
        <v>2500</v>
      </c>
      <c r="L25" s="52"/>
      <c r="M25" s="46"/>
      <c r="N25" s="57">
        <f t="shared" si="0"/>
        <v>8.9928057553956831E-2</v>
      </c>
    </row>
    <row r="26" spans="1:30" ht="17.25" customHeight="1" thickBot="1" x14ac:dyDescent="0.3">
      <c r="A26" s="58">
        <v>21</v>
      </c>
      <c r="B26" s="59">
        <v>3.4799999999999998E-2</v>
      </c>
      <c r="C26" s="59">
        <v>2.29E-2</v>
      </c>
      <c r="D26" s="59">
        <v>2.87E-2</v>
      </c>
      <c r="F26" s="58" t="s">
        <v>502</v>
      </c>
      <c r="G26" s="60">
        <v>26853</v>
      </c>
      <c r="H26" s="58">
        <v>0.97</v>
      </c>
      <c r="J26" s="46">
        <v>100</v>
      </c>
      <c r="K26" s="46">
        <f>X20</f>
        <v>2438</v>
      </c>
      <c r="L26" s="52"/>
      <c r="M26" s="46"/>
      <c r="N26" s="57">
        <f t="shared" si="0"/>
        <v>8.7697841726618708E-2</v>
      </c>
    </row>
    <row r="27" spans="1:30" ht="17.25" customHeight="1" thickBot="1" x14ac:dyDescent="0.3">
      <c r="A27" s="58">
        <v>22</v>
      </c>
      <c r="B27" s="59">
        <v>2.8299999999999999E-2</v>
      </c>
      <c r="C27" s="59">
        <v>1.54E-2</v>
      </c>
      <c r="D27" s="59">
        <v>2.1700000000000001E-2</v>
      </c>
      <c r="J27" s="46">
        <v>150</v>
      </c>
      <c r="K27" s="46">
        <f>X22</f>
        <v>2401</v>
      </c>
      <c r="L27" s="52"/>
      <c r="M27" s="46"/>
      <c r="N27" s="57">
        <f t="shared" si="0"/>
        <v>8.6366906474820149E-2</v>
      </c>
    </row>
    <row r="28" spans="1:30" ht="17.25" customHeight="1" thickBot="1" x14ac:dyDescent="0.3">
      <c r="A28" s="58">
        <v>23</v>
      </c>
      <c r="B28" s="59">
        <v>1.7299999999999999E-2</v>
      </c>
      <c r="C28" s="59">
        <v>8.0000000000000002E-3</v>
      </c>
      <c r="D28" s="59">
        <v>1.2500000000000001E-2</v>
      </c>
      <c r="J28" s="46">
        <v>200</v>
      </c>
      <c r="K28" s="46">
        <f>X24</f>
        <v>2379</v>
      </c>
      <c r="L28" s="52"/>
      <c r="M28" s="46"/>
      <c r="N28" s="57">
        <f t="shared" si="0"/>
        <v>8.5575539568345321E-2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6.398437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515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15900</v>
      </c>
      <c r="H2" s="41" t="s">
        <v>467</v>
      </c>
      <c r="W2" s="58">
        <v>1</v>
      </c>
      <c r="X2" s="58"/>
      <c r="Y2" s="61">
        <v>42797</v>
      </c>
      <c r="Z2" s="58" t="s">
        <v>526</v>
      </c>
      <c r="AA2" s="58" t="s">
        <v>501</v>
      </c>
      <c r="AB2" s="58">
        <v>11.4</v>
      </c>
      <c r="AC2" s="58" t="s">
        <v>469</v>
      </c>
      <c r="AD2" s="58">
        <v>56</v>
      </c>
    </row>
    <row r="3" spans="1:30" ht="14.4" thickBot="1" x14ac:dyDescent="0.3">
      <c r="W3" s="58">
        <v>2</v>
      </c>
      <c r="X3" s="58"/>
      <c r="Y3" s="61">
        <v>42797</v>
      </c>
      <c r="Z3" s="58" t="s">
        <v>525</v>
      </c>
      <c r="AA3" s="58" t="s">
        <v>501</v>
      </c>
      <c r="AB3" s="58">
        <v>11.3</v>
      </c>
      <c r="AC3" s="58" t="s">
        <v>469</v>
      </c>
      <c r="AD3" s="58">
        <v>58</v>
      </c>
    </row>
    <row r="4" spans="1:30" ht="14.4" thickBot="1" x14ac:dyDescent="0.3">
      <c r="A4" s="42" t="s">
        <v>468</v>
      </c>
      <c r="B4" s="43" t="s">
        <v>469</v>
      </c>
      <c r="C4" s="95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/>
      <c r="Y4" s="61">
        <v>42782</v>
      </c>
      <c r="Z4" s="58" t="s">
        <v>526</v>
      </c>
      <c r="AA4" s="58" t="s">
        <v>500</v>
      </c>
      <c r="AB4" s="58">
        <v>11.2</v>
      </c>
      <c r="AC4" s="58" t="s">
        <v>469</v>
      </c>
      <c r="AD4" s="58">
        <v>55</v>
      </c>
    </row>
    <row r="5" spans="1:30" ht="18.75" customHeight="1" thickBot="1" x14ac:dyDescent="0.3">
      <c r="A5" s="58">
        <v>0</v>
      </c>
      <c r="B5" s="59">
        <v>6.1999999999999998E-3</v>
      </c>
      <c r="C5" s="59">
        <v>4.4000000000000003E-3</v>
      </c>
      <c r="D5" s="59">
        <v>5.3E-3</v>
      </c>
      <c r="F5" s="58" t="s">
        <v>476</v>
      </c>
      <c r="G5" s="60">
        <v>17764</v>
      </c>
      <c r="H5" s="58">
        <v>1.08</v>
      </c>
      <c r="J5" s="102" t="s">
        <v>477</v>
      </c>
      <c r="K5" s="103"/>
      <c r="L5" s="103"/>
      <c r="M5" s="103"/>
      <c r="N5" s="104"/>
      <c r="W5" s="58">
        <v>4</v>
      </c>
      <c r="X5" s="58"/>
      <c r="Y5" s="61">
        <v>42804</v>
      </c>
      <c r="Z5" s="58" t="s">
        <v>525</v>
      </c>
      <c r="AA5" s="58" t="s">
        <v>501</v>
      </c>
      <c r="AB5" s="58">
        <v>11.2</v>
      </c>
      <c r="AC5" s="58" t="s">
        <v>469</v>
      </c>
      <c r="AD5" s="58">
        <v>62</v>
      </c>
    </row>
    <row r="6" spans="1:30" ht="17.25" customHeight="1" thickBot="1" x14ac:dyDescent="0.3">
      <c r="A6" s="58">
        <v>1</v>
      </c>
      <c r="B6" s="59">
        <v>3.5000000000000001E-3</v>
      </c>
      <c r="C6" s="59">
        <v>3.2000000000000002E-3</v>
      </c>
      <c r="D6" s="59">
        <v>3.3999999999999998E-3</v>
      </c>
      <c r="F6" s="58" t="s">
        <v>478</v>
      </c>
      <c r="G6" s="60">
        <v>19517</v>
      </c>
      <c r="H6" s="58">
        <v>1.19</v>
      </c>
      <c r="J6" s="47" t="s">
        <v>479</v>
      </c>
      <c r="K6" s="48">
        <f>LARGE((K8,K9),1)</f>
        <v>0.7283236994219654</v>
      </c>
      <c r="N6" s="48" t="s">
        <v>470</v>
      </c>
      <c r="W6" s="58">
        <v>5</v>
      </c>
      <c r="X6" s="58"/>
      <c r="Y6" s="61">
        <v>42787</v>
      </c>
      <c r="Z6" s="58" t="s">
        <v>526</v>
      </c>
      <c r="AA6" s="58" t="s">
        <v>498</v>
      </c>
      <c r="AB6" s="58">
        <v>11.2</v>
      </c>
      <c r="AC6" s="58" t="s">
        <v>469</v>
      </c>
      <c r="AD6" s="58">
        <v>57</v>
      </c>
    </row>
    <row r="7" spans="1:30" ht="17.25" customHeight="1" thickBot="1" x14ac:dyDescent="0.3">
      <c r="A7" s="58">
        <v>2</v>
      </c>
      <c r="B7" s="59">
        <v>2.3E-3</v>
      </c>
      <c r="C7" s="59">
        <v>2.7000000000000001E-3</v>
      </c>
      <c r="D7" s="59">
        <v>2.5000000000000001E-3</v>
      </c>
      <c r="F7" s="58" t="s">
        <v>480</v>
      </c>
      <c r="G7" s="60">
        <v>19477</v>
      </c>
      <c r="H7" s="58">
        <v>1.19</v>
      </c>
      <c r="J7" s="49" t="s">
        <v>481</v>
      </c>
      <c r="K7" s="48">
        <f>LARGE((K10,K11),1)</f>
        <v>0.60850253807106602</v>
      </c>
      <c r="N7" s="48" t="s">
        <v>469</v>
      </c>
      <c r="W7" s="58">
        <v>6</v>
      </c>
      <c r="X7" s="58"/>
      <c r="Y7" s="61">
        <v>42809</v>
      </c>
      <c r="Z7" s="58" t="s">
        <v>526</v>
      </c>
      <c r="AA7" s="58" t="s">
        <v>499</v>
      </c>
      <c r="AB7" s="58">
        <v>11.2</v>
      </c>
      <c r="AC7" s="58" t="s">
        <v>469</v>
      </c>
      <c r="AD7" s="58">
        <v>55</v>
      </c>
    </row>
    <row r="8" spans="1:30" ht="17.25" customHeight="1" thickBot="1" x14ac:dyDescent="0.35">
      <c r="A8" s="58">
        <v>3</v>
      </c>
      <c r="B8" s="59">
        <v>1.6999999999999999E-3</v>
      </c>
      <c r="C8" s="59">
        <v>2.7000000000000001E-3</v>
      </c>
      <c r="D8" s="59">
        <v>2.2000000000000001E-3</v>
      </c>
      <c r="F8" s="58" t="s">
        <v>482</v>
      </c>
      <c r="G8" s="60">
        <v>17464</v>
      </c>
      <c r="H8" s="58">
        <v>1.06</v>
      </c>
      <c r="K8" s="50">
        <f>LARGE(B11:C11,1)/(B11+C11)</f>
        <v>0.7283236994219654</v>
      </c>
      <c r="W8" s="58">
        <v>7</v>
      </c>
      <c r="X8" s="58"/>
      <c r="Y8" s="61">
        <v>42808</v>
      </c>
      <c r="Z8" s="58" t="s">
        <v>526</v>
      </c>
      <c r="AA8" s="58" t="s">
        <v>498</v>
      </c>
      <c r="AB8" s="58">
        <v>11.1</v>
      </c>
      <c r="AC8" s="58" t="s">
        <v>469</v>
      </c>
      <c r="AD8" s="58">
        <v>55</v>
      </c>
    </row>
    <row r="9" spans="1:30" ht="17.25" customHeight="1" thickBot="1" x14ac:dyDescent="0.35">
      <c r="A9" s="58">
        <v>4</v>
      </c>
      <c r="B9" s="59">
        <v>2.8999999999999998E-3</v>
      </c>
      <c r="C9" s="59">
        <v>6.4999999999999997E-3</v>
      </c>
      <c r="D9" s="59">
        <v>4.7000000000000002E-3</v>
      </c>
      <c r="F9" s="58" t="s">
        <v>483</v>
      </c>
      <c r="G9" s="60">
        <v>15138</v>
      </c>
      <c r="H9" s="58">
        <v>0.92</v>
      </c>
      <c r="K9" s="50">
        <f>LARGE(B12:C12,1)/(B12+C12)</f>
        <v>0.67697907188353046</v>
      </c>
      <c r="W9" s="58">
        <v>8</v>
      </c>
      <c r="X9" s="58"/>
      <c r="Y9" s="61">
        <v>42780</v>
      </c>
      <c r="Z9" s="58" t="s">
        <v>525</v>
      </c>
      <c r="AA9" s="58" t="s">
        <v>498</v>
      </c>
      <c r="AB9" s="58">
        <v>11</v>
      </c>
      <c r="AC9" s="58" t="s">
        <v>469</v>
      </c>
      <c r="AD9" s="58">
        <v>59</v>
      </c>
    </row>
    <row r="10" spans="1:30" ht="17.25" customHeight="1" thickBot="1" x14ac:dyDescent="0.35">
      <c r="A10" s="58">
        <v>5</v>
      </c>
      <c r="B10" s="59">
        <v>5.7999999999999996E-3</v>
      </c>
      <c r="C10" s="59">
        <v>2.0400000000000001E-2</v>
      </c>
      <c r="D10" s="59">
        <v>1.32E-2</v>
      </c>
      <c r="F10" s="58" t="s">
        <v>484</v>
      </c>
      <c r="G10" s="60">
        <v>14167</v>
      </c>
      <c r="H10" s="58">
        <v>0.86</v>
      </c>
      <c r="K10" s="50">
        <f>LARGE(B20:C20,1)/(B20+C20)</f>
        <v>0.58281444582814435</v>
      </c>
      <c r="W10" s="58">
        <v>9</v>
      </c>
      <c r="X10" s="58"/>
      <c r="Y10" s="61">
        <v>42761</v>
      </c>
      <c r="Z10" s="58" t="s">
        <v>526</v>
      </c>
      <c r="AA10" s="58" t="s">
        <v>500</v>
      </c>
      <c r="AB10" s="58">
        <v>10.9</v>
      </c>
      <c r="AC10" s="58" t="s">
        <v>469</v>
      </c>
      <c r="AD10" s="58">
        <v>56</v>
      </c>
    </row>
    <row r="11" spans="1:30" ht="17.25" customHeight="1" thickBot="1" x14ac:dyDescent="0.35">
      <c r="A11" s="58">
        <v>6</v>
      </c>
      <c r="B11" s="59">
        <v>1.8800000000000001E-2</v>
      </c>
      <c r="C11" s="59">
        <v>5.04E-2</v>
      </c>
      <c r="D11" s="59">
        <v>3.49E-2</v>
      </c>
      <c r="F11" s="58" t="s">
        <v>485</v>
      </c>
      <c r="G11" s="60">
        <v>26130</v>
      </c>
      <c r="H11" s="58"/>
      <c r="K11" s="50">
        <f>LARGE(B21:C21,1)/(B21+C21)</f>
        <v>0.60850253807106602</v>
      </c>
      <c r="W11" s="58">
        <v>10</v>
      </c>
      <c r="X11" s="58"/>
      <c r="Y11" s="61">
        <v>42748</v>
      </c>
      <c r="Z11" s="58" t="s">
        <v>525</v>
      </c>
      <c r="AA11" s="58" t="s">
        <v>501</v>
      </c>
      <c r="AB11" s="58">
        <v>10.9</v>
      </c>
      <c r="AC11" s="58" t="s">
        <v>469</v>
      </c>
      <c r="AD11" s="58">
        <v>59</v>
      </c>
    </row>
    <row r="12" spans="1:30" ht="17.25" customHeight="1" thickBot="1" x14ac:dyDescent="0.3">
      <c r="A12" s="58">
        <v>7</v>
      </c>
      <c r="B12" s="59">
        <v>3.5499999999999997E-2</v>
      </c>
      <c r="C12" s="59">
        <v>7.4399999999999994E-2</v>
      </c>
      <c r="D12" s="59">
        <v>5.5300000000000002E-2</v>
      </c>
      <c r="F12" s="58" t="s">
        <v>486</v>
      </c>
      <c r="G12" s="60">
        <v>12874</v>
      </c>
      <c r="H12" s="58">
        <v>0.79</v>
      </c>
      <c r="W12" s="58">
        <v>20</v>
      </c>
      <c r="X12" s="58"/>
      <c r="Y12" s="61">
        <v>42809</v>
      </c>
      <c r="Z12" s="58" t="s">
        <v>525</v>
      </c>
      <c r="AA12" s="58" t="s">
        <v>499</v>
      </c>
      <c r="AB12" s="58">
        <v>10.7</v>
      </c>
      <c r="AC12" s="58" t="s">
        <v>469</v>
      </c>
      <c r="AD12" s="58">
        <v>56</v>
      </c>
    </row>
    <row r="13" spans="1:30" ht="17.25" customHeight="1" thickBot="1" x14ac:dyDescent="0.3">
      <c r="A13" s="58">
        <v>8</v>
      </c>
      <c r="B13" s="59">
        <v>4.3299999999999998E-2</v>
      </c>
      <c r="C13" s="59">
        <v>7.5700000000000003E-2</v>
      </c>
      <c r="D13" s="59">
        <v>5.9799999999999999E-2</v>
      </c>
      <c r="F13" s="58" t="s">
        <v>487</v>
      </c>
      <c r="G13" s="60">
        <v>11784</v>
      </c>
      <c r="H13" s="58">
        <v>0.72</v>
      </c>
      <c r="W13" s="58">
        <v>25</v>
      </c>
      <c r="X13" s="58"/>
      <c r="Y13" s="61">
        <v>42815</v>
      </c>
      <c r="Z13" s="58" t="s">
        <v>526</v>
      </c>
      <c r="AA13" s="58" t="s">
        <v>498</v>
      </c>
      <c r="AB13" s="58">
        <v>10.7</v>
      </c>
      <c r="AC13" s="58" t="s">
        <v>469</v>
      </c>
      <c r="AD13" s="58">
        <v>54</v>
      </c>
    </row>
    <row r="14" spans="1:30" ht="14.4" thickBot="1" x14ac:dyDescent="0.3">
      <c r="A14" s="58">
        <v>9</v>
      </c>
      <c r="B14" s="59">
        <v>5.0999999999999997E-2</v>
      </c>
      <c r="C14" s="59">
        <v>7.2599999999999998E-2</v>
      </c>
      <c r="D14" s="59">
        <v>6.2E-2</v>
      </c>
      <c r="F14" s="58" t="s">
        <v>488</v>
      </c>
      <c r="G14" s="60">
        <v>14264</v>
      </c>
      <c r="H14" s="58">
        <v>0.87</v>
      </c>
      <c r="W14" s="58">
        <v>30</v>
      </c>
      <c r="X14" s="58"/>
      <c r="Y14" s="61">
        <v>42762</v>
      </c>
      <c r="Z14" s="58" t="s">
        <v>525</v>
      </c>
      <c r="AA14" s="58" t="s">
        <v>501</v>
      </c>
      <c r="AB14" s="58">
        <v>10.6</v>
      </c>
      <c r="AC14" s="58" t="s">
        <v>469</v>
      </c>
      <c r="AD14" s="58">
        <v>59</v>
      </c>
    </row>
    <row r="15" spans="1:30" ht="14.4" thickBot="1" x14ac:dyDescent="0.3">
      <c r="A15" s="58">
        <v>10</v>
      </c>
      <c r="B15" s="59">
        <v>6.0199999999999997E-2</v>
      </c>
      <c r="C15" s="59">
        <v>7.2099999999999997E-2</v>
      </c>
      <c r="D15" s="59">
        <v>6.6299999999999998E-2</v>
      </c>
      <c r="F15" s="58" t="s">
        <v>489</v>
      </c>
      <c r="G15" s="60">
        <v>15932</v>
      </c>
      <c r="H15" s="58">
        <v>0.97</v>
      </c>
      <c r="W15" s="58">
        <v>35</v>
      </c>
      <c r="X15" s="58"/>
      <c r="Y15" s="61">
        <v>42789</v>
      </c>
      <c r="Z15" s="58" t="s">
        <v>528</v>
      </c>
      <c r="AA15" s="58" t="s">
        <v>500</v>
      </c>
      <c r="AB15" s="58">
        <v>10.5</v>
      </c>
      <c r="AC15" s="58" t="s">
        <v>469</v>
      </c>
      <c r="AD15" s="58">
        <v>53</v>
      </c>
    </row>
    <row r="16" spans="1:30" ht="14.4" thickBot="1" x14ac:dyDescent="0.3">
      <c r="A16" s="58">
        <v>11</v>
      </c>
      <c r="B16" s="59">
        <v>6.5000000000000002E-2</v>
      </c>
      <c r="C16" s="59">
        <v>7.3999999999999996E-2</v>
      </c>
      <c r="D16" s="59">
        <v>6.9599999999999995E-2</v>
      </c>
      <c r="F16" s="58" t="s">
        <v>490</v>
      </c>
      <c r="G16" s="60">
        <v>16152</v>
      </c>
      <c r="H16" s="58">
        <v>0.98</v>
      </c>
      <c r="W16" s="58">
        <v>40</v>
      </c>
      <c r="X16" s="58"/>
      <c r="Y16" s="61">
        <v>42741</v>
      </c>
      <c r="Z16" s="58" t="s">
        <v>525</v>
      </c>
      <c r="AA16" s="58" t="s">
        <v>501</v>
      </c>
      <c r="AB16" s="58">
        <v>10.5</v>
      </c>
      <c r="AC16" s="58" t="s">
        <v>469</v>
      </c>
      <c r="AD16" s="58">
        <v>59</v>
      </c>
    </row>
    <row r="17" spans="1:30" ht="14.4" thickBot="1" x14ac:dyDescent="0.3">
      <c r="A17" s="58">
        <v>12</v>
      </c>
      <c r="B17" s="59">
        <v>7.0599999999999996E-2</v>
      </c>
      <c r="C17" s="59">
        <v>7.1400000000000005E-2</v>
      </c>
      <c r="D17" s="59">
        <v>7.0999999999999994E-2</v>
      </c>
      <c r="W17" s="58">
        <v>45</v>
      </c>
      <c r="X17" s="58"/>
      <c r="Y17" s="61">
        <v>42787</v>
      </c>
      <c r="Z17" s="58" t="s">
        <v>531</v>
      </c>
      <c r="AA17" s="58" t="s">
        <v>498</v>
      </c>
      <c r="AB17" s="58">
        <v>10.4</v>
      </c>
      <c r="AC17" s="58" t="s">
        <v>470</v>
      </c>
      <c r="AD17" s="58">
        <v>56</v>
      </c>
    </row>
    <row r="18" spans="1:30" ht="14.4" thickBot="1" x14ac:dyDescent="0.3">
      <c r="A18" s="58">
        <v>13</v>
      </c>
      <c r="B18" s="59">
        <v>7.3099999999999998E-2</v>
      </c>
      <c r="C18" s="59">
        <v>6.7400000000000002E-2</v>
      </c>
      <c r="D18" s="59">
        <v>7.0199999999999999E-2</v>
      </c>
      <c r="W18" s="58">
        <v>50</v>
      </c>
      <c r="X18" s="58"/>
      <c r="Y18" s="61">
        <v>42752</v>
      </c>
      <c r="Z18" s="58" t="s">
        <v>525</v>
      </c>
      <c r="AA18" s="58" t="s">
        <v>498</v>
      </c>
      <c r="AB18" s="58">
        <v>10.4</v>
      </c>
      <c r="AC18" s="58" t="s">
        <v>469</v>
      </c>
      <c r="AD18" s="58">
        <v>62</v>
      </c>
    </row>
    <row r="19" spans="1:30" ht="17.25" customHeight="1" thickBot="1" x14ac:dyDescent="0.3">
      <c r="A19" s="58">
        <v>14</v>
      </c>
      <c r="B19" s="59">
        <v>8.0600000000000005E-2</v>
      </c>
      <c r="C19" s="59">
        <v>6.9199999999999998E-2</v>
      </c>
      <c r="D19" s="59">
        <v>7.4800000000000005E-2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/>
      <c r="Y19" s="61">
        <v>42789</v>
      </c>
      <c r="Z19" s="58" t="s">
        <v>525</v>
      </c>
      <c r="AA19" s="58" t="s">
        <v>500</v>
      </c>
      <c r="AB19" s="58">
        <v>10.3</v>
      </c>
      <c r="AC19" s="58" t="s">
        <v>469</v>
      </c>
      <c r="AD19" s="58">
        <v>56</v>
      </c>
    </row>
    <row r="20" spans="1:30" ht="17.25" customHeight="1" thickBot="1" x14ac:dyDescent="0.3">
      <c r="A20" s="58">
        <v>15</v>
      </c>
      <c r="B20" s="59">
        <v>9.3600000000000003E-2</v>
      </c>
      <c r="C20" s="59">
        <v>6.7000000000000004E-2</v>
      </c>
      <c r="D20" s="59">
        <v>0.08</v>
      </c>
      <c r="F20" s="58" t="s">
        <v>493</v>
      </c>
      <c r="G20" s="60">
        <v>13302</v>
      </c>
      <c r="H20" s="58">
        <v>0.81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/>
      <c r="Y20" s="61">
        <v>42766</v>
      </c>
      <c r="Z20" s="58" t="s">
        <v>525</v>
      </c>
      <c r="AA20" s="58" t="s">
        <v>498</v>
      </c>
      <c r="AB20" s="58">
        <v>10.1</v>
      </c>
      <c r="AC20" s="58" t="s">
        <v>469</v>
      </c>
      <c r="AD20" s="58">
        <v>61</v>
      </c>
    </row>
    <row r="21" spans="1:30" ht="17.25" customHeight="1" thickBot="1" x14ac:dyDescent="0.3">
      <c r="A21" s="58">
        <v>16</v>
      </c>
      <c r="B21" s="59">
        <v>9.5899999999999999E-2</v>
      </c>
      <c r="C21" s="59">
        <v>6.1699999999999998E-2</v>
      </c>
      <c r="D21" s="59">
        <v>7.8399999999999997E-2</v>
      </c>
      <c r="F21" s="58" t="s">
        <v>497</v>
      </c>
      <c r="G21" s="60">
        <v>16641</v>
      </c>
      <c r="H21" s="58">
        <v>1.01</v>
      </c>
      <c r="J21" s="46">
        <v>5</v>
      </c>
      <c r="K21" s="46">
        <f>X6</f>
        <v>0</v>
      </c>
      <c r="L21" s="52"/>
      <c r="M21" s="46"/>
      <c r="N21" s="57">
        <f>K21/$F$2</f>
        <v>0</v>
      </c>
      <c r="W21" s="58">
        <v>125</v>
      </c>
      <c r="X21" s="58"/>
      <c r="Y21" s="61">
        <v>42753</v>
      </c>
      <c r="Z21" s="58" t="s">
        <v>526</v>
      </c>
      <c r="AA21" s="58" t="s">
        <v>499</v>
      </c>
      <c r="AB21" s="58">
        <v>10</v>
      </c>
      <c r="AC21" s="58" t="s">
        <v>469</v>
      </c>
      <c r="AD21" s="58">
        <v>56</v>
      </c>
    </row>
    <row r="22" spans="1:30" ht="17.25" customHeight="1" thickBot="1" x14ac:dyDescent="0.3">
      <c r="A22" s="58">
        <v>17</v>
      </c>
      <c r="B22" s="59">
        <v>8.3799999999999999E-2</v>
      </c>
      <c r="C22" s="59">
        <v>5.57E-2</v>
      </c>
      <c r="D22" s="59">
        <v>6.9500000000000006E-2</v>
      </c>
      <c r="F22" s="58" t="s">
        <v>498</v>
      </c>
      <c r="G22" s="60">
        <v>16961</v>
      </c>
      <c r="H22" s="58">
        <v>1.03</v>
      </c>
      <c r="J22" s="46">
        <v>10</v>
      </c>
      <c r="K22" s="46">
        <f>X11</f>
        <v>0</v>
      </c>
      <c r="L22" s="52"/>
      <c r="M22" s="46"/>
      <c r="N22" s="57">
        <f t="shared" ref="N22:N28" si="0">K22/$F$2</f>
        <v>0</v>
      </c>
      <c r="W22" s="58">
        <v>150</v>
      </c>
      <c r="X22" s="58"/>
      <c r="Y22" s="61">
        <v>42804</v>
      </c>
      <c r="Z22" s="58" t="s">
        <v>524</v>
      </c>
      <c r="AA22" s="58" t="s">
        <v>501</v>
      </c>
      <c r="AB22" s="58">
        <v>9.9</v>
      </c>
      <c r="AC22" s="58" t="s">
        <v>469</v>
      </c>
      <c r="AD22" s="58">
        <v>60</v>
      </c>
    </row>
    <row r="23" spans="1:30" ht="17.25" customHeight="1" thickBot="1" x14ac:dyDescent="0.3">
      <c r="A23" s="58">
        <v>18</v>
      </c>
      <c r="B23" s="59">
        <v>6.0199999999999997E-2</v>
      </c>
      <c r="C23" s="59">
        <v>4.4699999999999997E-2</v>
      </c>
      <c r="D23" s="59">
        <v>5.2299999999999999E-2</v>
      </c>
      <c r="F23" s="58" t="s">
        <v>499</v>
      </c>
      <c r="G23" s="60">
        <v>16546</v>
      </c>
      <c r="H23" s="58">
        <v>1.01</v>
      </c>
      <c r="J23" s="46">
        <v>20</v>
      </c>
      <c r="K23" s="46">
        <f>X12</f>
        <v>0</v>
      </c>
      <c r="L23" s="52"/>
      <c r="M23" s="46"/>
      <c r="N23" s="57">
        <f t="shared" si="0"/>
        <v>0</v>
      </c>
      <c r="W23" s="58">
        <v>175</v>
      </c>
      <c r="X23" s="58"/>
      <c r="Y23" s="61">
        <v>42773</v>
      </c>
      <c r="Z23" s="58" t="s">
        <v>531</v>
      </c>
      <c r="AA23" s="58" t="s">
        <v>498</v>
      </c>
      <c r="AB23" s="58">
        <v>9.8000000000000007</v>
      </c>
      <c r="AC23" s="58" t="s">
        <v>470</v>
      </c>
      <c r="AD23" s="58">
        <v>54</v>
      </c>
    </row>
    <row r="24" spans="1:30" ht="17.25" customHeight="1" thickBot="1" x14ac:dyDescent="0.3">
      <c r="A24" s="58">
        <v>19</v>
      </c>
      <c r="B24" s="59">
        <v>4.1300000000000003E-2</v>
      </c>
      <c r="C24" s="59">
        <v>3.3799999999999997E-2</v>
      </c>
      <c r="D24" s="59">
        <v>3.7499999999999999E-2</v>
      </c>
      <c r="F24" s="58" t="s">
        <v>500</v>
      </c>
      <c r="G24" s="60">
        <v>17224</v>
      </c>
      <c r="H24" s="58">
        <v>1.05</v>
      </c>
      <c r="J24" s="46">
        <v>30</v>
      </c>
      <c r="K24" s="46">
        <f>X14</f>
        <v>0</v>
      </c>
      <c r="L24" s="52"/>
      <c r="M24" s="46"/>
      <c r="N24" s="57">
        <f t="shared" si="0"/>
        <v>0</v>
      </c>
      <c r="W24" s="58">
        <v>200</v>
      </c>
      <c r="X24" s="58"/>
      <c r="Y24" s="61">
        <v>42772</v>
      </c>
      <c r="Z24" s="58" t="s">
        <v>526</v>
      </c>
      <c r="AA24" s="58" t="s">
        <v>497</v>
      </c>
      <c r="AB24" s="58">
        <v>9.6999999999999993</v>
      </c>
      <c r="AC24" s="58" t="s">
        <v>469</v>
      </c>
      <c r="AD24" s="58">
        <v>56</v>
      </c>
    </row>
    <row r="25" spans="1:30" ht="17.25" customHeight="1" thickBot="1" x14ac:dyDescent="0.3">
      <c r="A25" s="58">
        <v>20</v>
      </c>
      <c r="B25" s="59">
        <v>3.1899999999999998E-2</v>
      </c>
      <c r="C25" s="59">
        <v>2.5999999999999999E-2</v>
      </c>
      <c r="D25" s="59">
        <v>2.8899999999999999E-2</v>
      </c>
      <c r="F25" s="58" t="s">
        <v>501</v>
      </c>
      <c r="G25" s="60">
        <v>18001</v>
      </c>
      <c r="H25" s="58">
        <v>1.1000000000000001</v>
      </c>
      <c r="J25" s="46">
        <v>50</v>
      </c>
      <c r="K25" s="46">
        <f>X18</f>
        <v>0</v>
      </c>
      <c r="L25" s="52"/>
      <c r="M25" s="46"/>
      <c r="N25" s="57">
        <f t="shared" si="0"/>
        <v>0</v>
      </c>
      <c r="W25" s="58">
        <v>200</v>
      </c>
      <c r="X25" s="58"/>
      <c r="Y25" s="61">
        <v>42781</v>
      </c>
      <c r="Z25" s="58" t="s">
        <v>527</v>
      </c>
      <c r="AA25" s="58" t="s">
        <v>499</v>
      </c>
      <c r="AB25" s="58">
        <v>9.8000000000000007</v>
      </c>
      <c r="AC25" s="58" t="s">
        <v>504</v>
      </c>
      <c r="AD25" s="58">
        <v>52</v>
      </c>
    </row>
    <row r="26" spans="1:30" ht="17.25" customHeight="1" thickBot="1" x14ac:dyDescent="0.3">
      <c r="A26" s="58">
        <v>21</v>
      </c>
      <c r="B26" s="59">
        <v>3.1800000000000002E-2</v>
      </c>
      <c r="C26" s="59">
        <v>2.0299999999999999E-2</v>
      </c>
      <c r="D26" s="59">
        <v>2.5899999999999999E-2</v>
      </c>
      <c r="F26" s="58" t="s">
        <v>502</v>
      </c>
      <c r="G26" s="60">
        <v>15770</v>
      </c>
      <c r="H26" s="58">
        <v>0.96</v>
      </c>
      <c r="J26" s="46">
        <v>100</v>
      </c>
      <c r="K26" s="46">
        <f>X20</f>
        <v>0</v>
      </c>
      <c r="L26" s="52"/>
      <c r="M26" s="46"/>
      <c r="N26" s="57">
        <f t="shared" si="0"/>
        <v>0</v>
      </c>
    </row>
    <row r="27" spans="1:30" ht="17.25" customHeight="1" thickBot="1" x14ac:dyDescent="0.3">
      <c r="A27" s="58">
        <v>22</v>
      </c>
      <c r="B27" s="59">
        <v>2.5399999999999999E-2</v>
      </c>
      <c r="C27" s="59">
        <v>1.4200000000000001E-2</v>
      </c>
      <c r="D27" s="59">
        <v>1.9699999999999999E-2</v>
      </c>
      <c r="J27" s="46">
        <v>150</v>
      </c>
      <c r="K27" s="46">
        <f>X22</f>
        <v>0</v>
      </c>
      <c r="L27" s="52"/>
      <c r="M27" s="46"/>
      <c r="N27" s="57">
        <f t="shared" si="0"/>
        <v>0</v>
      </c>
    </row>
    <row r="28" spans="1:30" ht="17.25" customHeight="1" thickBot="1" x14ac:dyDescent="0.3">
      <c r="A28" s="58">
        <v>23</v>
      </c>
      <c r="B28" s="59">
        <v>1.5599999999999999E-2</v>
      </c>
      <c r="C28" s="59">
        <v>9.4999999999999998E-3</v>
      </c>
      <c r="D28" s="59">
        <v>1.2500000000000001E-2</v>
      </c>
      <c r="J28" s="46">
        <v>200</v>
      </c>
      <c r="K28" s="46">
        <f>X24</f>
        <v>0</v>
      </c>
      <c r="L28" s="52"/>
      <c r="M28" s="46"/>
      <c r="N28" s="57">
        <f t="shared" si="0"/>
        <v>0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6.398437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588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22600</v>
      </c>
      <c r="H2" s="41" t="s">
        <v>467</v>
      </c>
      <c r="W2" s="58">
        <v>1</v>
      </c>
      <c r="X2" s="58">
        <v>2691</v>
      </c>
      <c r="Y2" s="61">
        <v>43152</v>
      </c>
      <c r="Z2" s="58" t="s">
        <v>525</v>
      </c>
      <c r="AA2" s="58" t="s">
        <v>499</v>
      </c>
      <c r="AB2" s="58">
        <v>11.9</v>
      </c>
      <c r="AC2" s="58" t="s">
        <v>504</v>
      </c>
      <c r="AD2" s="58">
        <v>51</v>
      </c>
    </row>
    <row r="3" spans="1:30" ht="14.4" thickBot="1" x14ac:dyDescent="0.3">
      <c r="W3" s="58">
        <v>2</v>
      </c>
      <c r="X3" s="58">
        <v>2676</v>
      </c>
      <c r="Y3" s="61">
        <v>43145</v>
      </c>
      <c r="Z3" s="58" t="s">
        <v>525</v>
      </c>
      <c r="AA3" s="58" t="s">
        <v>499</v>
      </c>
      <c r="AB3" s="58">
        <v>11.8</v>
      </c>
      <c r="AC3" s="58" t="s">
        <v>504</v>
      </c>
      <c r="AD3" s="58">
        <v>52</v>
      </c>
    </row>
    <row r="4" spans="1:30" ht="14.4" thickBot="1" x14ac:dyDescent="0.3">
      <c r="A4" s="42" t="s">
        <v>468</v>
      </c>
      <c r="B4" s="43" t="s">
        <v>503</v>
      </c>
      <c r="C4" s="95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2630</v>
      </c>
      <c r="Y4" s="61">
        <v>43173</v>
      </c>
      <c r="Z4" s="58" t="s">
        <v>525</v>
      </c>
      <c r="AA4" s="58" t="s">
        <v>499</v>
      </c>
      <c r="AB4" s="58">
        <v>11.6</v>
      </c>
      <c r="AC4" s="58" t="s">
        <v>504</v>
      </c>
      <c r="AD4" s="58">
        <v>52</v>
      </c>
    </row>
    <row r="5" spans="1:30" ht="18.75" customHeight="1" thickBot="1" x14ac:dyDescent="0.3">
      <c r="A5" s="58">
        <v>0</v>
      </c>
      <c r="B5" s="59">
        <v>3.8999999999999998E-3</v>
      </c>
      <c r="C5" s="59">
        <v>5.7999999999999996E-3</v>
      </c>
      <c r="D5" s="59">
        <v>4.8999999999999998E-3</v>
      </c>
      <c r="F5" s="58" t="s">
        <v>476</v>
      </c>
      <c r="G5" s="60">
        <v>25443</v>
      </c>
      <c r="H5" s="58">
        <v>1.1299999999999999</v>
      </c>
      <c r="J5" s="102" t="s">
        <v>477</v>
      </c>
      <c r="K5" s="103"/>
      <c r="L5" s="103"/>
      <c r="M5" s="103"/>
      <c r="N5" s="104"/>
      <c r="W5" s="58">
        <v>4</v>
      </c>
      <c r="X5" s="58">
        <v>2622</v>
      </c>
      <c r="Y5" s="61">
        <v>43172</v>
      </c>
      <c r="Z5" s="58" t="s">
        <v>525</v>
      </c>
      <c r="AA5" s="58" t="s">
        <v>498</v>
      </c>
      <c r="AB5" s="58">
        <v>11.6</v>
      </c>
      <c r="AC5" s="58" t="s">
        <v>504</v>
      </c>
      <c r="AD5" s="58">
        <v>52</v>
      </c>
    </row>
    <row r="6" spans="1:30" ht="17.25" customHeight="1" thickBot="1" x14ac:dyDescent="0.3">
      <c r="A6" s="58">
        <v>1</v>
      </c>
      <c r="B6" s="59">
        <v>2.7000000000000001E-3</v>
      </c>
      <c r="C6" s="59">
        <v>4.3E-3</v>
      </c>
      <c r="D6" s="59">
        <v>3.5000000000000001E-3</v>
      </c>
      <c r="F6" s="58" t="s">
        <v>478</v>
      </c>
      <c r="G6" s="60">
        <v>27028</v>
      </c>
      <c r="H6" s="58">
        <v>1.2</v>
      </c>
      <c r="J6" s="47" t="s">
        <v>479</v>
      </c>
      <c r="K6" s="48">
        <f>LARGE((K8,K9),1)</f>
        <v>0.67952522255192882</v>
      </c>
      <c r="N6" s="48" t="s">
        <v>503</v>
      </c>
      <c r="W6" s="58">
        <v>5</v>
      </c>
      <c r="X6" s="58">
        <v>2615</v>
      </c>
      <c r="Y6" s="61">
        <v>43166</v>
      </c>
      <c r="Z6" s="58" t="s">
        <v>525</v>
      </c>
      <c r="AA6" s="58" t="s">
        <v>499</v>
      </c>
      <c r="AB6" s="58">
        <v>11.6</v>
      </c>
      <c r="AC6" s="58" t="s">
        <v>504</v>
      </c>
      <c r="AD6" s="58">
        <v>53</v>
      </c>
    </row>
    <row r="7" spans="1:30" ht="17.25" customHeight="1" thickBot="1" x14ac:dyDescent="0.3">
      <c r="A7" s="58">
        <v>2</v>
      </c>
      <c r="B7" s="59">
        <v>2.3999999999999998E-3</v>
      </c>
      <c r="C7" s="59">
        <v>3.0999999999999999E-3</v>
      </c>
      <c r="D7" s="59">
        <v>2.8E-3</v>
      </c>
      <c r="F7" s="58" t="s">
        <v>480</v>
      </c>
      <c r="G7" s="60">
        <v>26811</v>
      </c>
      <c r="H7" s="58">
        <v>1.19</v>
      </c>
      <c r="J7" s="49" t="s">
        <v>481</v>
      </c>
      <c r="K7" s="48">
        <f>LARGE((K10,K11),1)</f>
        <v>0.53085642317380355</v>
      </c>
      <c r="N7" s="48" t="s">
        <v>504</v>
      </c>
      <c r="W7" s="58">
        <v>6</v>
      </c>
      <c r="X7" s="58">
        <v>2596</v>
      </c>
      <c r="Y7" s="61">
        <v>43159</v>
      </c>
      <c r="Z7" s="58" t="s">
        <v>525</v>
      </c>
      <c r="AA7" s="58" t="s">
        <v>499</v>
      </c>
      <c r="AB7" s="58">
        <v>11.5</v>
      </c>
      <c r="AC7" s="58" t="s">
        <v>504</v>
      </c>
      <c r="AD7" s="58">
        <v>52</v>
      </c>
    </row>
    <row r="8" spans="1:30" ht="17.25" customHeight="1" thickBot="1" x14ac:dyDescent="0.35">
      <c r="A8" s="58">
        <v>3</v>
      </c>
      <c r="B8" s="59">
        <v>2.7000000000000001E-3</v>
      </c>
      <c r="C8" s="59">
        <v>2.2000000000000001E-3</v>
      </c>
      <c r="D8" s="59">
        <v>2.5000000000000001E-3</v>
      </c>
      <c r="F8" s="58" t="s">
        <v>482</v>
      </c>
      <c r="G8" s="60">
        <v>24328</v>
      </c>
      <c r="H8" s="58">
        <v>1.08</v>
      </c>
      <c r="K8" s="50">
        <f>LARGE(B11:C11,1)/(B11+C11)</f>
        <v>0.67952522255192882</v>
      </c>
      <c r="W8" s="58">
        <v>7</v>
      </c>
      <c r="X8" s="58">
        <v>2579</v>
      </c>
      <c r="Y8" s="61">
        <v>43168</v>
      </c>
      <c r="Z8" s="58" t="s">
        <v>525</v>
      </c>
      <c r="AA8" s="58" t="s">
        <v>501</v>
      </c>
      <c r="AB8" s="58">
        <v>11.4</v>
      </c>
      <c r="AC8" s="58" t="s">
        <v>504</v>
      </c>
      <c r="AD8" s="58">
        <v>51</v>
      </c>
    </row>
    <row r="9" spans="1:30" ht="17.25" customHeight="1" thickBot="1" x14ac:dyDescent="0.35">
      <c r="A9" s="58">
        <v>4</v>
      </c>
      <c r="B9" s="59">
        <v>5.1000000000000004E-3</v>
      </c>
      <c r="C9" s="59">
        <v>3.0999999999999999E-3</v>
      </c>
      <c r="D9" s="59">
        <v>4.1000000000000003E-3</v>
      </c>
      <c r="F9" s="58" t="s">
        <v>483</v>
      </c>
      <c r="G9" s="60">
        <v>21862</v>
      </c>
      <c r="H9" s="58">
        <v>0.97</v>
      </c>
      <c r="K9" s="50">
        <f>LARGE(B12:C12,1)/(B12+C12)</f>
        <v>0.55912294440093968</v>
      </c>
      <c r="W9" s="58">
        <v>8</v>
      </c>
      <c r="X9" s="58">
        <v>2558</v>
      </c>
      <c r="Y9" s="61">
        <v>43138</v>
      </c>
      <c r="Z9" s="58" t="s">
        <v>525</v>
      </c>
      <c r="AA9" s="58" t="s">
        <v>499</v>
      </c>
      <c r="AB9" s="58">
        <v>11.3</v>
      </c>
      <c r="AC9" s="58" t="s">
        <v>504</v>
      </c>
      <c r="AD9" s="58">
        <v>51</v>
      </c>
    </row>
    <row r="10" spans="1:30" ht="17.25" customHeight="1" thickBot="1" x14ac:dyDescent="0.35">
      <c r="A10" s="58">
        <v>5</v>
      </c>
      <c r="B10" s="59">
        <v>1.24E-2</v>
      </c>
      <c r="C10" s="59">
        <v>6.1000000000000004E-3</v>
      </c>
      <c r="D10" s="59">
        <v>9.1999999999999998E-3</v>
      </c>
      <c r="F10" s="58" t="s">
        <v>484</v>
      </c>
      <c r="G10" s="60">
        <v>19810</v>
      </c>
      <c r="H10" s="58">
        <v>0.88</v>
      </c>
      <c r="K10" s="50">
        <f>LARGE(B20:C20,1)/(B20+C20)</f>
        <v>0.53025152957171984</v>
      </c>
      <c r="W10" s="58">
        <v>9</v>
      </c>
      <c r="X10" s="58">
        <v>2553</v>
      </c>
      <c r="Y10" s="61">
        <v>43174</v>
      </c>
      <c r="Z10" s="58" t="s">
        <v>525</v>
      </c>
      <c r="AA10" s="58" t="s">
        <v>500</v>
      </c>
      <c r="AB10" s="58">
        <v>11.3</v>
      </c>
      <c r="AC10" s="58" t="s">
        <v>504</v>
      </c>
      <c r="AD10" s="58">
        <v>51</v>
      </c>
    </row>
    <row r="11" spans="1:30" ht="17.25" customHeight="1" thickBot="1" x14ac:dyDescent="0.35">
      <c r="A11" s="58">
        <v>6</v>
      </c>
      <c r="B11" s="59">
        <v>4.58E-2</v>
      </c>
      <c r="C11" s="59">
        <v>2.1600000000000001E-2</v>
      </c>
      <c r="D11" s="59">
        <v>3.3599999999999998E-2</v>
      </c>
      <c r="F11" s="58" t="s">
        <v>485</v>
      </c>
      <c r="G11" s="60">
        <v>18931</v>
      </c>
      <c r="H11" s="58">
        <v>0.84</v>
      </c>
      <c r="K11" s="50">
        <f>LARGE(B21:C21,1)/(B21+C21)</f>
        <v>0.53085642317380355</v>
      </c>
      <c r="W11" s="58">
        <v>10</v>
      </c>
      <c r="X11" s="58">
        <v>2545</v>
      </c>
      <c r="Y11" s="61">
        <v>43165</v>
      </c>
      <c r="Z11" s="58" t="s">
        <v>525</v>
      </c>
      <c r="AA11" s="58" t="s">
        <v>498</v>
      </c>
      <c r="AB11" s="58">
        <v>11.3</v>
      </c>
      <c r="AC11" s="58" t="s">
        <v>504</v>
      </c>
      <c r="AD11" s="58">
        <v>52</v>
      </c>
    </row>
    <row r="12" spans="1:30" ht="17.25" customHeight="1" thickBot="1" x14ac:dyDescent="0.3">
      <c r="A12" s="58">
        <v>7</v>
      </c>
      <c r="B12" s="59">
        <v>7.1400000000000005E-2</v>
      </c>
      <c r="C12" s="59">
        <v>5.6300000000000003E-2</v>
      </c>
      <c r="D12" s="59">
        <v>6.3799999999999996E-2</v>
      </c>
      <c r="F12" s="58" t="s">
        <v>486</v>
      </c>
      <c r="G12" s="60">
        <v>20567</v>
      </c>
      <c r="H12" s="58">
        <v>0.91</v>
      </c>
      <c r="W12" s="58">
        <v>20</v>
      </c>
      <c r="X12" s="58">
        <v>2477</v>
      </c>
      <c r="Y12" s="61">
        <v>43116</v>
      </c>
      <c r="Z12" s="58" t="s">
        <v>525</v>
      </c>
      <c r="AA12" s="58" t="s">
        <v>498</v>
      </c>
      <c r="AB12" s="58">
        <v>11</v>
      </c>
      <c r="AC12" s="58" t="s">
        <v>504</v>
      </c>
      <c r="AD12" s="58">
        <v>53</v>
      </c>
    </row>
    <row r="13" spans="1:30" ht="17.25" customHeight="1" thickBot="1" x14ac:dyDescent="0.3">
      <c r="A13" s="58">
        <v>8</v>
      </c>
      <c r="B13" s="59">
        <v>6.3899999999999998E-2</v>
      </c>
      <c r="C13" s="59">
        <v>5.0200000000000002E-2</v>
      </c>
      <c r="D13" s="59">
        <v>5.7099999999999998E-2</v>
      </c>
      <c r="F13" s="58" t="s">
        <v>487</v>
      </c>
      <c r="G13" s="60">
        <v>19795</v>
      </c>
      <c r="H13" s="58">
        <v>0.88</v>
      </c>
      <c r="W13" s="58">
        <v>25</v>
      </c>
      <c r="X13" s="58">
        <v>2466</v>
      </c>
      <c r="Y13" s="61">
        <v>43165</v>
      </c>
      <c r="Z13" s="58" t="s">
        <v>524</v>
      </c>
      <c r="AA13" s="58" t="s">
        <v>498</v>
      </c>
      <c r="AB13" s="58">
        <v>10.9</v>
      </c>
      <c r="AC13" s="58" t="s">
        <v>504</v>
      </c>
      <c r="AD13" s="58">
        <v>53</v>
      </c>
    </row>
    <row r="14" spans="1:30" ht="14.4" thickBot="1" x14ac:dyDescent="0.3">
      <c r="A14" s="58">
        <v>9</v>
      </c>
      <c r="B14" s="59">
        <v>6.5199999999999994E-2</v>
      </c>
      <c r="C14" s="59">
        <v>5.6500000000000002E-2</v>
      </c>
      <c r="D14" s="59">
        <v>6.08E-2</v>
      </c>
      <c r="F14" s="58" t="s">
        <v>488</v>
      </c>
      <c r="G14" s="60">
        <v>21942</v>
      </c>
      <c r="H14" s="58">
        <v>0.97</v>
      </c>
      <c r="W14" s="58">
        <v>30</v>
      </c>
      <c r="X14" s="58">
        <v>2459</v>
      </c>
      <c r="Y14" s="61">
        <v>43164</v>
      </c>
      <c r="Z14" s="58" t="s">
        <v>525</v>
      </c>
      <c r="AA14" s="58" t="s">
        <v>497</v>
      </c>
      <c r="AB14" s="58">
        <v>10.9</v>
      </c>
      <c r="AC14" s="58" t="s">
        <v>504</v>
      </c>
      <c r="AD14" s="58">
        <v>50</v>
      </c>
    </row>
    <row r="15" spans="1:30" ht="14.4" thickBot="1" x14ac:dyDescent="0.3">
      <c r="A15" s="58">
        <v>10</v>
      </c>
      <c r="B15" s="59">
        <v>6.8900000000000003E-2</v>
      </c>
      <c r="C15" s="59">
        <v>6.13E-2</v>
      </c>
      <c r="D15" s="59">
        <v>6.5100000000000005E-2</v>
      </c>
      <c r="F15" s="58" t="s">
        <v>489</v>
      </c>
      <c r="G15" s="60">
        <v>22624</v>
      </c>
      <c r="H15" s="58">
        <v>1</v>
      </c>
      <c r="W15" s="58">
        <v>35</v>
      </c>
      <c r="X15" s="58">
        <v>2444</v>
      </c>
      <c r="Y15" s="61">
        <v>43171</v>
      </c>
      <c r="Z15" s="58" t="s">
        <v>525</v>
      </c>
      <c r="AA15" s="58" t="s">
        <v>497</v>
      </c>
      <c r="AB15" s="58">
        <v>10.8</v>
      </c>
      <c r="AC15" s="58" t="s">
        <v>504</v>
      </c>
      <c r="AD15" s="58">
        <v>52</v>
      </c>
    </row>
    <row r="16" spans="1:30" ht="14.4" thickBot="1" x14ac:dyDescent="0.3">
      <c r="A16" s="58">
        <v>11</v>
      </c>
      <c r="B16" s="59">
        <v>7.0800000000000002E-2</v>
      </c>
      <c r="C16" s="59">
        <v>6.8099999999999994E-2</v>
      </c>
      <c r="D16" s="59">
        <v>6.9500000000000006E-2</v>
      </c>
      <c r="F16" s="58" t="s">
        <v>490</v>
      </c>
      <c r="G16" s="60">
        <v>22146</v>
      </c>
      <c r="H16" s="58">
        <v>0.98</v>
      </c>
      <c r="W16" s="58">
        <v>40</v>
      </c>
      <c r="X16" s="58">
        <v>2431</v>
      </c>
      <c r="Y16" s="61">
        <v>43160</v>
      </c>
      <c r="Z16" s="58" t="s">
        <v>525</v>
      </c>
      <c r="AA16" s="58" t="s">
        <v>500</v>
      </c>
      <c r="AB16" s="58">
        <v>10.8</v>
      </c>
      <c r="AC16" s="58" t="s">
        <v>503</v>
      </c>
      <c r="AD16" s="58">
        <v>51</v>
      </c>
    </row>
    <row r="17" spans="1:30" ht="14.4" thickBot="1" x14ac:dyDescent="0.3">
      <c r="A17" s="58">
        <v>12</v>
      </c>
      <c r="B17" s="59">
        <v>7.1800000000000003E-2</v>
      </c>
      <c r="C17" s="59">
        <v>7.1099999999999997E-2</v>
      </c>
      <c r="D17" s="59">
        <v>7.1499999999999994E-2</v>
      </c>
      <c r="W17" s="58">
        <v>45</v>
      </c>
      <c r="X17" s="58">
        <v>2423</v>
      </c>
      <c r="Y17" s="61">
        <v>43160</v>
      </c>
      <c r="Z17" s="58" t="s">
        <v>524</v>
      </c>
      <c r="AA17" s="58" t="s">
        <v>500</v>
      </c>
      <c r="AB17" s="58">
        <v>10.7</v>
      </c>
      <c r="AC17" s="58" t="s">
        <v>504</v>
      </c>
      <c r="AD17" s="58">
        <v>52</v>
      </c>
    </row>
    <row r="18" spans="1:30" ht="14.4" thickBot="1" x14ac:dyDescent="0.3">
      <c r="A18" s="58">
        <v>13</v>
      </c>
      <c r="B18" s="59">
        <v>6.9000000000000006E-2</v>
      </c>
      <c r="C18" s="59">
        <v>7.22E-2</v>
      </c>
      <c r="D18" s="59">
        <v>7.0599999999999996E-2</v>
      </c>
      <c r="W18" s="58">
        <v>50</v>
      </c>
      <c r="X18" s="58">
        <v>2410</v>
      </c>
      <c r="Y18" s="61">
        <v>43123</v>
      </c>
      <c r="Z18" s="58" t="s">
        <v>525</v>
      </c>
      <c r="AA18" s="58" t="s">
        <v>498</v>
      </c>
      <c r="AB18" s="58">
        <v>10.7</v>
      </c>
      <c r="AC18" s="58" t="s">
        <v>504</v>
      </c>
      <c r="AD18" s="58">
        <v>55</v>
      </c>
    </row>
    <row r="19" spans="1:30" ht="17.25" customHeight="1" thickBot="1" x14ac:dyDescent="0.3">
      <c r="A19" s="58">
        <v>14</v>
      </c>
      <c r="B19" s="59">
        <v>7.4099999999999999E-2</v>
      </c>
      <c r="C19" s="59">
        <v>7.5200000000000003E-2</v>
      </c>
      <c r="D19" s="59">
        <v>7.46E-2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2351</v>
      </c>
      <c r="Y19" s="61">
        <v>43123</v>
      </c>
      <c r="Z19" s="58" t="s">
        <v>528</v>
      </c>
      <c r="AA19" s="58" t="s">
        <v>498</v>
      </c>
      <c r="AB19" s="58">
        <v>10.4</v>
      </c>
      <c r="AC19" s="58" t="s">
        <v>504</v>
      </c>
      <c r="AD19" s="58">
        <v>50</v>
      </c>
    </row>
    <row r="20" spans="1:30" ht="17.25" customHeight="1" thickBot="1" x14ac:dyDescent="0.3">
      <c r="A20" s="58">
        <v>15</v>
      </c>
      <c r="B20" s="59">
        <v>6.9099999999999995E-2</v>
      </c>
      <c r="C20" s="59">
        <v>7.8E-2</v>
      </c>
      <c r="D20" s="59">
        <v>7.3599999999999999E-2</v>
      </c>
      <c r="F20" s="58" t="s">
        <v>493</v>
      </c>
      <c r="G20" s="60">
        <v>15085</v>
      </c>
      <c r="H20" s="58">
        <v>0.67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2323</v>
      </c>
      <c r="Y20" s="61">
        <v>43110</v>
      </c>
      <c r="Z20" s="58" t="s">
        <v>524</v>
      </c>
      <c r="AA20" s="58" t="s">
        <v>499</v>
      </c>
      <c r="AB20" s="58">
        <v>10.3</v>
      </c>
      <c r="AC20" s="58" t="s">
        <v>504</v>
      </c>
      <c r="AD20" s="58">
        <v>56</v>
      </c>
    </row>
    <row r="21" spans="1:30" ht="17.25" customHeight="1" thickBot="1" x14ac:dyDescent="0.3">
      <c r="A21" s="58">
        <v>16</v>
      </c>
      <c r="B21" s="59">
        <v>7.4499999999999997E-2</v>
      </c>
      <c r="C21" s="59">
        <v>8.43E-2</v>
      </c>
      <c r="D21" s="59">
        <v>7.9399999999999998E-2</v>
      </c>
      <c r="F21" s="58" t="s">
        <v>497</v>
      </c>
      <c r="G21" s="60">
        <v>23691</v>
      </c>
      <c r="H21" s="58">
        <v>1.05</v>
      </c>
      <c r="J21" s="46">
        <v>5</v>
      </c>
      <c r="K21" s="46">
        <f>X6</f>
        <v>2615</v>
      </c>
      <c r="L21" s="52"/>
      <c r="M21" s="46"/>
      <c r="N21" s="57">
        <f>K21/$F$2</f>
        <v>0.11570796460176991</v>
      </c>
      <c r="W21" s="58">
        <v>125</v>
      </c>
      <c r="X21" s="58">
        <v>2297</v>
      </c>
      <c r="Y21" s="61">
        <v>43126</v>
      </c>
      <c r="Z21" s="58" t="s">
        <v>526</v>
      </c>
      <c r="AA21" s="58" t="s">
        <v>501</v>
      </c>
      <c r="AB21" s="58">
        <v>10.199999999999999</v>
      </c>
      <c r="AC21" s="58" t="s">
        <v>504</v>
      </c>
      <c r="AD21" s="58">
        <v>54</v>
      </c>
    </row>
    <row r="22" spans="1:30" ht="17.25" customHeight="1" thickBot="1" x14ac:dyDescent="0.3">
      <c r="A22" s="58">
        <v>17</v>
      </c>
      <c r="B22" s="59">
        <v>6.9099999999999995E-2</v>
      </c>
      <c r="C22" s="59">
        <v>8.1199999999999994E-2</v>
      </c>
      <c r="D22" s="59">
        <v>7.5200000000000003E-2</v>
      </c>
      <c r="F22" s="58" t="s">
        <v>498</v>
      </c>
      <c r="G22" s="60">
        <v>25060</v>
      </c>
      <c r="H22" s="58">
        <v>1.1100000000000001</v>
      </c>
      <c r="J22" s="46">
        <v>10</v>
      </c>
      <c r="K22" s="46">
        <f>X11</f>
        <v>2545</v>
      </c>
      <c r="L22" s="52"/>
      <c r="M22" s="46"/>
      <c r="N22" s="57">
        <f t="shared" ref="N22:N28" si="0">K22/$F$2</f>
        <v>0.11261061946902655</v>
      </c>
      <c r="W22" s="58">
        <v>150</v>
      </c>
      <c r="X22" s="58">
        <v>2271</v>
      </c>
      <c r="Y22" s="61">
        <v>43145</v>
      </c>
      <c r="Z22" s="58" t="s">
        <v>531</v>
      </c>
      <c r="AA22" s="58" t="s">
        <v>499</v>
      </c>
      <c r="AB22" s="58">
        <v>10</v>
      </c>
      <c r="AC22" s="58" t="s">
        <v>504</v>
      </c>
      <c r="AD22" s="58">
        <v>50</v>
      </c>
    </row>
    <row r="23" spans="1:30" ht="17.25" customHeight="1" thickBot="1" x14ac:dyDescent="0.3">
      <c r="A23" s="58">
        <v>18</v>
      </c>
      <c r="B23" s="59">
        <v>5.4699999999999999E-2</v>
      </c>
      <c r="C23" s="59">
        <v>6.1199999999999997E-2</v>
      </c>
      <c r="D23" s="59">
        <v>5.8000000000000003E-2</v>
      </c>
      <c r="F23" s="58" t="s">
        <v>499</v>
      </c>
      <c r="G23" s="60">
        <v>25377</v>
      </c>
      <c r="H23" s="58">
        <v>1.1200000000000001</v>
      </c>
      <c r="J23" s="46">
        <v>20</v>
      </c>
      <c r="K23" s="46">
        <f>X12</f>
        <v>2477</v>
      </c>
      <c r="L23" s="52"/>
      <c r="M23" s="46"/>
      <c r="N23" s="57">
        <f t="shared" si="0"/>
        <v>0.10960176991150443</v>
      </c>
      <c r="W23" s="58">
        <v>175</v>
      </c>
      <c r="X23" s="58">
        <v>2251</v>
      </c>
      <c r="Y23" s="61">
        <v>43168</v>
      </c>
      <c r="Z23" s="58" t="s">
        <v>524</v>
      </c>
      <c r="AA23" s="58" t="s">
        <v>501</v>
      </c>
      <c r="AB23" s="58">
        <v>10</v>
      </c>
      <c r="AC23" s="58" t="s">
        <v>503</v>
      </c>
      <c r="AD23" s="58">
        <v>50</v>
      </c>
    </row>
    <row r="24" spans="1:30" ht="17.25" customHeight="1" thickBot="1" x14ac:dyDescent="0.3">
      <c r="A24" s="58">
        <v>19</v>
      </c>
      <c r="B24" s="59">
        <v>3.5400000000000001E-2</v>
      </c>
      <c r="C24" s="59">
        <v>5.16E-2</v>
      </c>
      <c r="D24" s="59">
        <v>4.36E-2</v>
      </c>
      <c r="F24" s="58" t="s">
        <v>500</v>
      </c>
      <c r="G24" s="60">
        <v>24864</v>
      </c>
      <c r="H24" s="58">
        <v>1.1000000000000001</v>
      </c>
      <c r="J24" s="46">
        <v>30</v>
      </c>
      <c r="K24" s="46">
        <f>X14</f>
        <v>2459</v>
      </c>
      <c r="L24" s="52"/>
      <c r="M24" s="46"/>
      <c r="N24" s="57">
        <f t="shared" si="0"/>
        <v>0.10880530973451327</v>
      </c>
      <c r="W24" s="58">
        <v>200</v>
      </c>
      <c r="X24" s="58">
        <v>2217</v>
      </c>
      <c r="Y24" s="61">
        <v>43181</v>
      </c>
      <c r="Z24" s="58" t="s">
        <v>525</v>
      </c>
      <c r="AA24" s="58" t="s">
        <v>500</v>
      </c>
      <c r="AB24" s="58">
        <v>9.8000000000000007</v>
      </c>
      <c r="AC24" s="58" t="s">
        <v>504</v>
      </c>
      <c r="AD24" s="58">
        <v>53</v>
      </c>
    </row>
    <row r="25" spans="1:30" ht="17.25" customHeight="1" thickBot="1" x14ac:dyDescent="0.3">
      <c r="A25" s="58">
        <v>20</v>
      </c>
      <c r="B25" s="59">
        <v>2.63E-2</v>
      </c>
      <c r="C25" s="59">
        <v>3.4000000000000002E-2</v>
      </c>
      <c r="D25" s="59">
        <v>3.0099999999999998E-2</v>
      </c>
      <c r="F25" s="58" t="s">
        <v>501</v>
      </c>
      <c r="G25" s="60">
        <v>25378</v>
      </c>
      <c r="H25" s="58">
        <v>1.1200000000000001</v>
      </c>
      <c r="J25" s="46">
        <v>50</v>
      </c>
      <c r="K25" s="46">
        <f>X18</f>
        <v>2410</v>
      </c>
      <c r="L25" s="52"/>
      <c r="M25" s="46"/>
      <c r="N25" s="57">
        <f t="shared" si="0"/>
        <v>0.10663716814159292</v>
      </c>
    </row>
    <row r="26" spans="1:30" ht="17.25" customHeight="1" thickBot="1" x14ac:dyDescent="0.3">
      <c r="A26" s="58">
        <v>21</v>
      </c>
      <c r="B26" s="59">
        <v>2.01E-2</v>
      </c>
      <c r="C26" s="59">
        <v>2.4799999999999999E-2</v>
      </c>
      <c r="D26" s="59">
        <v>2.2499999999999999E-2</v>
      </c>
      <c r="F26" s="58" t="s">
        <v>502</v>
      </c>
      <c r="G26" s="60">
        <v>18729</v>
      </c>
      <c r="H26" s="58">
        <v>0.83</v>
      </c>
      <c r="J26" s="46">
        <v>100</v>
      </c>
      <c r="K26" s="46">
        <f>X20</f>
        <v>2323</v>
      </c>
      <c r="L26" s="52"/>
      <c r="M26" s="46"/>
      <c r="N26" s="57">
        <f t="shared" si="0"/>
        <v>0.10278761061946903</v>
      </c>
    </row>
    <row r="27" spans="1:30" ht="17.25" customHeight="1" thickBot="1" x14ac:dyDescent="0.3">
      <c r="A27" s="58">
        <v>22</v>
      </c>
      <c r="B27" s="59">
        <v>1.3599999999999999E-2</v>
      </c>
      <c r="C27" s="59">
        <v>1.6500000000000001E-2</v>
      </c>
      <c r="D27" s="59">
        <v>1.5100000000000001E-2</v>
      </c>
      <c r="J27" s="46">
        <v>150</v>
      </c>
      <c r="K27" s="46">
        <f>X22</f>
        <v>2271</v>
      </c>
      <c r="L27" s="52"/>
      <c r="M27" s="46"/>
      <c r="N27" s="57">
        <f t="shared" si="0"/>
        <v>0.10048672566371682</v>
      </c>
    </row>
    <row r="28" spans="1:30" ht="17.25" customHeight="1" thickBot="1" x14ac:dyDescent="0.3">
      <c r="A28" s="58">
        <v>23</v>
      </c>
      <c r="B28" s="59">
        <v>7.1000000000000004E-3</v>
      </c>
      <c r="C28" s="59">
        <v>1.11E-2</v>
      </c>
      <c r="D28" s="59">
        <v>9.1000000000000004E-3</v>
      </c>
      <c r="J28" s="46">
        <v>200</v>
      </c>
      <c r="K28" s="46">
        <f>X24</f>
        <v>2217</v>
      </c>
      <c r="L28" s="52"/>
      <c r="M28" s="46"/>
      <c r="N28" s="57">
        <f t="shared" si="0"/>
        <v>9.809734513274336E-2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561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45200</v>
      </c>
      <c r="H2" s="41" t="s">
        <v>467</v>
      </c>
      <c r="W2">
        <v>1</v>
      </c>
      <c r="X2" s="58">
        <v>4376</v>
      </c>
      <c r="Y2" s="61">
        <v>43168</v>
      </c>
      <c r="Z2" s="58" t="s">
        <v>525</v>
      </c>
      <c r="AA2" s="58" t="s">
        <v>501</v>
      </c>
      <c r="AB2" s="58">
        <v>9.6999999999999993</v>
      </c>
      <c r="AC2" s="58" t="s">
        <v>470</v>
      </c>
      <c r="AD2" s="58">
        <v>52</v>
      </c>
    </row>
    <row r="3" spans="1:30" ht="14.4" thickBot="1" x14ac:dyDescent="0.3">
      <c r="W3" s="58">
        <v>2</v>
      </c>
      <c r="X3" s="58">
        <v>4360</v>
      </c>
      <c r="Y3" s="61">
        <v>43228</v>
      </c>
      <c r="Z3" s="58" t="s">
        <v>524</v>
      </c>
      <c r="AA3" s="58" t="s">
        <v>498</v>
      </c>
      <c r="AB3" s="58">
        <v>9.6</v>
      </c>
      <c r="AC3" s="58" t="s">
        <v>469</v>
      </c>
      <c r="AD3" s="58">
        <v>54</v>
      </c>
    </row>
    <row r="4" spans="1:30" ht="14.4" thickBot="1" x14ac:dyDescent="0.3">
      <c r="A4" s="42" t="s">
        <v>468</v>
      </c>
      <c r="B4" s="43" t="s">
        <v>469</v>
      </c>
      <c r="C4" s="96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4273</v>
      </c>
      <c r="Y4" s="61">
        <v>43144</v>
      </c>
      <c r="Z4" s="58" t="s">
        <v>526</v>
      </c>
      <c r="AA4" s="58" t="s">
        <v>498</v>
      </c>
      <c r="AB4" s="58">
        <v>9.5</v>
      </c>
      <c r="AC4" s="58" t="s">
        <v>470</v>
      </c>
      <c r="AD4" s="58">
        <v>52</v>
      </c>
    </row>
    <row r="5" spans="1:30" ht="18.75" customHeight="1" thickBot="1" x14ac:dyDescent="0.3">
      <c r="A5" s="58">
        <v>0</v>
      </c>
      <c r="B5" s="59">
        <v>8.0999999999999996E-3</v>
      </c>
      <c r="C5" s="59">
        <v>7.0000000000000001E-3</v>
      </c>
      <c r="D5" s="59">
        <v>7.6E-3</v>
      </c>
      <c r="F5" s="58" t="s">
        <v>476</v>
      </c>
      <c r="G5" s="60">
        <v>47031</v>
      </c>
      <c r="H5" s="58">
        <v>1.04</v>
      </c>
      <c r="J5" s="102" t="s">
        <v>477</v>
      </c>
      <c r="K5" s="103"/>
      <c r="L5" s="103"/>
      <c r="M5" s="103"/>
      <c r="N5" s="104"/>
      <c r="W5" s="58">
        <v>4</v>
      </c>
      <c r="X5" s="58">
        <v>4233</v>
      </c>
      <c r="Y5" s="61">
        <v>43105</v>
      </c>
      <c r="Z5" s="58" t="s">
        <v>525</v>
      </c>
      <c r="AA5" s="58" t="s">
        <v>501</v>
      </c>
      <c r="AB5" s="58">
        <v>9.4</v>
      </c>
      <c r="AC5" s="58" t="s">
        <v>469</v>
      </c>
      <c r="AD5" s="58">
        <v>53</v>
      </c>
    </row>
    <row r="6" spans="1:30" ht="17.25" customHeight="1" thickBot="1" x14ac:dyDescent="0.3">
      <c r="A6" s="58">
        <v>1</v>
      </c>
      <c r="B6" s="59">
        <v>5.3E-3</v>
      </c>
      <c r="C6" s="59">
        <v>4.4000000000000003E-3</v>
      </c>
      <c r="D6" s="59">
        <v>4.7999999999999996E-3</v>
      </c>
      <c r="F6" s="58" t="s">
        <v>478</v>
      </c>
      <c r="G6" s="60">
        <v>49368</v>
      </c>
      <c r="H6" s="58">
        <v>1.0900000000000001</v>
      </c>
      <c r="J6" s="47" t="s">
        <v>479</v>
      </c>
      <c r="K6" s="48">
        <f>LARGE((K8,K9),1)</f>
        <v>0.59528130671506352</v>
      </c>
      <c r="N6" s="48" t="s">
        <v>470</v>
      </c>
      <c r="W6" s="58">
        <v>5</v>
      </c>
      <c r="X6" s="58">
        <v>4224</v>
      </c>
      <c r="Y6" s="61">
        <v>43126</v>
      </c>
      <c r="Z6" s="58" t="s">
        <v>529</v>
      </c>
      <c r="AA6" s="58" t="s">
        <v>501</v>
      </c>
      <c r="AB6" s="58">
        <v>9.3000000000000007</v>
      </c>
      <c r="AC6" s="58" t="s">
        <v>470</v>
      </c>
      <c r="AD6" s="58">
        <v>54</v>
      </c>
    </row>
    <row r="7" spans="1:30" ht="17.25" customHeight="1" thickBot="1" x14ac:dyDescent="0.3">
      <c r="A7" s="58">
        <v>2</v>
      </c>
      <c r="B7" s="59">
        <v>4.4999999999999997E-3</v>
      </c>
      <c r="C7" s="59">
        <v>3.5000000000000001E-3</v>
      </c>
      <c r="D7" s="59">
        <v>4.0000000000000001E-3</v>
      </c>
      <c r="F7" s="58" t="s">
        <v>480</v>
      </c>
      <c r="G7" s="60">
        <v>49249</v>
      </c>
      <c r="H7" s="58">
        <v>1.0900000000000001</v>
      </c>
      <c r="J7" s="49" t="s">
        <v>481</v>
      </c>
      <c r="K7" s="48">
        <f>LARGE((K10,K11),1)</f>
        <v>0.51752021563342321</v>
      </c>
      <c r="N7" s="48" t="s">
        <v>469</v>
      </c>
      <c r="W7" s="58">
        <v>6</v>
      </c>
      <c r="X7" s="58">
        <v>4208</v>
      </c>
      <c r="Y7" s="61">
        <v>43173</v>
      </c>
      <c r="Z7" s="58" t="s">
        <v>524</v>
      </c>
      <c r="AA7" s="58" t="s">
        <v>499</v>
      </c>
      <c r="AB7" s="58">
        <v>9.3000000000000007</v>
      </c>
      <c r="AC7" s="58" t="s">
        <v>469</v>
      </c>
      <c r="AD7" s="58">
        <v>52</v>
      </c>
    </row>
    <row r="8" spans="1:30" ht="17.25" customHeight="1" thickBot="1" x14ac:dyDescent="0.35">
      <c r="A8" s="58">
        <v>3</v>
      </c>
      <c r="B8" s="59">
        <v>3.0999999999999999E-3</v>
      </c>
      <c r="C8" s="59">
        <v>3.2000000000000002E-3</v>
      </c>
      <c r="D8" s="59">
        <v>3.0999999999999999E-3</v>
      </c>
      <c r="F8" s="58" t="s">
        <v>482</v>
      </c>
      <c r="G8" s="60">
        <v>47364</v>
      </c>
      <c r="H8" s="58">
        <v>1.05</v>
      </c>
      <c r="K8" s="50">
        <f>LARGE(B11:C11,1)/(B11+C11)</f>
        <v>0.59528130671506352</v>
      </c>
      <c r="W8" s="58">
        <v>7</v>
      </c>
      <c r="X8" s="58">
        <v>4203</v>
      </c>
      <c r="Y8" s="61">
        <v>43175</v>
      </c>
      <c r="Z8" s="58" t="s">
        <v>528</v>
      </c>
      <c r="AA8" s="58" t="s">
        <v>501</v>
      </c>
      <c r="AB8" s="58">
        <v>9.3000000000000007</v>
      </c>
      <c r="AC8" s="58" t="s">
        <v>470</v>
      </c>
      <c r="AD8" s="58">
        <v>50</v>
      </c>
    </row>
    <row r="9" spans="1:30" ht="17.25" customHeight="1" thickBot="1" x14ac:dyDescent="0.35">
      <c r="A9" s="58">
        <v>4</v>
      </c>
      <c r="B9" s="59">
        <v>3.3E-3</v>
      </c>
      <c r="C9" s="59">
        <v>4.4000000000000003E-3</v>
      </c>
      <c r="D9" s="59">
        <v>3.8999999999999998E-3</v>
      </c>
      <c r="F9" s="58" t="s">
        <v>483</v>
      </c>
      <c r="G9" s="60">
        <v>45939</v>
      </c>
      <c r="H9" s="58">
        <v>1.02</v>
      </c>
      <c r="K9" s="50">
        <f>LARGE(B12:C12,1)/(B12+C12)</f>
        <v>0.54797687861271682</v>
      </c>
      <c r="W9" s="58">
        <v>8</v>
      </c>
      <c r="X9" s="58">
        <v>4201</v>
      </c>
      <c r="Y9" s="61">
        <v>43453</v>
      </c>
      <c r="Z9" s="58" t="s">
        <v>524</v>
      </c>
      <c r="AA9" s="58" t="s">
        <v>499</v>
      </c>
      <c r="AB9" s="58">
        <v>9.3000000000000007</v>
      </c>
      <c r="AC9" s="58" t="s">
        <v>469</v>
      </c>
      <c r="AD9" s="58">
        <v>54</v>
      </c>
    </row>
    <row r="10" spans="1:30" ht="17.25" customHeight="1" thickBot="1" x14ac:dyDescent="0.35">
      <c r="A10" s="58">
        <v>5</v>
      </c>
      <c r="B10" s="59">
        <v>7.7999999999999996E-3</v>
      </c>
      <c r="C10" s="59">
        <v>1.2E-2</v>
      </c>
      <c r="D10" s="59">
        <v>9.9000000000000008E-3</v>
      </c>
      <c r="F10" s="58" t="s">
        <v>484</v>
      </c>
      <c r="G10" s="60">
        <v>44841</v>
      </c>
      <c r="H10" s="58">
        <v>0.99</v>
      </c>
      <c r="K10" s="50">
        <f>LARGE(B20:C20,1)/(B20+C20)</f>
        <v>0.51752021563342321</v>
      </c>
      <c r="W10" s="58">
        <v>9</v>
      </c>
      <c r="X10" s="58">
        <v>4197</v>
      </c>
      <c r="Y10" s="61">
        <v>43154</v>
      </c>
      <c r="Z10" s="58" t="s">
        <v>526</v>
      </c>
      <c r="AA10" s="58" t="s">
        <v>501</v>
      </c>
      <c r="AB10" s="58">
        <v>9.3000000000000007</v>
      </c>
      <c r="AC10" s="58" t="s">
        <v>469</v>
      </c>
      <c r="AD10" s="58">
        <v>51</v>
      </c>
    </row>
    <row r="11" spans="1:30" ht="17.25" customHeight="1" thickBot="1" x14ac:dyDescent="0.35">
      <c r="A11" s="58">
        <v>6</v>
      </c>
      <c r="B11" s="59">
        <v>2.23E-2</v>
      </c>
      <c r="C11" s="59">
        <v>3.2800000000000003E-2</v>
      </c>
      <c r="D11" s="59">
        <v>2.76E-2</v>
      </c>
      <c r="F11" s="58" t="s">
        <v>485</v>
      </c>
      <c r="G11" s="60">
        <v>43034</v>
      </c>
      <c r="H11" s="58">
        <v>0.95</v>
      </c>
      <c r="K11" s="50">
        <f>LARGE(B21:C21,1)/(B21+C21)</f>
        <v>0.51647612642905172</v>
      </c>
      <c r="W11" s="58">
        <v>10</v>
      </c>
      <c r="X11" s="58">
        <v>4183</v>
      </c>
      <c r="Y11" s="61">
        <v>43185</v>
      </c>
      <c r="Z11" s="58" t="s">
        <v>525</v>
      </c>
      <c r="AA11" s="58" t="s">
        <v>497</v>
      </c>
      <c r="AB11" s="58">
        <v>9.3000000000000007</v>
      </c>
      <c r="AC11" s="58" t="s">
        <v>469</v>
      </c>
      <c r="AD11" s="58">
        <v>50</v>
      </c>
    </row>
    <row r="12" spans="1:30" ht="17.25" customHeight="1" thickBot="1" x14ac:dyDescent="0.3">
      <c r="A12" s="58">
        <v>7</v>
      </c>
      <c r="B12" s="59">
        <v>3.9100000000000003E-2</v>
      </c>
      <c r="C12" s="59">
        <v>4.7399999999999998E-2</v>
      </c>
      <c r="D12" s="59">
        <v>4.3299999999999998E-2</v>
      </c>
      <c r="F12" s="58" t="s">
        <v>486</v>
      </c>
      <c r="G12" s="60">
        <v>45362</v>
      </c>
      <c r="H12" s="58">
        <v>1</v>
      </c>
      <c r="W12" s="58">
        <v>20</v>
      </c>
      <c r="X12" s="58">
        <v>4152</v>
      </c>
      <c r="Y12" s="61">
        <v>43175</v>
      </c>
      <c r="Z12" s="58" t="s">
        <v>525</v>
      </c>
      <c r="AA12" s="58" t="s">
        <v>501</v>
      </c>
      <c r="AB12" s="58">
        <v>9.1999999999999993</v>
      </c>
      <c r="AC12" s="58" t="s">
        <v>469</v>
      </c>
      <c r="AD12" s="58">
        <v>51</v>
      </c>
    </row>
    <row r="13" spans="1:30" ht="17.25" customHeight="1" thickBot="1" x14ac:dyDescent="0.3">
      <c r="A13" s="58">
        <v>8</v>
      </c>
      <c r="B13" s="59">
        <v>4.6199999999999998E-2</v>
      </c>
      <c r="C13" s="59">
        <v>5.5199999999999999E-2</v>
      </c>
      <c r="D13" s="59">
        <v>5.0799999999999998E-2</v>
      </c>
      <c r="F13" s="58" t="s">
        <v>487</v>
      </c>
      <c r="G13" s="60">
        <v>44079</v>
      </c>
      <c r="H13" s="58">
        <v>0.98</v>
      </c>
      <c r="W13" s="58">
        <v>25</v>
      </c>
      <c r="X13" s="58">
        <v>4139</v>
      </c>
      <c r="Y13" s="61">
        <v>43173</v>
      </c>
      <c r="Z13" s="58" t="s">
        <v>525</v>
      </c>
      <c r="AA13" s="58" t="s">
        <v>499</v>
      </c>
      <c r="AB13" s="58">
        <v>9.1999999999999993</v>
      </c>
      <c r="AC13" s="58" t="s">
        <v>469</v>
      </c>
      <c r="AD13" s="58">
        <v>50</v>
      </c>
    </row>
    <row r="14" spans="1:30" ht="14.4" thickBot="1" x14ac:dyDescent="0.3">
      <c r="A14" s="58">
        <v>9</v>
      </c>
      <c r="B14" s="59">
        <v>5.4699999999999999E-2</v>
      </c>
      <c r="C14" s="59">
        <v>6.0400000000000002E-2</v>
      </c>
      <c r="D14" s="59">
        <v>5.7599999999999998E-2</v>
      </c>
      <c r="F14" s="58" t="s">
        <v>488</v>
      </c>
      <c r="G14" s="60">
        <v>42221</v>
      </c>
      <c r="H14" s="58">
        <v>0.94</v>
      </c>
      <c r="W14" s="58">
        <v>30</v>
      </c>
      <c r="X14" s="58">
        <v>4128</v>
      </c>
      <c r="Y14" s="61">
        <v>43119</v>
      </c>
      <c r="Z14" s="58" t="s">
        <v>524</v>
      </c>
      <c r="AA14" s="58" t="s">
        <v>501</v>
      </c>
      <c r="AB14" s="58">
        <v>9.1</v>
      </c>
      <c r="AC14" s="58" t="s">
        <v>469</v>
      </c>
      <c r="AD14" s="58">
        <v>53</v>
      </c>
    </row>
    <row r="15" spans="1:30" ht="14.4" thickBot="1" x14ac:dyDescent="0.3">
      <c r="A15" s="58">
        <v>10</v>
      </c>
      <c r="B15" s="59">
        <v>6.3700000000000007E-2</v>
      </c>
      <c r="C15" s="59">
        <v>6.6799999999999998E-2</v>
      </c>
      <c r="D15" s="59">
        <v>6.5299999999999997E-2</v>
      </c>
      <c r="F15" s="58" t="s">
        <v>489</v>
      </c>
      <c r="G15" s="60">
        <v>40837</v>
      </c>
      <c r="H15" s="58">
        <v>0.9</v>
      </c>
      <c r="W15" s="58">
        <v>35</v>
      </c>
      <c r="X15" s="58">
        <v>4123</v>
      </c>
      <c r="Y15" s="61">
        <v>43189</v>
      </c>
      <c r="Z15" s="58" t="s">
        <v>525</v>
      </c>
      <c r="AA15" s="58" t="s">
        <v>501</v>
      </c>
      <c r="AB15" s="58">
        <v>9.1</v>
      </c>
      <c r="AC15" s="58" t="s">
        <v>469</v>
      </c>
      <c r="AD15" s="58">
        <v>53</v>
      </c>
    </row>
    <row r="16" spans="1:30" ht="14.4" thickBot="1" x14ac:dyDescent="0.3">
      <c r="A16" s="58">
        <v>11</v>
      </c>
      <c r="B16" s="59">
        <v>6.9900000000000004E-2</v>
      </c>
      <c r="C16" s="59">
        <v>7.0300000000000001E-2</v>
      </c>
      <c r="D16" s="59">
        <v>7.0099999999999996E-2</v>
      </c>
      <c r="F16" s="58" t="s">
        <v>490</v>
      </c>
      <c r="G16" s="60">
        <v>42336</v>
      </c>
      <c r="H16" s="58">
        <v>0.94</v>
      </c>
      <c r="W16" s="58">
        <v>40</v>
      </c>
      <c r="X16" s="58">
        <v>4114</v>
      </c>
      <c r="Y16" s="61">
        <v>43145</v>
      </c>
      <c r="Z16" s="58" t="s">
        <v>527</v>
      </c>
      <c r="AA16" s="58" t="s">
        <v>499</v>
      </c>
      <c r="AB16" s="58">
        <v>9.1</v>
      </c>
      <c r="AC16" s="58" t="s">
        <v>470</v>
      </c>
      <c r="AD16" s="58">
        <v>51</v>
      </c>
    </row>
    <row r="17" spans="1:30" ht="14.4" thickBot="1" x14ac:dyDescent="0.3">
      <c r="A17" s="58">
        <v>12</v>
      </c>
      <c r="B17" s="59">
        <v>7.4200000000000002E-2</v>
      </c>
      <c r="C17" s="59">
        <v>7.3300000000000004E-2</v>
      </c>
      <c r="D17" s="59">
        <v>7.3700000000000002E-2</v>
      </c>
      <c r="W17" s="58">
        <v>45</v>
      </c>
      <c r="X17" s="58">
        <v>4108</v>
      </c>
      <c r="Y17" s="61">
        <v>43174</v>
      </c>
      <c r="Z17" s="58" t="s">
        <v>526</v>
      </c>
      <c r="AA17" s="58" t="s">
        <v>500</v>
      </c>
      <c r="AB17" s="58">
        <v>9.1</v>
      </c>
      <c r="AC17" s="58" t="s">
        <v>469</v>
      </c>
      <c r="AD17" s="58">
        <v>50</v>
      </c>
    </row>
    <row r="18" spans="1:30" ht="14.4" thickBot="1" x14ac:dyDescent="0.3">
      <c r="A18" s="58">
        <v>13</v>
      </c>
      <c r="B18" s="59">
        <v>7.3999999999999996E-2</v>
      </c>
      <c r="C18" s="59">
        <v>7.2700000000000001E-2</v>
      </c>
      <c r="D18" s="59">
        <v>7.3400000000000007E-2</v>
      </c>
      <c r="W18" s="58">
        <v>50</v>
      </c>
      <c r="X18" s="58">
        <v>4089</v>
      </c>
      <c r="Y18" s="61">
        <v>43455</v>
      </c>
      <c r="Z18" s="58" t="s">
        <v>525</v>
      </c>
      <c r="AA18" s="58" t="s">
        <v>501</v>
      </c>
      <c r="AB18" s="58">
        <v>9</v>
      </c>
      <c r="AC18" s="58" t="s">
        <v>469</v>
      </c>
      <c r="AD18" s="58">
        <v>53</v>
      </c>
    </row>
    <row r="19" spans="1:30" ht="17.25" customHeight="1" thickBot="1" x14ac:dyDescent="0.3">
      <c r="A19" s="58">
        <v>14</v>
      </c>
      <c r="B19" s="59">
        <v>7.5700000000000003E-2</v>
      </c>
      <c r="C19" s="59">
        <v>7.2400000000000006E-2</v>
      </c>
      <c r="D19" s="59">
        <v>7.3999999999999996E-2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4061</v>
      </c>
      <c r="Y19" s="61">
        <v>43208</v>
      </c>
      <c r="Z19" s="58" t="s">
        <v>524</v>
      </c>
      <c r="AA19" s="58" t="s">
        <v>499</v>
      </c>
      <c r="AB19" s="58">
        <v>9</v>
      </c>
      <c r="AC19" s="58" t="s">
        <v>469</v>
      </c>
      <c r="AD19" s="58">
        <v>53</v>
      </c>
    </row>
    <row r="20" spans="1:30" ht="17.25" customHeight="1" thickBot="1" x14ac:dyDescent="0.3">
      <c r="A20" s="58">
        <v>15</v>
      </c>
      <c r="B20" s="59">
        <v>7.6799999999999993E-2</v>
      </c>
      <c r="C20" s="59">
        <v>7.1599999999999997E-2</v>
      </c>
      <c r="D20" s="59">
        <v>7.4099999999999999E-2</v>
      </c>
      <c r="F20" s="58" t="s">
        <v>493</v>
      </c>
      <c r="G20" s="60">
        <v>34095</v>
      </c>
      <c r="H20" s="58">
        <v>0.76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4039</v>
      </c>
      <c r="Y20" s="61">
        <v>43123</v>
      </c>
      <c r="Z20" s="58" t="s">
        <v>524</v>
      </c>
      <c r="AA20" s="58" t="s">
        <v>498</v>
      </c>
      <c r="AB20" s="58">
        <v>8.9</v>
      </c>
      <c r="AC20" s="58" t="s">
        <v>469</v>
      </c>
      <c r="AD20" s="58">
        <v>53</v>
      </c>
    </row>
    <row r="21" spans="1:30" ht="17.25" customHeight="1" thickBot="1" x14ac:dyDescent="0.3">
      <c r="A21" s="58">
        <v>16</v>
      </c>
      <c r="B21" s="59">
        <v>7.6799999999999993E-2</v>
      </c>
      <c r="C21" s="59">
        <v>7.1900000000000006E-2</v>
      </c>
      <c r="D21" s="59">
        <v>7.4300000000000005E-2</v>
      </c>
      <c r="F21" s="58" t="s">
        <v>497</v>
      </c>
      <c r="G21" s="60">
        <v>45834</v>
      </c>
      <c r="H21" s="58">
        <v>1.02</v>
      </c>
      <c r="J21" s="46">
        <v>5</v>
      </c>
      <c r="K21" s="46">
        <f>X6</f>
        <v>4224</v>
      </c>
      <c r="L21" s="52"/>
      <c r="M21" s="46"/>
      <c r="N21" s="57">
        <f>K21/$F$2</f>
        <v>9.3451327433628315E-2</v>
      </c>
      <c r="W21" s="58">
        <v>125</v>
      </c>
      <c r="X21" s="58">
        <v>4020</v>
      </c>
      <c r="Y21" s="61">
        <v>43189</v>
      </c>
      <c r="Z21" s="58" t="s">
        <v>531</v>
      </c>
      <c r="AA21" s="58" t="s">
        <v>501</v>
      </c>
      <c r="AB21" s="58">
        <v>8.9</v>
      </c>
      <c r="AC21" s="58" t="s">
        <v>470</v>
      </c>
      <c r="AD21" s="58">
        <v>53</v>
      </c>
    </row>
    <row r="22" spans="1:30" ht="17.25" customHeight="1" thickBot="1" x14ac:dyDescent="0.3">
      <c r="A22" s="58">
        <v>17</v>
      </c>
      <c r="B22" s="59">
        <v>7.9299999999999995E-2</v>
      </c>
      <c r="C22" s="59">
        <v>6.93E-2</v>
      </c>
      <c r="D22" s="59">
        <v>7.4200000000000002E-2</v>
      </c>
      <c r="F22" s="58" t="s">
        <v>498</v>
      </c>
      <c r="G22" s="60">
        <v>46554</v>
      </c>
      <c r="H22" s="58">
        <v>1.03</v>
      </c>
      <c r="J22" s="46">
        <v>10</v>
      </c>
      <c r="K22" s="46">
        <f>X11</f>
        <v>4183</v>
      </c>
      <c r="L22" s="52"/>
      <c r="M22" s="46"/>
      <c r="N22" s="57">
        <f t="shared" ref="N22:N28" si="0">K22/$F$2</f>
        <v>9.2544247787610626E-2</v>
      </c>
      <c r="W22" s="58">
        <v>150</v>
      </c>
      <c r="X22" s="58">
        <v>4000</v>
      </c>
      <c r="Y22" s="61">
        <v>43180</v>
      </c>
      <c r="Z22" s="58" t="s">
        <v>526</v>
      </c>
      <c r="AA22" s="58" t="s">
        <v>499</v>
      </c>
      <c r="AB22" s="58">
        <v>8.8000000000000007</v>
      </c>
      <c r="AC22" s="58" t="s">
        <v>469</v>
      </c>
      <c r="AD22" s="58">
        <v>50</v>
      </c>
    </row>
    <row r="23" spans="1:30" ht="17.25" customHeight="1" thickBot="1" x14ac:dyDescent="0.3">
      <c r="A23" s="58">
        <v>18</v>
      </c>
      <c r="B23" s="59">
        <v>6.2700000000000006E-2</v>
      </c>
      <c r="C23" s="59">
        <v>5.8999999999999997E-2</v>
      </c>
      <c r="D23" s="59">
        <v>6.08E-2</v>
      </c>
      <c r="F23" s="58" t="s">
        <v>499</v>
      </c>
      <c r="G23" s="60">
        <v>48569</v>
      </c>
      <c r="H23" s="58">
        <v>1.08</v>
      </c>
      <c r="J23" s="46">
        <v>20</v>
      </c>
      <c r="K23" s="46">
        <f>X12</f>
        <v>4152</v>
      </c>
      <c r="L23" s="52"/>
      <c r="M23" s="46"/>
      <c r="N23" s="57">
        <f t="shared" si="0"/>
        <v>9.1858407079646015E-2</v>
      </c>
      <c r="W23" s="58">
        <v>175</v>
      </c>
      <c r="X23" s="58">
        <v>3985</v>
      </c>
      <c r="Y23" s="61">
        <v>43181</v>
      </c>
      <c r="Z23" s="58" t="s">
        <v>525</v>
      </c>
      <c r="AA23" s="58" t="s">
        <v>500</v>
      </c>
      <c r="AB23" s="58">
        <v>8.8000000000000007</v>
      </c>
      <c r="AC23" s="58" t="s">
        <v>469</v>
      </c>
      <c r="AD23" s="58">
        <v>50</v>
      </c>
    </row>
    <row r="24" spans="1:30" ht="17.25" customHeight="1" thickBot="1" x14ac:dyDescent="0.3">
      <c r="A24" s="58">
        <v>19</v>
      </c>
      <c r="B24" s="59">
        <v>4.82E-2</v>
      </c>
      <c r="C24" s="59">
        <v>4.6899999999999997E-2</v>
      </c>
      <c r="D24" s="59">
        <v>4.7600000000000003E-2</v>
      </c>
      <c r="F24" s="58" t="s">
        <v>500</v>
      </c>
      <c r="G24" s="60">
        <v>48534</v>
      </c>
      <c r="H24" s="58">
        <v>1.08</v>
      </c>
      <c r="J24" s="46">
        <v>30</v>
      </c>
      <c r="K24" s="46">
        <f>X14</f>
        <v>4128</v>
      </c>
      <c r="L24" s="52"/>
      <c r="M24" s="46"/>
      <c r="N24" s="57">
        <f t="shared" si="0"/>
        <v>9.1327433628318577E-2</v>
      </c>
      <c r="W24" s="58">
        <v>200</v>
      </c>
      <c r="X24" s="58">
        <v>3970</v>
      </c>
      <c r="Y24" s="61">
        <v>43110</v>
      </c>
      <c r="Z24" s="58" t="s">
        <v>528</v>
      </c>
      <c r="AA24" s="58" t="s">
        <v>499</v>
      </c>
      <c r="AB24" s="58">
        <v>8.8000000000000007</v>
      </c>
      <c r="AC24" s="58" t="s">
        <v>470</v>
      </c>
      <c r="AD24" s="58">
        <v>50</v>
      </c>
    </row>
    <row r="25" spans="1:30" ht="17.25" customHeight="1" thickBot="1" x14ac:dyDescent="0.3">
      <c r="A25" s="58">
        <v>20</v>
      </c>
      <c r="B25" s="59">
        <v>3.85E-2</v>
      </c>
      <c r="C25" s="59">
        <v>3.6600000000000001E-2</v>
      </c>
      <c r="D25" s="59">
        <v>3.7600000000000001E-2</v>
      </c>
      <c r="F25" s="58" t="s">
        <v>501</v>
      </c>
      <c r="G25" s="60">
        <v>51430</v>
      </c>
      <c r="H25" s="58">
        <v>1.1399999999999999</v>
      </c>
      <c r="J25" s="46">
        <v>50</v>
      </c>
      <c r="K25" s="46">
        <f>X18</f>
        <v>4089</v>
      </c>
      <c r="L25" s="52"/>
      <c r="M25" s="46"/>
      <c r="N25" s="57">
        <f t="shared" si="0"/>
        <v>9.0464601769911501E-2</v>
      </c>
      <c r="W25" s="58">
        <v>200</v>
      </c>
      <c r="X25" s="58"/>
      <c r="Y25" s="61">
        <v>42781</v>
      </c>
      <c r="Z25" s="58" t="s">
        <v>527</v>
      </c>
      <c r="AA25" s="58" t="s">
        <v>499</v>
      </c>
      <c r="AB25" s="58">
        <v>9.8000000000000007</v>
      </c>
      <c r="AC25" s="58" t="s">
        <v>504</v>
      </c>
      <c r="AD25" s="58">
        <v>52</v>
      </c>
    </row>
    <row r="26" spans="1:30" ht="17.25" customHeight="1" thickBot="1" x14ac:dyDescent="0.3">
      <c r="A26" s="58">
        <v>21</v>
      </c>
      <c r="B26" s="59">
        <v>3.09E-2</v>
      </c>
      <c r="C26" s="59">
        <v>2.7900000000000001E-2</v>
      </c>
      <c r="D26" s="59">
        <v>2.93E-2</v>
      </c>
      <c r="F26" s="58" t="s">
        <v>502</v>
      </c>
      <c r="G26" s="60">
        <v>41213</v>
      </c>
      <c r="H26" s="58">
        <v>0.91</v>
      </c>
      <c r="J26" s="46">
        <v>100</v>
      </c>
      <c r="K26" s="46">
        <f>X20</f>
        <v>4039</v>
      </c>
      <c r="L26" s="52"/>
      <c r="M26" s="46"/>
      <c r="N26" s="57">
        <f t="shared" si="0"/>
        <v>8.9358407079646013E-2</v>
      </c>
    </row>
    <row r="27" spans="1:30" ht="17.25" customHeight="1" thickBot="1" x14ac:dyDescent="0.3">
      <c r="A27" s="58">
        <v>22</v>
      </c>
      <c r="B27" s="59">
        <v>2.1399999999999999E-2</v>
      </c>
      <c r="C27" s="59">
        <v>1.89E-2</v>
      </c>
      <c r="D27" s="59">
        <v>2.01E-2</v>
      </c>
      <c r="J27" s="46">
        <v>150</v>
      </c>
      <c r="K27" s="46">
        <f>X22</f>
        <v>4000</v>
      </c>
      <c r="L27" s="52"/>
      <c r="M27" s="46"/>
      <c r="N27" s="57">
        <f t="shared" si="0"/>
        <v>8.8495575221238937E-2</v>
      </c>
    </row>
    <row r="28" spans="1:30" ht="17.25" customHeight="1" thickBot="1" x14ac:dyDescent="0.3">
      <c r="A28" s="58">
        <v>23</v>
      </c>
      <c r="B28" s="59">
        <v>1.35E-2</v>
      </c>
      <c r="C28" s="59">
        <v>1.2200000000000001E-2</v>
      </c>
      <c r="D28" s="59">
        <v>1.2800000000000001E-2</v>
      </c>
      <c r="J28" s="46">
        <v>200</v>
      </c>
      <c r="K28" s="46">
        <f>X24</f>
        <v>3970</v>
      </c>
      <c r="L28" s="52"/>
      <c r="M28" s="46"/>
      <c r="N28" s="57">
        <f t="shared" si="0"/>
        <v>8.7831858407079647E-2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6.398437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562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38900</v>
      </c>
      <c r="H2" s="41" t="s">
        <v>467</v>
      </c>
      <c r="W2" s="58">
        <v>1</v>
      </c>
      <c r="X2" s="58">
        <v>5444</v>
      </c>
      <c r="Y2" s="61">
        <v>43104</v>
      </c>
      <c r="Z2" s="58" t="s">
        <v>526</v>
      </c>
      <c r="AA2" s="58" t="s">
        <v>500</v>
      </c>
      <c r="AB2" s="58">
        <v>14</v>
      </c>
      <c r="AC2" s="58" t="s">
        <v>503</v>
      </c>
      <c r="AD2" s="58">
        <v>56</v>
      </c>
    </row>
    <row r="3" spans="1:30" ht="14.4" thickBot="1" x14ac:dyDescent="0.3">
      <c r="W3" s="58">
        <v>2</v>
      </c>
      <c r="X3" s="58">
        <v>5378</v>
      </c>
      <c r="Y3" s="61">
        <v>43195</v>
      </c>
      <c r="Z3" s="58" t="s">
        <v>524</v>
      </c>
      <c r="AA3" s="58" t="s">
        <v>500</v>
      </c>
      <c r="AB3" s="58">
        <v>13.8</v>
      </c>
      <c r="AC3" s="58" t="s">
        <v>503</v>
      </c>
      <c r="AD3" s="58">
        <v>56</v>
      </c>
    </row>
    <row r="4" spans="1:30" ht="14.4" thickBot="1" x14ac:dyDescent="0.3">
      <c r="A4" s="42" t="s">
        <v>468</v>
      </c>
      <c r="B4" s="43" t="s">
        <v>503</v>
      </c>
      <c r="C4" s="96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5343</v>
      </c>
      <c r="Y4" s="61">
        <v>43196</v>
      </c>
      <c r="Z4" s="58" t="s">
        <v>531</v>
      </c>
      <c r="AA4" s="58" t="s">
        <v>501</v>
      </c>
      <c r="AB4" s="58">
        <v>13.7</v>
      </c>
      <c r="AC4" s="58" t="s">
        <v>504</v>
      </c>
      <c r="AD4" s="58">
        <v>55</v>
      </c>
    </row>
    <row r="5" spans="1:30" ht="18.75" customHeight="1" thickBot="1" x14ac:dyDescent="0.3">
      <c r="A5" s="58">
        <v>0</v>
      </c>
      <c r="B5" s="59">
        <f>[129]Sheet2!C1</f>
        <v>5.3E-3</v>
      </c>
      <c r="C5" s="59">
        <f>[129]Sheet2!D1</f>
        <v>5.4999999999999997E-3</v>
      </c>
      <c r="D5" s="59">
        <f>[129]Sheet2!E1</f>
        <v>5.4000000000000003E-3</v>
      </c>
      <c r="F5" s="58" t="s">
        <v>476</v>
      </c>
      <c r="G5" s="60">
        <v>44164</v>
      </c>
      <c r="H5" s="58">
        <v>1.1299999999999999</v>
      </c>
      <c r="J5" s="102" t="s">
        <v>477</v>
      </c>
      <c r="K5" s="103"/>
      <c r="L5" s="103"/>
      <c r="M5" s="103"/>
      <c r="N5" s="104"/>
      <c r="W5" s="58">
        <v>4</v>
      </c>
      <c r="X5" s="58">
        <v>5325</v>
      </c>
      <c r="Y5" s="61">
        <v>43195</v>
      </c>
      <c r="Z5" s="58" t="s">
        <v>525</v>
      </c>
      <c r="AA5" s="58" t="s">
        <v>500</v>
      </c>
      <c r="AB5" s="58">
        <v>13.7</v>
      </c>
      <c r="AC5" s="58" t="s">
        <v>503</v>
      </c>
      <c r="AD5" s="58">
        <v>55</v>
      </c>
    </row>
    <row r="6" spans="1:30" ht="17.25" customHeight="1" thickBot="1" x14ac:dyDescent="0.3">
      <c r="A6" s="58">
        <v>1</v>
      </c>
      <c r="B6" s="59">
        <f>[129]Sheet2!C2</f>
        <v>3.8E-3</v>
      </c>
      <c r="C6" s="59">
        <f>[129]Sheet2!D2</f>
        <v>3.3999999999999998E-3</v>
      </c>
      <c r="D6" s="59">
        <f>[129]Sheet2!E2</f>
        <v>3.5999999999999999E-3</v>
      </c>
      <c r="F6" s="58" t="s">
        <v>478</v>
      </c>
      <c r="G6" s="60">
        <v>46670</v>
      </c>
      <c r="H6" s="58">
        <v>1.19</v>
      </c>
      <c r="J6" s="47" t="s">
        <v>479</v>
      </c>
      <c r="K6" s="48">
        <f>LARGE((K8,K9),1)</f>
        <v>0.59385665529010234</v>
      </c>
      <c r="N6" s="48" t="s">
        <v>504</v>
      </c>
      <c r="W6" s="58">
        <v>5</v>
      </c>
      <c r="X6" s="58">
        <v>5205</v>
      </c>
      <c r="Y6" s="61">
        <v>43105</v>
      </c>
      <c r="Z6" s="58" t="s">
        <v>525</v>
      </c>
      <c r="AA6" s="58" t="s">
        <v>501</v>
      </c>
      <c r="AB6" s="58">
        <v>13.4</v>
      </c>
      <c r="AC6" s="58" t="s">
        <v>503</v>
      </c>
      <c r="AD6" s="58">
        <v>55</v>
      </c>
    </row>
    <row r="7" spans="1:30" ht="17.25" customHeight="1" thickBot="1" x14ac:dyDescent="0.3">
      <c r="A7" s="58">
        <v>2</v>
      </c>
      <c r="B7" s="59">
        <f>[129]Sheet2!C3</f>
        <v>2.8E-3</v>
      </c>
      <c r="C7" s="59">
        <f>[129]Sheet2!D3</f>
        <v>2.5999999999999999E-3</v>
      </c>
      <c r="D7" s="59">
        <f>[129]Sheet2!E3</f>
        <v>2.7000000000000001E-3</v>
      </c>
      <c r="F7" s="58" t="s">
        <v>480</v>
      </c>
      <c r="G7" s="60">
        <v>47064</v>
      </c>
      <c r="H7" s="58">
        <v>1.2</v>
      </c>
      <c r="J7" s="49" t="s">
        <v>481</v>
      </c>
      <c r="K7" s="48">
        <f>LARGE((K10,K11),1)</f>
        <v>0.56487549148099603</v>
      </c>
      <c r="N7" s="48" t="s">
        <v>503</v>
      </c>
      <c r="W7" s="58">
        <v>6</v>
      </c>
      <c r="X7" s="58">
        <v>4863</v>
      </c>
      <c r="Y7" s="61">
        <v>43126</v>
      </c>
      <c r="Z7" s="58" t="s">
        <v>525</v>
      </c>
      <c r="AA7" s="58" t="s">
        <v>501</v>
      </c>
      <c r="AB7" s="58">
        <v>12.5</v>
      </c>
      <c r="AC7" s="58" t="s">
        <v>503</v>
      </c>
      <c r="AD7" s="58">
        <v>57</v>
      </c>
    </row>
    <row r="8" spans="1:30" ht="17.25" customHeight="1" thickBot="1" x14ac:dyDescent="0.35">
      <c r="A8" s="58">
        <v>3</v>
      </c>
      <c r="B8" s="59">
        <f>[129]Sheet2!C4</f>
        <v>2.8E-3</v>
      </c>
      <c r="C8" s="59">
        <f>[129]Sheet2!D4</f>
        <v>2E-3</v>
      </c>
      <c r="D8" s="59">
        <f>[129]Sheet2!E4</f>
        <v>2.3999999999999998E-3</v>
      </c>
      <c r="F8" s="58" t="s">
        <v>482</v>
      </c>
      <c r="G8" s="60">
        <v>42342</v>
      </c>
      <c r="H8" s="58">
        <v>1.08</v>
      </c>
      <c r="K8" s="50">
        <f>LARGE(B11:C11,1)/(B11+C11)</f>
        <v>0.56978233034571057</v>
      </c>
      <c r="W8" s="58">
        <v>7</v>
      </c>
      <c r="X8" s="58">
        <v>4689</v>
      </c>
      <c r="Y8" s="61">
        <v>43169</v>
      </c>
      <c r="Z8" s="58" t="s">
        <v>527</v>
      </c>
      <c r="AA8" s="58" t="s">
        <v>502</v>
      </c>
      <c r="AB8" s="58">
        <v>12.1</v>
      </c>
      <c r="AC8" s="58" t="s">
        <v>504</v>
      </c>
      <c r="AD8" s="58">
        <v>55</v>
      </c>
    </row>
    <row r="9" spans="1:30" ht="17.25" customHeight="1" thickBot="1" x14ac:dyDescent="0.35">
      <c r="A9" s="58">
        <v>4</v>
      </c>
      <c r="B9" s="59">
        <f>[129]Sheet2!C5</f>
        <v>5.4000000000000003E-3</v>
      </c>
      <c r="C9" s="59">
        <f>[129]Sheet2!D5</f>
        <v>4.0000000000000001E-3</v>
      </c>
      <c r="D9" s="59">
        <f>[129]Sheet2!E5</f>
        <v>4.7000000000000002E-3</v>
      </c>
      <c r="F9" s="58" t="s">
        <v>483</v>
      </c>
      <c r="G9" s="60">
        <v>35310</v>
      </c>
      <c r="H9" s="58">
        <v>0.9</v>
      </c>
      <c r="K9" s="50">
        <f>LARGE(B12:C12,1)/(B12+C12)</f>
        <v>0.59385665529010234</v>
      </c>
      <c r="W9" s="58">
        <v>8</v>
      </c>
      <c r="X9" s="58">
        <v>4607</v>
      </c>
      <c r="Y9" s="61">
        <v>43110</v>
      </c>
      <c r="Z9" s="58" t="s">
        <v>525</v>
      </c>
      <c r="AA9" s="58" t="s">
        <v>499</v>
      </c>
      <c r="AB9" s="58">
        <v>11.8</v>
      </c>
      <c r="AC9" s="58" t="s">
        <v>503</v>
      </c>
      <c r="AD9" s="58">
        <v>57</v>
      </c>
    </row>
    <row r="10" spans="1:30" ht="17.25" customHeight="1" thickBot="1" x14ac:dyDescent="0.35">
      <c r="A10" s="58">
        <v>5</v>
      </c>
      <c r="B10" s="59">
        <f>[129]Sheet2!C6</f>
        <v>1.35E-2</v>
      </c>
      <c r="C10" s="59">
        <f>[129]Sheet2!D6</f>
        <v>1.41E-2</v>
      </c>
      <c r="D10" s="59">
        <f>[129]Sheet2!E6</f>
        <v>1.38E-2</v>
      </c>
      <c r="F10" s="58" t="s">
        <v>484</v>
      </c>
      <c r="G10" s="60">
        <v>34753</v>
      </c>
      <c r="H10" s="58">
        <v>0.89</v>
      </c>
      <c r="K10" s="50">
        <f>LARGE(B20:C20,1)/(B20+C20)</f>
        <v>0.54539430086149776</v>
      </c>
      <c r="W10" s="58">
        <v>9</v>
      </c>
      <c r="X10" s="58">
        <v>4573</v>
      </c>
      <c r="Y10" s="61">
        <v>43104</v>
      </c>
      <c r="Z10" s="58" t="s">
        <v>524</v>
      </c>
      <c r="AA10" s="58" t="s">
        <v>500</v>
      </c>
      <c r="AB10" s="58">
        <v>11.8</v>
      </c>
      <c r="AC10" s="58" t="s">
        <v>503</v>
      </c>
      <c r="AD10" s="58">
        <v>60</v>
      </c>
    </row>
    <row r="11" spans="1:30" ht="17.25" customHeight="1" thickBot="1" x14ac:dyDescent="0.35">
      <c r="A11" s="58">
        <v>6</v>
      </c>
      <c r="B11" s="59">
        <f>[129]Sheet2!C7</f>
        <v>3.3599999999999998E-2</v>
      </c>
      <c r="C11" s="59">
        <f>[129]Sheet2!D7</f>
        <v>4.4499999999999998E-2</v>
      </c>
      <c r="D11" s="59">
        <f>[129]Sheet2!E7</f>
        <v>3.9100000000000003E-2</v>
      </c>
      <c r="F11" s="58" t="s">
        <v>485</v>
      </c>
      <c r="G11" s="60">
        <v>33009</v>
      </c>
      <c r="H11" s="58">
        <v>0.84</v>
      </c>
      <c r="K11" s="50">
        <f>LARGE(B21:C21,1)/(B21+C21)</f>
        <v>0.56487549148099603</v>
      </c>
      <c r="W11" s="58">
        <v>10</v>
      </c>
      <c r="X11" s="58">
        <v>4570</v>
      </c>
      <c r="Y11" s="61">
        <v>43104</v>
      </c>
      <c r="Z11" s="58" t="s">
        <v>525</v>
      </c>
      <c r="AA11" s="58" t="s">
        <v>500</v>
      </c>
      <c r="AB11" s="58">
        <v>11.7</v>
      </c>
      <c r="AC11" s="58" t="s">
        <v>503</v>
      </c>
      <c r="AD11" s="58">
        <v>57</v>
      </c>
    </row>
    <row r="12" spans="1:30" ht="17.25" customHeight="1" thickBot="1" x14ac:dyDescent="0.3">
      <c r="A12" s="58">
        <v>7</v>
      </c>
      <c r="B12" s="59">
        <f>[129]Sheet2!C8</f>
        <v>4.7600000000000003E-2</v>
      </c>
      <c r="C12" s="59">
        <f>[129]Sheet2!D8</f>
        <v>6.9599999999999995E-2</v>
      </c>
      <c r="D12" s="59">
        <f>[129]Sheet2!E8</f>
        <v>5.8599999999999999E-2</v>
      </c>
      <c r="F12" s="58" t="s">
        <v>486</v>
      </c>
      <c r="G12" s="60">
        <v>34396</v>
      </c>
      <c r="H12" s="58">
        <v>0.88</v>
      </c>
      <c r="W12" s="58">
        <v>20</v>
      </c>
      <c r="X12" s="58">
        <v>4332</v>
      </c>
      <c r="Y12" s="61">
        <v>43194</v>
      </c>
      <c r="Z12" s="58" t="s">
        <v>526</v>
      </c>
      <c r="AA12" s="58" t="s">
        <v>499</v>
      </c>
      <c r="AB12" s="58">
        <v>11.1</v>
      </c>
      <c r="AC12" s="58" t="s">
        <v>503</v>
      </c>
      <c r="AD12" s="58">
        <v>56</v>
      </c>
    </row>
    <row r="13" spans="1:30" ht="17.25" customHeight="1" thickBot="1" x14ac:dyDescent="0.3">
      <c r="A13" s="58">
        <v>8</v>
      </c>
      <c r="B13" s="59">
        <f>[129]Sheet2!C9</f>
        <v>5.4600000000000003E-2</v>
      </c>
      <c r="C13" s="59">
        <f>[129]Sheet2!D9</f>
        <v>7.6600000000000001E-2</v>
      </c>
      <c r="D13" s="59">
        <f>[129]Sheet2!E9</f>
        <v>6.5600000000000006E-2</v>
      </c>
      <c r="F13" s="58" t="s">
        <v>487</v>
      </c>
      <c r="G13" s="60">
        <v>32356</v>
      </c>
      <c r="H13" s="58">
        <v>0.83</v>
      </c>
      <c r="W13" s="58">
        <v>25</v>
      </c>
      <c r="X13" s="58">
        <v>4194</v>
      </c>
      <c r="Y13" s="61">
        <v>43196</v>
      </c>
      <c r="Z13" s="58" t="s">
        <v>524</v>
      </c>
      <c r="AA13" s="58" t="s">
        <v>501</v>
      </c>
      <c r="AB13" s="58">
        <v>10.8</v>
      </c>
      <c r="AC13" s="58" t="s">
        <v>503</v>
      </c>
      <c r="AD13" s="58">
        <v>55</v>
      </c>
    </row>
    <row r="14" spans="1:30" ht="14.4" thickBot="1" x14ac:dyDescent="0.3">
      <c r="A14" s="58">
        <v>9</v>
      </c>
      <c r="B14" s="59">
        <f>[129]Sheet2!C10</f>
        <v>5.6000000000000001E-2</v>
      </c>
      <c r="C14" s="59">
        <f>[129]Sheet2!D10</f>
        <v>7.0800000000000002E-2</v>
      </c>
      <c r="D14" s="59">
        <f>[129]Sheet2!E10</f>
        <v>6.3399999999999998E-2</v>
      </c>
      <c r="F14" s="58" t="s">
        <v>488</v>
      </c>
      <c r="G14" s="60">
        <v>37251</v>
      </c>
      <c r="H14" s="58">
        <v>0.95</v>
      </c>
      <c r="W14" s="58">
        <v>30</v>
      </c>
      <c r="X14" s="58">
        <v>4100</v>
      </c>
      <c r="Y14" s="61">
        <v>43105</v>
      </c>
      <c r="Z14" s="58" t="s">
        <v>526</v>
      </c>
      <c r="AA14" s="58" t="s">
        <v>501</v>
      </c>
      <c r="AB14" s="58">
        <v>10.5</v>
      </c>
      <c r="AC14" s="58" t="s">
        <v>503</v>
      </c>
      <c r="AD14" s="58">
        <v>53</v>
      </c>
    </row>
    <row r="15" spans="1:30" ht="14.4" thickBot="1" x14ac:dyDescent="0.3">
      <c r="A15" s="58">
        <v>10</v>
      </c>
      <c r="B15" s="59">
        <f>[129]Sheet2!C11</f>
        <v>6.1499999999999999E-2</v>
      </c>
      <c r="C15" s="59">
        <f>[129]Sheet2!D11</f>
        <v>6.7900000000000002E-2</v>
      </c>
      <c r="D15" s="59">
        <f>[129]Sheet2!E11</f>
        <v>6.4699999999999994E-2</v>
      </c>
      <c r="F15" s="58" t="s">
        <v>489</v>
      </c>
      <c r="G15" s="60">
        <v>39873</v>
      </c>
      <c r="H15" s="58">
        <v>1.02</v>
      </c>
      <c r="W15" s="58">
        <v>35</v>
      </c>
      <c r="X15" s="58">
        <v>4063</v>
      </c>
      <c r="Y15" s="61">
        <v>43196</v>
      </c>
      <c r="Z15" s="58" t="s">
        <v>534</v>
      </c>
      <c r="AA15" s="58" t="s">
        <v>501</v>
      </c>
      <c r="AB15" s="58">
        <v>10.4</v>
      </c>
      <c r="AC15" s="58" t="s">
        <v>504</v>
      </c>
      <c r="AD15" s="58">
        <v>56</v>
      </c>
    </row>
    <row r="16" spans="1:30" ht="14.4" thickBot="1" x14ac:dyDescent="0.3">
      <c r="A16" s="58">
        <v>11</v>
      </c>
      <c r="B16" s="59">
        <f>[129]Sheet2!C12</f>
        <v>6.6600000000000006E-2</v>
      </c>
      <c r="C16" s="59">
        <f>[129]Sheet2!D12</f>
        <v>7.2900000000000006E-2</v>
      </c>
      <c r="D16" s="59">
        <f>[129]Sheet2!E12</f>
        <v>6.9800000000000001E-2</v>
      </c>
      <c r="F16" s="58" t="s">
        <v>490</v>
      </c>
      <c r="G16" s="60">
        <v>38864</v>
      </c>
      <c r="H16" s="58">
        <v>0.99</v>
      </c>
      <c r="W16" s="58">
        <v>40</v>
      </c>
      <c r="X16" s="58">
        <v>4039</v>
      </c>
      <c r="Y16" s="61">
        <v>43147</v>
      </c>
      <c r="Z16" s="58" t="s">
        <v>526</v>
      </c>
      <c r="AA16" s="58" t="s">
        <v>501</v>
      </c>
      <c r="AB16" s="58">
        <v>10.4</v>
      </c>
      <c r="AC16" s="58" t="s">
        <v>503</v>
      </c>
      <c r="AD16" s="58">
        <v>54</v>
      </c>
    </row>
    <row r="17" spans="1:30" ht="14.4" thickBot="1" x14ac:dyDescent="0.3">
      <c r="A17" s="58">
        <v>12</v>
      </c>
      <c r="B17" s="59">
        <f>[129]Sheet2!C13</f>
        <v>6.9599999999999995E-2</v>
      </c>
      <c r="C17" s="59">
        <f>[129]Sheet2!D13</f>
        <v>7.2599999999999998E-2</v>
      </c>
      <c r="D17" s="59">
        <f>[129]Sheet2!E13</f>
        <v>7.1099999999999997E-2</v>
      </c>
      <c r="W17" s="58">
        <v>45</v>
      </c>
      <c r="X17" s="58">
        <v>4016</v>
      </c>
      <c r="Y17" s="61">
        <v>43194</v>
      </c>
      <c r="Z17" s="58" t="s">
        <v>528</v>
      </c>
      <c r="AA17" s="58" t="s">
        <v>499</v>
      </c>
      <c r="AB17" s="58">
        <v>10.3</v>
      </c>
      <c r="AC17" s="58" t="s">
        <v>503</v>
      </c>
      <c r="AD17" s="58">
        <v>54</v>
      </c>
    </row>
    <row r="18" spans="1:30" ht="14.4" thickBot="1" x14ac:dyDescent="0.3">
      <c r="A18" s="58">
        <v>13</v>
      </c>
      <c r="B18" s="59">
        <f>[129]Sheet2!C14</f>
        <v>6.9000000000000006E-2</v>
      </c>
      <c r="C18" s="59">
        <f>[129]Sheet2!D14</f>
        <v>6.9599999999999995E-2</v>
      </c>
      <c r="D18" s="59">
        <f>[129]Sheet2!E14</f>
        <v>6.93E-2</v>
      </c>
      <c r="W18" s="58">
        <v>50</v>
      </c>
      <c r="X18" s="58">
        <v>3984</v>
      </c>
      <c r="Y18" s="61">
        <v>43112</v>
      </c>
      <c r="Z18" s="58" t="s">
        <v>525</v>
      </c>
      <c r="AA18" s="58" t="s">
        <v>501</v>
      </c>
      <c r="AB18" s="58">
        <v>10.199999999999999</v>
      </c>
      <c r="AC18" s="58" t="s">
        <v>503</v>
      </c>
      <c r="AD18" s="58">
        <v>56</v>
      </c>
    </row>
    <row r="19" spans="1:30" ht="17.25" customHeight="1" thickBot="1" x14ac:dyDescent="0.3">
      <c r="A19" s="58">
        <v>14</v>
      </c>
      <c r="B19" s="59">
        <f>[129]Sheet2!C15</f>
        <v>7.2999999999999995E-2</v>
      </c>
      <c r="C19" s="59">
        <f>[129]Sheet2!D15</f>
        <v>6.9000000000000006E-2</v>
      </c>
      <c r="D19" s="59">
        <f>[129]Sheet2!E15</f>
        <v>7.0999999999999994E-2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3877</v>
      </c>
      <c r="Y19" s="61">
        <v>43133</v>
      </c>
      <c r="Z19" s="58" t="s">
        <v>531</v>
      </c>
      <c r="AA19" s="58" t="s">
        <v>501</v>
      </c>
      <c r="AB19" s="58">
        <v>10</v>
      </c>
      <c r="AC19" s="58" t="s">
        <v>504</v>
      </c>
      <c r="AD19" s="58">
        <v>56</v>
      </c>
    </row>
    <row r="20" spans="1:30" ht="17.25" customHeight="1" thickBot="1" x14ac:dyDescent="0.3">
      <c r="A20" s="58">
        <v>15</v>
      </c>
      <c r="B20" s="59">
        <f>[129]Sheet2!C16</f>
        <v>8.2299999999999998E-2</v>
      </c>
      <c r="C20" s="59">
        <f>[129]Sheet2!D16</f>
        <v>6.8599999999999994E-2</v>
      </c>
      <c r="D20" s="59">
        <f>[129]Sheet2!E16</f>
        <v>7.5399999999999995E-2</v>
      </c>
      <c r="F20" s="58" t="s">
        <v>493</v>
      </c>
      <c r="G20" s="60">
        <v>28634</v>
      </c>
      <c r="H20" s="58">
        <v>0.73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3794</v>
      </c>
      <c r="Y20" s="61">
        <v>43194</v>
      </c>
      <c r="Z20" s="58" t="s">
        <v>535</v>
      </c>
      <c r="AA20" s="58" t="s">
        <v>499</v>
      </c>
      <c r="AB20" s="58">
        <v>9.8000000000000007</v>
      </c>
      <c r="AC20" s="58" t="s">
        <v>504</v>
      </c>
      <c r="AD20" s="58">
        <v>59</v>
      </c>
    </row>
    <row r="21" spans="1:30" ht="17.25" customHeight="1" thickBot="1" x14ac:dyDescent="0.3">
      <c r="A21" s="58">
        <v>16</v>
      </c>
      <c r="B21" s="59">
        <f>[129]Sheet2!C17</f>
        <v>8.6199999999999999E-2</v>
      </c>
      <c r="C21" s="59">
        <f>[129]Sheet2!D17</f>
        <v>6.6400000000000001E-2</v>
      </c>
      <c r="D21" s="59">
        <f>[129]Sheet2!E17</f>
        <v>7.6300000000000007E-2</v>
      </c>
      <c r="F21" s="58" t="s">
        <v>497</v>
      </c>
      <c r="G21" s="60">
        <v>39107</v>
      </c>
      <c r="H21" s="58">
        <v>1</v>
      </c>
      <c r="J21" s="46">
        <v>5</v>
      </c>
      <c r="K21" s="46">
        <f>X6</f>
        <v>5205</v>
      </c>
      <c r="L21" s="52"/>
      <c r="M21" s="46"/>
      <c r="N21" s="57">
        <f>K21/$F$2</f>
        <v>0.13380462724935732</v>
      </c>
      <c r="W21" s="58">
        <v>125</v>
      </c>
      <c r="X21" s="58">
        <v>3725</v>
      </c>
      <c r="Y21" s="61">
        <v>43196</v>
      </c>
      <c r="Z21" s="58" t="s">
        <v>528</v>
      </c>
      <c r="AA21" s="58" t="s">
        <v>501</v>
      </c>
      <c r="AB21" s="58">
        <v>9.6</v>
      </c>
      <c r="AC21" s="58" t="s">
        <v>503</v>
      </c>
      <c r="AD21" s="58">
        <v>51</v>
      </c>
    </row>
    <row r="22" spans="1:30" ht="17.25" customHeight="1" thickBot="1" x14ac:dyDescent="0.3">
      <c r="A22" s="58">
        <v>17</v>
      </c>
      <c r="B22" s="59">
        <f>[129]Sheet2!C18</f>
        <v>8.3199999999999996E-2</v>
      </c>
      <c r="C22" s="59">
        <f>[129]Sheet2!D18</f>
        <v>6.4100000000000004E-2</v>
      </c>
      <c r="D22" s="59">
        <f>[129]Sheet2!E18</f>
        <v>7.3599999999999999E-2</v>
      </c>
      <c r="F22" s="58" t="s">
        <v>498</v>
      </c>
      <c r="G22" s="60">
        <v>41137</v>
      </c>
      <c r="H22" s="58">
        <v>1.05</v>
      </c>
      <c r="J22" s="46">
        <v>10</v>
      </c>
      <c r="K22" s="46">
        <f>X11</f>
        <v>4570</v>
      </c>
      <c r="L22" s="52"/>
      <c r="M22" s="46"/>
      <c r="N22" s="57">
        <f t="shared" ref="N22:N28" si="0">K22/$F$2</f>
        <v>0.11748071979434448</v>
      </c>
      <c r="W22" s="58">
        <v>150</v>
      </c>
      <c r="X22" s="58">
        <v>3694</v>
      </c>
      <c r="Y22" s="61">
        <v>43161</v>
      </c>
      <c r="Z22" s="58" t="s">
        <v>529</v>
      </c>
      <c r="AA22" s="58" t="s">
        <v>501</v>
      </c>
      <c r="AB22" s="58">
        <v>9.5</v>
      </c>
      <c r="AC22" s="58" t="s">
        <v>504</v>
      </c>
      <c r="AD22" s="58">
        <v>51</v>
      </c>
    </row>
    <row r="23" spans="1:30" ht="17.25" customHeight="1" thickBot="1" x14ac:dyDescent="0.3">
      <c r="A23" s="58">
        <v>18</v>
      </c>
      <c r="B23" s="59">
        <f>[129]Sheet2!C19</f>
        <v>5.74E-2</v>
      </c>
      <c r="C23" s="59">
        <f>[129]Sheet2!D19</f>
        <v>5.1299999999999998E-2</v>
      </c>
      <c r="D23" s="59">
        <f>[129]Sheet2!E19</f>
        <v>5.4300000000000001E-2</v>
      </c>
      <c r="F23" s="58" t="s">
        <v>499</v>
      </c>
      <c r="G23" s="60">
        <v>42494</v>
      </c>
      <c r="H23" s="58">
        <v>1.0900000000000001</v>
      </c>
      <c r="J23" s="46">
        <v>20</v>
      </c>
      <c r="K23" s="46">
        <f>X12</f>
        <v>4332</v>
      </c>
      <c r="L23" s="52"/>
      <c r="M23" s="46"/>
      <c r="N23" s="57">
        <f t="shared" si="0"/>
        <v>0.11136246786632391</v>
      </c>
      <c r="W23" s="58">
        <v>175</v>
      </c>
      <c r="X23" s="58">
        <v>3669</v>
      </c>
      <c r="Y23" s="61">
        <v>43174</v>
      </c>
      <c r="Z23" s="58" t="s">
        <v>525</v>
      </c>
      <c r="AA23" s="58" t="s">
        <v>500</v>
      </c>
      <c r="AB23" s="58">
        <v>9.4</v>
      </c>
      <c r="AC23" s="58" t="s">
        <v>503</v>
      </c>
      <c r="AD23" s="58">
        <v>57</v>
      </c>
    </row>
    <row r="24" spans="1:30" ht="17.25" customHeight="1" thickBot="1" x14ac:dyDescent="0.3">
      <c r="A24" s="58">
        <v>19</v>
      </c>
      <c r="B24" s="59">
        <f>[129]Sheet2!C20</f>
        <v>3.9600000000000003E-2</v>
      </c>
      <c r="C24" s="59">
        <f>[129]Sheet2!D20</f>
        <v>3.49E-2</v>
      </c>
      <c r="D24" s="59">
        <f>[129]Sheet2!E20</f>
        <v>3.73E-2</v>
      </c>
      <c r="F24" s="58" t="s">
        <v>500</v>
      </c>
      <c r="G24" s="60">
        <v>42406</v>
      </c>
      <c r="H24" s="58">
        <v>1.08</v>
      </c>
      <c r="J24" s="46">
        <v>30</v>
      </c>
      <c r="K24" s="46">
        <f>X14</f>
        <v>4100</v>
      </c>
      <c r="L24" s="52"/>
      <c r="M24" s="46"/>
      <c r="N24" s="57">
        <f t="shared" si="0"/>
        <v>0.10539845758354756</v>
      </c>
      <c r="W24" s="58">
        <v>200</v>
      </c>
      <c r="X24" s="58">
        <v>3648</v>
      </c>
      <c r="Y24" s="61">
        <v>43162</v>
      </c>
      <c r="Z24" s="58" t="s">
        <v>529</v>
      </c>
      <c r="AA24" s="58" t="s">
        <v>502</v>
      </c>
      <c r="AB24" s="58">
        <v>9.4</v>
      </c>
      <c r="AC24" s="58" t="s">
        <v>504</v>
      </c>
      <c r="AD24" s="58">
        <v>55</v>
      </c>
    </row>
    <row r="25" spans="1:30" ht="17.25" customHeight="1" thickBot="1" x14ac:dyDescent="0.3">
      <c r="A25" s="58">
        <v>20</v>
      </c>
      <c r="B25" s="59">
        <f>[129]Sheet2!C21</f>
        <v>3.1699999999999999E-2</v>
      </c>
      <c r="C25" s="59">
        <f>[129]Sheet2!D21</f>
        <v>2.5499999999999998E-2</v>
      </c>
      <c r="D25" s="59">
        <f>[129]Sheet2!E21</f>
        <v>2.86E-2</v>
      </c>
      <c r="F25" s="58" t="s">
        <v>501</v>
      </c>
      <c r="G25" s="60">
        <v>44576</v>
      </c>
      <c r="H25" s="58">
        <v>1.1399999999999999</v>
      </c>
      <c r="J25" s="46">
        <v>50</v>
      </c>
      <c r="K25" s="46">
        <f>X18</f>
        <v>3984</v>
      </c>
      <c r="L25" s="52"/>
      <c r="M25" s="46"/>
      <c r="N25" s="57">
        <f t="shared" si="0"/>
        <v>0.10241645244215938</v>
      </c>
    </row>
    <row r="26" spans="1:30" ht="17.25" customHeight="1" thickBot="1" x14ac:dyDescent="0.3">
      <c r="A26" s="58">
        <v>21</v>
      </c>
      <c r="B26" s="59">
        <f>[129]Sheet2!C22</f>
        <v>2.64E-2</v>
      </c>
      <c r="C26" s="59">
        <f>[129]Sheet2!D22</f>
        <v>2.0299999999999999E-2</v>
      </c>
      <c r="D26" s="59">
        <f>[129]Sheet2!E22</f>
        <v>2.3400000000000001E-2</v>
      </c>
      <c r="F26" s="58" t="s">
        <v>502</v>
      </c>
      <c r="G26" s="60">
        <v>35247</v>
      </c>
      <c r="H26" s="58">
        <v>0.9</v>
      </c>
      <c r="J26" s="46">
        <v>100</v>
      </c>
      <c r="K26" s="46">
        <f>X20</f>
        <v>3794</v>
      </c>
      <c r="L26" s="52"/>
      <c r="M26" s="46"/>
      <c r="N26" s="57">
        <f t="shared" si="0"/>
        <v>9.753213367609255E-2</v>
      </c>
    </row>
    <row r="27" spans="1:30" ht="17.25" customHeight="1" thickBot="1" x14ac:dyDescent="0.3">
      <c r="A27" s="58">
        <v>22</v>
      </c>
      <c r="B27" s="59">
        <f>[129]Sheet2!C23</f>
        <v>1.8100000000000002E-2</v>
      </c>
      <c r="C27" s="59">
        <f>[129]Sheet2!D23</f>
        <v>1.4800000000000001E-2</v>
      </c>
      <c r="D27" s="59">
        <f>[129]Sheet2!E23</f>
        <v>1.6500000000000001E-2</v>
      </c>
      <c r="J27" s="46">
        <v>150</v>
      </c>
      <c r="K27" s="46">
        <f>X22</f>
        <v>3694</v>
      </c>
      <c r="L27" s="52"/>
      <c r="M27" s="46"/>
      <c r="N27" s="57">
        <f t="shared" si="0"/>
        <v>9.496143958868894E-2</v>
      </c>
    </row>
    <row r="28" spans="1:30" ht="17.25" customHeight="1" thickBot="1" x14ac:dyDescent="0.3">
      <c r="A28" s="58">
        <v>23</v>
      </c>
      <c r="B28" s="59">
        <f>[129]Sheet2!C24</f>
        <v>0.01</v>
      </c>
      <c r="C28" s="59">
        <f>[129]Sheet2!D24</f>
        <v>8.8999999999999999E-3</v>
      </c>
      <c r="D28" s="59">
        <f>[129]Sheet2!E24</f>
        <v>9.4000000000000004E-3</v>
      </c>
      <c r="J28" s="46">
        <v>200</v>
      </c>
      <c r="K28" s="46">
        <f>X24</f>
        <v>3648</v>
      </c>
      <c r="L28" s="52"/>
      <c r="M28" s="46"/>
      <c r="N28" s="57">
        <f t="shared" si="0"/>
        <v>9.3778920308483296E-2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516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541</v>
      </c>
      <c r="F2" s="40">
        <v>37200</v>
      </c>
      <c r="H2" s="41" t="s">
        <v>467</v>
      </c>
      <c r="W2">
        <v>1</v>
      </c>
      <c r="X2" s="58">
        <v>3788</v>
      </c>
      <c r="Y2" s="61">
        <v>43116</v>
      </c>
      <c r="Z2" s="58" t="s">
        <v>524</v>
      </c>
      <c r="AA2" s="58" t="s">
        <v>498</v>
      </c>
      <c r="AB2" s="58">
        <v>10.199999999999999</v>
      </c>
      <c r="AC2" s="58" t="s">
        <v>504</v>
      </c>
      <c r="AD2" s="58">
        <v>59</v>
      </c>
    </row>
    <row r="3" spans="1:30" ht="14.4" thickBot="1" x14ac:dyDescent="0.3">
      <c r="W3" s="58">
        <v>2</v>
      </c>
      <c r="X3" s="58">
        <v>3775</v>
      </c>
      <c r="Y3" s="61">
        <v>43110</v>
      </c>
      <c r="Z3" s="58" t="s">
        <v>524</v>
      </c>
      <c r="AA3" s="58" t="s">
        <v>499</v>
      </c>
      <c r="AB3" s="58">
        <v>10.1</v>
      </c>
      <c r="AC3" s="58" t="s">
        <v>504</v>
      </c>
      <c r="AD3" s="58">
        <v>58</v>
      </c>
    </row>
    <row r="4" spans="1:30" ht="14.4" thickBot="1" x14ac:dyDescent="0.3">
      <c r="A4" s="42" t="s">
        <v>468</v>
      </c>
      <c r="B4" s="43" t="s">
        <v>503</v>
      </c>
      <c r="C4" s="96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3713</v>
      </c>
      <c r="Y4" s="61">
        <v>43111</v>
      </c>
      <c r="Z4" s="58" t="s">
        <v>524</v>
      </c>
      <c r="AA4" s="58" t="s">
        <v>500</v>
      </c>
      <c r="AB4" s="58">
        <v>10</v>
      </c>
      <c r="AC4" s="58" t="s">
        <v>504</v>
      </c>
      <c r="AD4" s="58">
        <v>57</v>
      </c>
    </row>
    <row r="5" spans="1:30" ht="18.75" customHeight="1" thickBot="1" x14ac:dyDescent="0.3">
      <c r="A5" s="58">
        <v>0</v>
      </c>
      <c r="B5" s="59">
        <v>6.1000000000000004E-3</v>
      </c>
      <c r="C5" s="59">
        <v>8.8999999999999999E-3</v>
      </c>
      <c r="D5" s="59">
        <v>7.4999999999999997E-3</v>
      </c>
      <c r="F5" s="58" t="s">
        <v>476</v>
      </c>
      <c r="G5" s="60">
        <v>39900</v>
      </c>
      <c r="H5" s="58">
        <v>1.07</v>
      </c>
      <c r="J5" s="102" t="s">
        <v>477</v>
      </c>
      <c r="K5" s="103"/>
      <c r="L5" s="103"/>
      <c r="M5" s="103"/>
      <c r="N5" s="104"/>
      <c r="W5" s="58">
        <v>4</v>
      </c>
      <c r="X5" s="58">
        <v>3680</v>
      </c>
      <c r="Y5" s="61">
        <v>43108</v>
      </c>
      <c r="Z5" s="58" t="s">
        <v>524</v>
      </c>
      <c r="AA5" s="58" t="s">
        <v>497</v>
      </c>
      <c r="AB5" s="58">
        <v>9.9</v>
      </c>
      <c r="AC5" s="58" t="s">
        <v>504</v>
      </c>
      <c r="AD5" s="58">
        <v>59</v>
      </c>
    </row>
    <row r="6" spans="1:30" ht="17.25" customHeight="1" thickBot="1" x14ac:dyDescent="0.3">
      <c r="A6" s="58">
        <v>1</v>
      </c>
      <c r="B6" s="59">
        <v>4.4999999999999997E-3</v>
      </c>
      <c r="C6" s="59">
        <v>5.5999999999999999E-3</v>
      </c>
      <c r="D6" s="59">
        <v>5.0000000000000001E-3</v>
      </c>
      <c r="F6" s="58" t="s">
        <v>478</v>
      </c>
      <c r="G6" s="60">
        <v>42365</v>
      </c>
      <c r="H6" s="58">
        <v>1.1399999999999999</v>
      </c>
      <c r="J6" s="47" t="s">
        <v>479</v>
      </c>
      <c r="K6" s="48">
        <f>LARGE((K8,K9),1)</f>
        <v>0.76598837209302317</v>
      </c>
      <c r="N6" s="48" t="s">
        <v>503</v>
      </c>
      <c r="W6" s="58">
        <v>5</v>
      </c>
      <c r="X6" s="58">
        <v>3678</v>
      </c>
      <c r="Y6" s="61">
        <v>43153</v>
      </c>
      <c r="Z6" s="58" t="s">
        <v>524</v>
      </c>
      <c r="AA6" s="58" t="s">
        <v>500</v>
      </c>
      <c r="AB6" s="58">
        <v>9.9</v>
      </c>
      <c r="AC6" s="58" t="s">
        <v>504</v>
      </c>
      <c r="AD6" s="58">
        <v>56</v>
      </c>
    </row>
    <row r="7" spans="1:30" ht="17.25" customHeight="1" thickBot="1" x14ac:dyDescent="0.3">
      <c r="A7" s="58">
        <v>2</v>
      </c>
      <c r="B7" s="59">
        <v>4.4999999999999997E-3</v>
      </c>
      <c r="C7" s="59">
        <v>4.1999999999999997E-3</v>
      </c>
      <c r="D7" s="59">
        <v>4.3E-3</v>
      </c>
      <c r="F7" s="58" t="s">
        <v>480</v>
      </c>
      <c r="G7" s="60">
        <v>40616</v>
      </c>
      <c r="H7" s="58">
        <v>1.0900000000000001</v>
      </c>
      <c r="J7" s="49" t="s">
        <v>481</v>
      </c>
      <c r="K7" s="48">
        <f>LARGE((K10,K11),1)</f>
        <v>0.60054163845633046</v>
      </c>
      <c r="N7" s="48" t="s">
        <v>504</v>
      </c>
      <c r="W7" s="58">
        <v>6</v>
      </c>
      <c r="X7" s="58">
        <v>3629</v>
      </c>
      <c r="Y7" s="61">
        <v>43139</v>
      </c>
      <c r="Z7" s="58" t="s">
        <v>525</v>
      </c>
      <c r="AA7" s="58" t="s">
        <v>500</v>
      </c>
      <c r="AB7" s="58">
        <v>9.8000000000000007</v>
      </c>
      <c r="AC7" s="58" t="s">
        <v>504</v>
      </c>
      <c r="AD7" s="58">
        <v>59</v>
      </c>
    </row>
    <row r="8" spans="1:30" ht="17.25" customHeight="1" thickBot="1" x14ac:dyDescent="0.35">
      <c r="A8" s="58">
        <v>3</v>
      </c>
      <c r="B8" s="59">
        <v>3.3E-3</v>
      </c>
      <c r="C8" s="59">
        <v>2.5000000000000001E-3</v>
      </c>
      <c r="D8" s="59">
        <v>2.8999999999999998E-3</v>
      </c>
      <c r="F8" s="58" t="s">
        <v>482</v>
      </c>
      <c r="G8" s="60">
        <v>39112</v>
      </c>
      <c r="H8" s="58">
        <v>1.05</v>
      </c>
      <c r="K8" s="50">
        <f>LARGE(B11:C11,1)/(B11+C11)</f>
        <v>0.76598837209302317</v>
      </c>
      <c r="W8" s="58">
        <v>7</v>
      </c>
      <c r="X8" s="58">
        <v>3614</v>
      </c>
      <c r="Y8" s="61">
        <v>43124</v>
      </c>
      <c r="Z8" s="58" t="s">
        <v>525</v>
      </c>
      <c r="AA8" s="58" t="s">
        <v>499</v>
      </c>
      <c r="AB8" s="58">
        <v>9.6999999999999993</v>
      </c>
      <c r="AC8" s="58" t="s">
        <v>504</v>
      </c>
      <c r="AD8" s="58">
        <v>58</v>
      </c>
    </row>
    <row r="9" spans="1:30" ht="17.25" customHeight="1" thickBot="1" x14ac:dyDescent="0.35">
      <c r="A9" s="58">
        <v>4</v>
      </c>
      <c r="B9" s="59">
        <v>6.0000000000000001E-3</v>
      </c>
      <c r="C9" s="59">
        <v>2.7000000000000001E-3</v>
      </c>
      <c r="D9" s="59">
        <v>4.4999999999999997E-3</v>
      </c>
      <c r="F9" s="58" t="s">
        <v>483</v>
      </c>
      <c r="G9" s="60">
        <v>37884</v>
      </c>
      <c r="H9" s="58">
        <v>1.02</v>
      </c>
      <c r="K9" s="50">
        <f>LARGE(B12:C12,1)/(B12+C12)</f>
        <v>0.71274834437086099</v>
      </c>
      <c r="W9" s="58">
        <v>8</v>
      </c>
      <c r="X9" s="58">
        <v>3611</v>
      </c>
      <c r="Y9" s="61">
        <v>43186</v>
      </c>
      <c r="Z9" s="58" t="s">
        <v>524</v>
      </c>
      <c r="AA9" s="58" t="s">
        <v>498</v>
      </c>
      <c r="AB9" s="58">
        <v>9.6999999999999993</v>
      </c>
      <c r="AC9" s="58" t="s">
        <v>504</v>
      </c>
      <c r="AD9" s="58">
        <v>58</v>
      </c>
    </row>
    <row r="10" spans="1:30" ht="17.25" customHeight="1" thickBot="1" x14ac:dyDescent="0.35">
      <c r="A10" s="58">
        <v>5</v>
      </c>
      <c r="B10" s="59">
        <v>1.61E-2</v>
      </c>
      <c r="C10" s="59">
        <v>5.8999999999999999E-3</v>
      </c>
      <c r="D10" s="59">
        <v>1.1299999999999999E-2</v>
      </c>
      <c r="F10" s="58" t="s">
        <v>484</v>
      </c>
      <c r="G10" s="60">
        <v>34043</v>
      </c>
      <c r="H10" s="58">
        <v>0.92</v>
      </c>
      <c r="K10" s="50">
        <f>LARGE(B20:C20,1)/(B20+C20)</f>
        <v>0.57697740112994345</v>
      </c>
      <c r="W10" s="58">
        <v>9</v>
      </c>
      <c r="X10" s="58">
        <v>3579</v>
      </c>
      <c r="Y10" s="61">
        <v>43173</v>
      </c>
      <c r="Z10" s="58" t="s">
        <v>524</v>
      </c>
      <c r="AA10" s="58" t="s">
        <v>499</v>
      </c>
      <c r="AB10" s="58">
        <v>9.6</v>
      </c>
      <c r="AC10" s="58" t="s">
        <v>504</v>
      </c>
      <c r="AD10" s="58">
        <v>56</v>
      </c>
    </row>
    <row r="11" spans="1:30" ht="17.25" customHeight="1" thickBot="1" x14ac:dyDescent="0.35">
      <c r="A11" s="58">
        <v>6</v>
      </c>
      <c r="B11" s="59">
        <v>5.2699999999999997E-2</v>
      </c>
      <c r="C11" s="59">
        <v>1.61E-2</v>
      </c>
      <c r="D11" s="59">
        <v>3.5400000000000001E-2</v>
      </c>
      <c r="F11" s="58" t="s">
        <v>485</v>
      </c>
      <c r="G11" s="60">
        <v>30017</v>
      </c>
      <c r="H11" s="58">
        <v>0.81</v>
      </c>
      <c r="K11" s="50">
        <f>LARGE(B21:C21,1)/(B21+C21)</f>
        <v>0.60054163845633046</v>
      </c>
      <c r="W11" s="58">
        <v>10</v>
      </c>
      <c r="X11" s="58">
        <v>3568</v>
      </c>
      <c r="Y11" s="61">
        <v>43130</v>
      </c>
      <c r="Z11" s="58" t="s">
        <v>525</v>
      </c>
      <c r="AA11" s="58" t="s">
        <v>498</v>
      </c>
      <c r="AB11" s="58">
        <v>9.6</v>
      </c>
      <c r="AC11" s="58" t="s">
        <v>504</v>
      </c>
      <c r="AD11" s="58">
        <v>58</v>
      </c>
    </row>
    <row r="12" spans="1:30" ht="17.25" customHeight="1" thickBot="1" x14ac:dyDescent="0.3">
      <c r="A12" s="58">
        <v>7</v>
      </c>
      <c r="B12" s="59">
        <v>8.6099999999999996E-2</v>
      </c>
      <c r="C12" s="59">
        <v>3.4700000000000002E-2</v>
      </c>
      <c r="D12" s="59">
        <v>6.1899999999999997E-2</v>
      </c>
      <c r="F12" s="58" t="s">
        <v>486</v>
      </c>
      <c r="G12" s="60">
        <v>34751</v>
      </c>
      <c r="H12" s="58">
        <v>0.93</v>
      </c>
      <c r="W12" s="58">
        <v>20</v>
      </c>
      <c r="X12" s="58">
        <v>3530</v>
      </c>
      <c r="Y12" s="61">
        <v>43146</v>
      </c>
      <c r="Z12" s="58" t="s">
        <v>525</v>
      </c>
      <c r="AA12" s="58" t="s">
        <v>500</v>
      </c>
      <c r="AB12" s="58">
        <v>9.5</v>
      </c>
      <c r="AC12" s="58" t="s">
        <v>504</v>
      </c>
      <c r="AD12" s="58">
        <v>57</v>
      </c>
    </row>
    <row r="13" spans="1:30" ht="17.25" customHeight="1" thickBot="1" x14ac:dyDescent="0.3">
      <c r="A13" s="58">
        <v>8</v>
      </c>
      <c r="B13" s="59">
        <v>8.2600000000000007E-2</v>
      </c>
      <c r="C13" s="59">
        <v>4.5600000000000002E-2</v>
      </c>
      <c r="D13" s="59">
        <v>6.5100000000000005E-2</v>
      </c>
      <c r="F13" s="58" t="s">
        <v>487</v>
      </c>
      <c r="G13" s="60">
        <v>34312</v>
      </c>
      <c r="H13" s="58">
        <v>0.92</v>
      </c>
      <c r="W13" s="58">
        <v>25</v>
      </c>
      <c r="X13" s="58">
        <v>3494</v>
      </c>
      <c r="Y13" s="61">
        <v>43201</v>
      </c>
      <c r="Z13" s="58" t="s">
        <v>524</v>
      </c>
      <c r="AA13" s="58" t="s">
        <v>499</v>
      </c>
      <c r="AB13" s="58">
        <v>9.4</v>
      </c>
      <c r="AC13" s="58" t="s">
        <v>504</v>
      </c>
      <c r="AD13" s="58">
        <v>57</v>
      </c>
    </row>
    <row r="14" spans="1:30" ht="14.4" thickBot="1" x14ac:dyDescent="0.3">
      <c r="A14" s="58">
        <v>9</v>
      </c>
      <c r="B14" s="59">
        <v>7.17E-2</v>
      </c>
      <c r="C14" s="59">
        <v>5.0500000000000003E-2</v>
      </c>
      <c r="D14" s="59">
        <v>6.1699999999999998E-2</v>
      </c>
      <c r="F14" s="58" t="s">
        <v>488</v>
      </c>
      <c r="G14" s="60">
        <v>37535</v>
      </c>
      <c r="H14" s="58">
        <v>1.01</v>
      </c>
      <c r="W14" s="58">
        <v>30</v>
      </c>
      <c r="X14" s="58">
        <v>3487</v>
      </c>
      <c r="Y14" s="61">
        <v>43160</v>
      </c>
      <c r="Z14" s="58" t="s">
        <v>525</v>
      </c>
      <c r="AA14" s="58" t="s">
        <v>500</v>
      </c>
      <c r="AB14" s="58">
        <v>9.4</v>
      </c>
      <c r="AC14" s="58" t="s">
        <v>504</v>
      </c>
      <c r="AD14" s="58">
        <v>57</v>
      </c>
    </row>
    <row r="15" spans="1:30" ht="14.4" thickBot="1" x14ac:dyDescent="0.3">
      <c r="A15" s="58">
        <v>10</v>
      </c>
      <c r="B15" s="59">
        <v>7.0400000000000004E-2</v>
      </c>
      <c r="C15" s="59">
        <v>5.57E-2</v>
      </c>
      <c r="D15" s="59">
        <v>6.3500000000000001E-2</v>
      </c>
      <c r="F15" s="58" t="s">
        <v>489</v>
      </c>
      <c r="G15" s="60">
        <v>36348</v>
      </c>
      <c r="H15" s="58">
        <v>0.98</v>
      </c>
      <c r="W15" s="58">
        <v>35</v>
      </c>
      <c r="X15" s="58">
        <v>3477</v>
      </c>
      <c r="Y15" s="61">
        <v>43152</v>
      </c>
      <c r="Z15" s="58" t="s">
        <v>525</v>
      </c>
      <c r="AA15" s="58" t="s">
        <v>499</v>
      </c>
      <c r="AB15" s="58">
        <v>9.3000000000000007</v>
      </c>
      <c r="AC15" s="58" t="s">
        <v>504</v>
      </c>
      <c r="AD15" s="58">
        <v>57</v>
      </c>
    </row>
    <row r="16" spans="1:30" ht="14.4" thickBot="1" x14ac:dyDescent="0.3">
      <c r="A16" s="58">
        <v>11</v>
      </c>
      <c r="B16" s="59">
        <v>6.8000000000000005E-2</v>
      </c>
      <c r="C16" s="59">
        <v>6.3700000000000007E-2</v>
      </c>
      <c r="D16" s="59">
        <v>6.6000000000000003E-2</v>
      </c>
      <c r="F16" s="58" t="s">
        <v>490</v>
      </c>
      <c r="G16" s="60">
        <v>36605</v>
      </c>
      <c r="H16" s="58">
        <v>0.98</v>
      </c>
      <c r="W16" s="58">
        <v>40</v>
      </c>
      <c r="X16" s="58">
        <v>3451</v>
      </c>
      <c r="Y16" s="61">
        <v>43186</v>
      </c>
      <c r="Z16" s="58" t="s">
        <v>525</v>
      </c>
      <c r="AA16" s="58" t="s">
        <v>498</v>
      </c>
      <c r="AB16" s="58">
        <v>9.3000000000000007</v>
      </c>
      <c r="AC16" s="58" t="s">
        <v>504</v>
      </c>
      <c r="AD16" s="58">
        <v>59</v>
      </c>
    </row>
    <row r="17" spans="1:30" ht="14.4" thickBot="1" x14ac:dyDescent="0.3">
      <c r="A17" s="58">
        <v>12</v>
      </c>
      <c r="B17" s="59">
        <v>7.22E-2</v>
      </c>
      <c r="C17" s="59">
        <v>6.9599999999999995E-2</v>
      </c>
      <c r="D17" s="59">
        <v>7.0999999999999994E-2</v>
      </c>
      <c r="W17" s="58">
        <v>45</v>
      </c>
      <c r="X17" s="58">
        <v>3447</v>
      </c>
      <c r="Y17" s="61">
        <v>43116</v>
      </c>
      <c r="Z17" s="58" t="s">
        <v>533</v>
      </c>
      <c r="AA17" s="58" t="s">
        <v>498</v>
      </c>
      <c r="AB17" s="58">
        <v>9.3000000000000007</v>
      </c>
      <c r="AC17" s="58" t="s">
        <v>503</v>
      </c>
      <c r="AD17" s="58">
        <v>70</v>
      </c>
    </row>
    <row r="18" spans="1:30" ht="14.4" thickBot="1" x14ac:dyDescent="0.3">
      <c r="A18" s="58">
        <v>13</v>
      </c>
      <c r="B18" s="59">
        <v>6.7100000000000007E-2</v>
      </c>
      <c r="C18" s="59">
        <v>6.9599999999999995E-2</v>
      </c>
      <c r="D18" s="59">
        <v>6.83E-2</v>
      </c>
      <c r="W18" s="58">
        <v>50</v>
      </c>
      <c r="X18" s="58">
        <v>3437</v>
      </c>
      <c r="Y18" s="61">
        <v>43130</v>
      </c>
      <c r="Z18" s="58" t="s">
        <v>533</v>
      </c>
      <c r="AA18" s="58" t="s">
        <v>498</v>
      </c>
      <c r="AB18" s="58">
        <v>9.1999999999999993</v>
      </c>
      <c r="AC18" s="58" t="s">
        <v>503</v>
      </c>
      <c r="AD18" s="58">
        <v>68</v>
      </c>
    </row>
    <row r="19" spans="1:30" ht="17.25" customHeight="1" thickBot="1" x14ac:dyDescent="0.3">
      <c r="A19" s="58">
        <v>14</v>
      </c>
      <c r="B19" s="59">
        <v>6.2600000000000003E-2</v>
      </c>
      <c r="C19" s="59">
        <v>7.3700000000000002E-2</v>
      </c>
      <c r="D19" s="59">
        <v>6.7799999999999999E-2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3401</v>
      </c>
      <c r="Y19" s="61">
        <v>43139</v>
      </c>
      <c r="Z19" s="58" t="s">
        <v>526</v>
      </c>
      <c r="AA19" s="58" t="s">
        <v>500</v>
      </c>
      <c r="AB19" s="58">
        <v>9.1</v>
      </c>
      <c r="AC19" s="58" t="s">
        <v>504</v>
      </c>
      <c r="AD19" s="58">
        <v>57</v>
      </c>
    </row>
    <row r="20" spans="1:30" ht="17.25" customHeight="1" thickBot="1" x14ac:dyDescent="0.3">
      <c r="A20" s="58">
        <v>15</v>
      </c>
      <c r="B20" s="59">
        <v>5.9900000000000002E-2</v>
      </c>
      <c r="C20" s="59">
        <v>8.1699999999999995E-2</v>
      </c>
      <c r="D20" s="59">
        <v>7.0199999999999999E-2</v>
      </c>
      <c r="F20" s="58" t="s">
        <v>493</v>
      </c>
      <c r="G20" s="60">
        <v>23321</v>
      </c>
      <c r="H20" s="58">
        <v>0.63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3373</v>
      </c>
      <c r="Y20" s="61">
        <v>43334</v>
      </c>
      <c r="Z20" s="58" t="s">
        <v>524</v>
      </c>
      <c r="AA20" s="58" t="s">
        <v>499</v>
      </c>
      <c r="AB20" s="58">
        <v>9.1</v>
      </c>
      <c r="AC20" s="58" t="s">
        <v>504</v>
      </c>
      <c r="AD20" s="58">
        <v>63</v>
      </c>
    </row>
    <row r="21" spans="1:30" ht="17.25" customHeight="1" thickBot="1" x14ac:dyDescent="0.3">
      <c r="A21" s="58">
        <v>16</v>
      </c>
      <c r="B21" s="59">
        <v>5.8999999999999997E-2</v>
      </c>
      <c r="C21" s="59">
        <v>8.8700000000000001E-2</v>
      </c>
      <c r="D21" s="59">
        <v>7.2999999999999995E-2</v>
      </c>
      <c r="F21" s="58" t="s">
        <v>497</v>
      </c>
      <c r="G21" s="60">
        <v>39576</v>
      </c>
      <c r="H21" s="58">
        <v>1.06</v>
      </c>
      <c r="J21" s="46">
        <v>5</v>
      </c>
      <c r="K21" s="46">
        <f>X6</f>
        <v>3678</v>
      </c>
      <c r="L21" s="52"/>
      <c r="M21" s="46"/>
      <c r="N21" s="57">
        <f>K21/$F$2</f>
        <v>9.8870967741935489E-2</v>
      </c>
      <c r="W21" s="58">
        <v>125</v>
      </c>
      <c r="X21" s="58">
        <v>3354</v>
      </c>
      <c r="Y21" s="61">
        <v>43195</v>
      </c>
      <c r="Z21" s="58" t="s">
        <v>524</v>
      </c>
      <c r="AA21" s="58" t="s">
        <v>500</v>
      </c>
      <c r="AB21" s="58">
        <v>9</v>
      </c>
      <c r="AC21" s="58" t="s">
        <v>504</v>
      </c>
      <c r="AD21" s="58">
        <v>57</v>
      </c>
    </row>
    <row r="22" spans="1:30" ht="17.25" customHeight="1" thickBot="1" x14ac:dyDescent="0.3">
      <c r="A22" s="58">
        <v>17</v>
      </c>
      <c r="B22" s="59">
        <v>5.8099999999999999E-2</v>
      </c>
      <c r="C22" s="59">
        <v>8.9700000000000002E-2</v>
      </c>
      <c r="D22" s="59">
        <v>7.2999999999999995E-2</v>
      </c>
      <c r="F22" s="58" t="s">
        <v>498</v>
      </c>
      <c r="G22" s="60">
        <v>41772</v>
      </c>
      <c r="H22" s="58">
        <v>1.1200000000000001</v>
      </c>
      <c r="J22" s="46">
        <v>10</v>
      </c>
      <c r="K22" s="46">
        <f>X11</f>
        <v>3568</v>
      </c>
      <c r="L22" s="52"/>
      <c r="M22" s="46"/>
      <c r="N22" s="57">
        <f t="shared" ref="N22:N28" si="0">K22/$F$2</f>
        <v>9.5913978494623658E-2</v>
      </c>
      <c r="W22" s="58">
        <v>150</v>
      </c>
      <c r="X22" s="58">
        <v>3338</v>
      </c>
      <c r="Y22" s="61">
        <v>43396</v>
      </c>
      <c r="Z22" s="58" t="s">
        <v>524</v>
      </c>
      <c r="AA22" s="58" t="s">
        <v>498</v>
      </c>
      <c r="AB22" s="58">
        <v>9</v>
      </c>
      <c r="AC22" s="58" t="s">
        <v>504</v>
      </c>
      <c r="AD22" s="58">
        <v>61</v>
      </c>
    </row>
    <row r="23" spans="1:30" ht="17.25" customHeight="1" thickBot="1" x14ac:dyDescent="0.3">
      <c r="A23" s="58">
        <v>18</v>
      </c>
      <c r="B23" s="59">
        <v>4.5199999999999997E-2</v>
      </c>
      <c r="C23" s="59">
        <v>6.83E-2</v>
      </c>
      <c r="D23" s="59">
        <v>5.6099999999999997E-2</v>
      </c>
      <c r="F23" s="58" t="s">
        <v>499</v>
      </c>
      <c r="G23" s="60">
        <v>41849</v>
      </c>
      <c r="H23" s="58">
        <v>1.1299999999999999</v>
      </c>
      <c r="J23" s="46">
        <v>20</v>
      </c>
      <c r="K23" s="46">
        <f>X12</f>
        <v>3530</v>
      </c>
      <c r="L23" s="52"/>
      <c r="M23" s="46"/>
      <c r="N23" s="57">
        <f t="shared" si="0"/>
        <v>9.4892473118279572E-2</v>
      </c>
      <c r="W23" s="58">
        <v>175</v>
      </c>
      <c r="X23" s="58">
        <v>3316</v>
      </c>
      <c r="Y23" s="61">
        <v>43165</v>
      </c>
      <c r="Z23" s="58" t="s">
        <v>525</v>
      </c>
      <c r="AA23" s="58" t="s">
        <v>498</v>
      </c>
      <c r="AB23" s="58">
        <v>8.9</v>
      </c>
      <c r="AC23" s="58" t="s">
        <v>504</v>
      </c>
      <c r="AD23" s="58">
        <v>57</v>
      </c>
    </row>
    <row r="24" spans="1:30" ht="17.25" customHeight="1" thickBot="1" x14ac:dyDescent="0.3">
      <c r="A24" s="58">
        <v>19</v>
      </c>
      <c r="B24" s="59">
        <v>3.3599999999999998E-2</v>
      </c>
      <c r="C24" s="59">
        <v>5.0999999999999997E-2</v>
      </c>
      <c r="D24" s="59">
        <v>4.1799999999999997E-2</v>
      </c>
      <c r="F24" s="58" t="s">
        <v>500</v>
      </c>
      <c r="G24" s="60">
        <v>41994</v>
      </c>
      <c r="H24" s="58">
        <v>1.1299999999999999</v>
      </c>
      <c r="J24" s="46">
        <v>30</v>
      </c>
      <c r="K24" s="46">
        <f>X14</f>
        <v>3487</v>
      </c>
      <c r="L24" s="52"/>
      <c r="M24" s="46"/>
      <c r="N24" s="57">
        <f t="shared" si="0"/>
        <v>9.3736559139784945E-2</v>
      </c>
      <c r="W24" s="58">
        <v>200</v>
      </c>
      <c r="X24" s="58">
        <v>3296</v>
      </c>
      <c r="Y24" s="61">
        <v>43382</v>
      </c>
      <c r="Z24" s="58" t="s">
        <v>524</v>
      </c>
      <c r="AA24" s="58" t="s">
        <v>498</v>
      </c>
      <c r="AB24" s="58">
        <v>8.9</v>
      </c>
      <c r="AC24" s="58" t="s">
        <v>504</v>
      </c>
      <c r="AD24" s="58">
        <v>60</v>
      </c>
    </row>
    <row r="25" spans="1:30" ht="17.25" customHeight="1" thickBot="1" x14ac:dyDescent="0.3">
      <c r="A25" s="58">
        <v>20</v>
      </c>
      <c r="B25" s="59">
        <v>2.5100000000000001E-2</v>
      </c>
      <c r="C25" s="59">
        <v>4.2299999999999997E-2</v>
      </c>
      <c r="D25" s="59">
        <v>3.32E-2</v>
      </c>
      <c r="F25" s="58" t="s">
        <v>501</v>
      </c>
      <c r="G25" s="60">
        <v>42318</v>
      </c>
      <c r="H25" s="58">
        <v>1.1399999999999999</v>
      </c>
      <c r="J25" s="46">
        <v>50</v>
      </c>
      <c r="K25" s="46">
        <f>X18</f>
        <v>3437</v>
      </c>
      <c r="L25" s="52"/>
      <c r="M25" s="46"/>
      <c r="N25" s="57">
        <f t="shared" si="0"/>
        <v>9.2392473118279569E-2</v>
      </c>
    </row>
    <row r="26" spans="1:30" ht="17.25" customHeight="1" thickBot="1" x14ac:dyDescent="0.3">
      <c r="A26" s="58">
        <v>21</v>
      </c>
      <c r="B26" s="59">
        <v>2.0500000000000001E-2</v>
      </c>
      <c r="C26" s="59">
        <v>3.2199999999999999E-2</v>
      </c>
      <c r="D26" s="59">
        <v>2.5999999999999999E-2</v>
      </c>
      <c r="F26" s="58" t="s">
        <v>502</v>
      </c>
      <c r="G26" s="60">
        <v>30269</v>
      </c>
      <c r="H26" s="58">
        <v>0.81</v>
      </c>
      <c r="J26" s="46">
        <v>100</v>
      </c>
      <c r="K26" s="46">
        <f>X20</f>
        <v>3373</v>
      </c>
      <c r="L26" s="52"/>
      <c r="M26" s="46"/>
      <c r="N26" s="57">
        <f t="shared" si="0"/>
        <v>9.0672043010752684E-2</v>
      </c>
    </row>
    <row r="27" spans="1:30" ht="17.25" customHeight="1" thickBot="1" x14ac:dyDescent="0.3">
      <c r="A27" s="58">
        <v>22</v>
      </c>
      <c r="B27" s="59">
        <v>1.49E-2</v>
      </c>
      <c r="C27" s="59">
        <v>2.2800000000000001E-2</v>
      </c>
      <c r="D27" s="59">
        <v>1.8599999999999998E-2</v>
      </c>
      <c r="J27" s="46">
        <v>150</v>
      </c>
      <c r="K27" s="46">
        <f>X22</f>
        <v>3338</v>
      </c>
      <c r="L27" s="52"/>
      <c r="M27" s="46"/>
      <c r="N27" s="57">
        <f t="shared" si="0"/>
        <v>8.973118279569893E-2</v>
      </c>
    </row>
    <row r="28" spans="1:30" ht="17.25" customHeight="1" thickBot="1" x14ac:dyDescent="0.3">
      <c r="A28" s="58">
        <v>23</v>
      </c>
      <c r="B28" s="59">
        <v>9.7000000000000003E-3</v>
      </c>
      <c r="C28" s="59">
        <v>1.4200000000000001E-2</v>
      </c>
      <c r="D28" s="59">
        <v>1.1900000000000001E-2</v>
      </c>
      <c r="J28" s="46">
        <v>200</v>
      </c>
      <c r="K28" s="46">
        <f>X24</f>
        <v>3296</v>
      </c>
      <c r="L28" s="52"/>
      <c r="M28" s="46"/>
      <c r="N28" s="57">
        <f t="shared" si="0"/>
        <v>8.8602150537634414E-2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563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25300</v>
      </c>
      <c r="H2" s="41" t="s">
        <v>467</v>
      </c>
      <c r="W2" s="58">
        <v>1</v>
      </c>
      <c r="X2" s="58">
        <v>3013</v>
      </c>
      <c r="Y2" s="61">
        <v>43431</v>
      </c>
      <c r="Z2" s="58" t="s">
        <v>525</v>
      </c>
      <c r="AA2" s="58" t="s">
        <v>498</v>
      </c>
      <c r="AB2" s="58">
        <v>11.9</v>
      </c>
      <c r="AC2" s="58" t="s">
        <v>469</v>
      </c>
      <c r="AD2" s="58">
        <v>61</v>
      </c>
    </row>
    <row r="3" spans="1:30" ht="14.4" thickBot="1" x14ac:dyDescent="0.3">
      <c r="W3" s="58">
        <v>2</v>
      </c>
      <c r="X3" s="58">
        <v>3002</v>
      </c>
      <c r="Y3" s="61">
        <v>43158</v>
      </c>
      <c r="Z3" s="58" t="s">
        <v>525</v>
      </c>
      <c r="AA3" s="58" t="s">
        <v>498</v>
      </c>
      <c r="AB3" s="58">
        <v>11.9</v>
      </c>
      <c r="AC3" s="58" t="s">
        <v>469</v>
      </c>
      <c r="AD3" s="58">
        <v>58</v>
      </c>
    </row>
    <row r="4" spans="1:30" ht="14.4" thickBot="1" x14ac:dyDescent="0.3">
      <c r="A4" s="42" t="s">
        <v>468</v>
      </c>
      <c r="B4" s="43" t="s">
        <v>469</v>
      </c>
      <c r="C4" s="96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2972</v>
      </c>
      <c r="Y4" s="61">
        <v>43172</v>
      </c>
      <c r="Z4" s="58" t="s">
        <v>524</v>
      </c>
      <c r="AA4" s="58" t="s">
        <v>498</v>
      </c>
      <c r="AB4" s="58">
        <v>11.7</v>
      </c>
      <c r="AC4" s="58" t="s">
        <v>469</v>
      </c>
      <c r="AD4" s="58">
        <v>60</v>
      </c>
    </row>
    <row r="5" spans="1:30" ht="18.75" customHeight="1" thickBot="1" x14ac:dyDescent="0.3">
      <c r="A5" s="58">
        <v>0</v>
      </c>
      <c r="B5" t="s">
        <v>598</v>
      </c>
      <c r="C5" s="59">
        <f>[136]Sheet2!D1</f>
        <v>3.8E-3</v>
      </c>
      <c r="D5" s="59">
        <f>[136]Sheet2!E1</f>
        <v>4.1999999999999997E-3</v>
      </c>
      <c r="F5" s="58" t="s">
        <v>476</v>
      </c>
      <c r="G5" s="60">
        <v>26109</v>
      </c>
      <c r="H5" s="63">
        <v>1.03</v>
      </c>
      <c r="J5" s="102" t="s">
        <v>477</v>
      </c>
      <c r="K5" s="103"/>
      <c r="L5" s="103"/>
      <c r="M5" s="103"/>
      <c r="N5" s="104"/>
      <c r="W5" s="58">
        <v>4</v>
      </c>
      <c r="X5" s="58">
        <v>2970</v>
      </c>
      <c r="Y5" s="61">
        <v>43117</v>
      </c>
      <c r="Z5" s="58" t="s">
        <v>525</v>
      </c>
      <c r="AA5" s="58" t="s">
        <v>499</v>
      </c>
      <c r="AB5" s="58">
        <v>11.7</v>
      </c>
      <c r="AC5" s="58" t="s">
        <v>469</v>
      </c>
      <c r="AD5" s="58">
        <v>57</v>
      </c>
    </row>
    <row r="6" spans="1:30" ht="17.25" customHeight="1" thickBot="1" x14ac:dyDescent="0.3">
      <c r="A6" s="58">
        <v>1</v>
      </c>
      <c r="B6" s="59">
        <f>[136]Sheet2!C2</f>
        <v>2.8999999999999998E-3</v>
      </c>
      <c r="C6" s="59">
        <f>[136]Sheet2!D2</f>
        <v>2.7000000000000001E-3</v>
      </c>
      <c r="D6" s="59">
        <f>[136]Sheet2!E2</f>
        <v>2.8E-3</v>
      </c>
      <c r="F6" s="58" t="s">
        <v>478</v>
      </c>
      <c r="G6" s="60">
        <v>27211</v>
      </c>
      <c r="H6" s="63">
        <v>1.07</v>
      </c>
      <c r="J6" s="47" t="s">
        <v>479</v>
      </c>
      <c r="K6" s="48">
        <f>LARGE((K8,K9),1)</f>
        <v>0.67860600193610832</v>
      </c>
      <c r="N6" s="48" t="s">
        <v>470</v>
      </c>
      <c r="W6" s="58">
        <v>5</v>
      </c>
      <c r="X6" s="58">
        <v>2953</v>
      </c>
      <c r="Y6" s="61">
        <v>43410</v>
      </c>
      <c r="Z6" s="58" t="s">
        <v>525</v>
      </c>
      <c r="AA6" s="58" t="s">
        <v>498</v>
      </c>
      <c r="AB6" s="58">
        <v>11.7</v>
      </c>
      <c r="AC6" s="58" t="s">
        <v>469</v>
      </c>
      <c r="AD6" s="58">
        <v>58</v>
      </c>
    </row>
    <row r="7" spans="1:30" ht="17.25" customHeight="1" thickBot="1" x14ac:dyDescent="0.3">
      <c r="A7" s="58">
        <v>2</v>
      </c>
      <c r="B7" s="59">
        <f>[136]Sheet2!C3</f>
        <v>2.3999999999999998E-3</v>
      </c>
      <c r="C7" s="59">
        <f>[136]Sheet2!D3</f>
        <v>2.8E-3</v>
      </c>
      <c r="D7" s="59">
        <f>[136]Sheet2!E3</f>
        <v>2.5999999999999999E-3</v>
      </c>
      <c r="F7" s="58" t="s">
        <v>480</v>
      </c>
      <c r="G7" s="60">
        <v>27496</v>
      </c>
      <c r="H7" s="63">
        <v>1.08</v>
      </c>
      <c r="J7" s="49" t="s">
        <v>481</v>
      </c>
      <c r="K7" s="48">
        <f>LARGE((K10,K11),1)</f>
        <v>0.570993296770262</v>
      </c>
      <c r="N7" s="48" t="s">
        <v>469</v>
      </c>
      <c r="W7" s="58">
        <v>6</v>
      </c>
      <c r="X7" s="58">
        <v>2936</v>
      </c>
      <c r="Y7" s="61">
        <v>43160</v>
      </c>
      <c r="Z7" s="58" t="s">
        <v>525</v>
      </c>
      <c r="AA7" s="58" t="s">
        <v>500</v>
      </c>
      <c r="AB7" s="58">
        <v>11.6</v>
      </c>
      <c r="AC7" s="58" t="s">
        <v>469</v>
      </c>
      <c r="AD7" s="58">
        <v>60</v>
      </c>
    </row>
    <row r="8" spans="1:30" ht="17.25" customHeight="1" thickBot="1" x14ac:dyDescent="0.35">
      <c r="A8" s="58">
        <v>3</v>
      </c>
      <c r="B8" s="59">
        <f>[136]Sheet2!C4</f>
        <v>2.2000000000000001E-3</v>
      </c>
      <c r="C8" s="59">
        <f>[136]Sheet2!D4</f>
        <v>3.3E-3</v>
      </c>
      <c r="D8" s="59">
        <f>[136]Sheet2!E4</f>
        <v>2.7000000000000001E-3</v>
      </c>
      <c r="F8" s="58" t="s">
        <v>482</v>
      </c>
      <c r="G8" s="60">
        <v>26690</v>
      </c>
      <c r="H8" s="63">
        <v>1.05</v>
      </c>
      <c r="K8" s="50">
        <f>LARGE(B11:C11,1)/(B11+C11)</f>
        <v>0.67860600193610832</v>
      </c>
      <c r="W8" s="58">
        <v>7</v>
      </c>
      <c r="X8" s="58">
        <v>2929</v>
      </c>
      <c r="Y8" s="61">
        <v>43165</v>
      </c>
      <c r="Z8" s="58" t="s">
        <v>525</v>
      </c>
      <c r="AA8" s="58" t="s">
        <v>498</v>
      </c>
      <c r="AB8" s="58">
        <v>11.6</v>
      </c>
      <c r="AC8" s="58" t="s">
        <v>469</v>
      </c>
      <c r="AD8" s="58">
        <v>61</v>
      </c>
    </row>
    <row r="9" spans="1:30" ht="17.25" customHeight="1" thickBot="1" x14ac:dyDescent="0.35">
      <c r="A9" s="58">
        <v>4</v>
      </c>
      <c r="B9" s="59">
        <f>[136]Sheet2!C5</f>
        <v>3.5999999999999999E-3</v>
      </c>
      <c r="C9" s="59">
        <f>[136]Sheet2!D5</f>
        <v>7.4000000000000003E-3</v>
      </c>
      <c r="D9" s="59">
        <f>[136]Sheet2!E5</f>
        <v>5.4000000000000003E-3</v>
      </c>
      <c r="F9" s="58" t="s">
        <v>483</v>
      </c>
      <c r="G9" s="60">
        <v>25222</v>
      </c>
      <c r="H9" s="63">
        <v>0.99</v>
      </c>
      <c r="K9" s="50">
        <f>LARGE(B12:C12,1)/(B12+C12)</f>
        <v>0.56057494866529767</v>
      </c>
      <c r="W9" s="58">
        <v>8</v>
      </c>
      <c r="X9" s="58">
        <v>2929</v>
      </c>
      <c r="Y9" s="61">
        <v>43173</v>
      </c>
      <c r="Z9" s="58" t="s">
        <v>524</v>
      </c>
      <c r="AA9" s="58" t="s">
        <v>499</v>
      </c>
      <c r="AB9" s="58">
        <v>11.6</v>
      </c>
      <c r="AC9" s="58" t="s">
        <v>469</v>
      </c>
      <c r="AD9" s="58">
        <v>60</v>
      </c>
    </row>
    <row r="10" spans="1:30" ht="17.25" customHeight="1" thickBot="1" x14ac:dyDescent="0.35">
      <c r="A10" s="58">
        <v>5</v>
      </c>
      <c r="B10" s="59">
        <f>[136]Sheet2!C6</f>
        <v>0.01</v>
      </c>
      <c r="C10" s="59">
        <f>[136]Sheet2!D6</f>
        <v>2.6100000000000002E-2</v>
      </c>
      <c r="D10" s="59">
        <f>[136]Sheet2!E6</f>
        <v>1.77E-2</v>
      </c>
      <c r="F10" s="58" t="s">
        <v>484</v>
      </c>
      <c r="G10" s="60">
        <v>24046</v>
      </c>
      <c r="H10" s="63">
        <v>0.95</v>
      </c>
      <c r="K10" s="50">
        <f>LARGE(B20:C20,1)/(B20+C20)</f>
        <v>0.56015523932729616</v>
      </c>
      <c r="W10" s="58">
        <v>9</v>
      </c>
      <c r="X10" s="58">
        <v>2922</v>
      </c>
      <c r="Y10" s="61">
        <v>43137</v>
      </c>
      <c r="Z10" s="58" t="s">
        <v>525</v>
      </c>
      <c r="AA10" s="58" t="s">
        <v>498</v>
      </c>
      <c r="AB10" s="58">
        <v>11.5</v>
      </c>
      <c r="AC10" s="58" t="s">
        <v>469</v>
      </c>
      <c r="AD10" s="58">
        <v>58</v>
      </c>
    </row>
    <row r="11" spans="1:30" ht="17.25" customHeight="1" thickBot="1" x14ac:dyDescent="0.35">
      <c r="A11" s="58">
        <v>6</v>
      </c>
      <c r="B11" s="59">
        <f>[136]Sheet2!C7</f>
        <v>3.32E-2</v>
      </c>
      <c r="C11" s="59">
        <f>[136]Sheet2!D7</f>
        <v>7.0099999999999996E-2</v>
      </c>
      <c r="D11" s="59">
        <f>[136]Sheet2!E7</f>
        <v>5.0900000000000001E-2</v>
      </c>
      <c r="F11" s="58" t="s">
        <v>485</v>
      </c>
      <c r="G11" s="60">
        <v>23320</v>
      </c>
      <c r="H11" s="63">
        <v>0.92</v>
      </c>
      <c r="K11" s="50">
        <f>LARGE(B21:C21,1)/(B21+C21)</f>
        <v>0.570993296770262</v>
      </c>
      <c r="W11" s="58">
        <v>10</v>
      </c>
      <c r="X11" s="58">
        <v>2911</v>
      </c>
      <c r="Y11" s="61">
        <v>43130</v>
      </c>
      <c r="Z11" s="58" t="s">
        <v>525</v>
      </c>
      <c r="AA11" s="58" t="s">
        <v>498</v>
      </c>
      <c r="AB11" s="58">
        <v>11.5</v>
      </c>
      <c r="AC11" s="58" t="s">
        <v>469</v>
      </c>
      <c r="AD11" s="58">
        <v>59</v>
      </c>
    </row>
    <row r="12" spans="1:30" ht="17.25" customHeight="1" thickBot="1" x14ac:dyDescent="0.3">
      <c r="A12" s="58">
        <v>7</v>
      </c>
      <c r="B12" s="59">
        <f>[136]Sheet2!C8</f>
        <v>6.4199999999999993E-2</v>
      </c>
      <c r="C12" s="59">
        <f>[136]Sheet2!D8</f>
        <v>8.1900000000000001E-2</v>
      </c>
      <c r="D12" s="59">
        <f>[136]Sheet2!E8</f>
        <v>7.2700000000000001E-2</v>
      </c>
      <c r="F12" s="58" t="s">
        <v>486</v>
      </c>
      <c r="G12" s="60">
        <v>25628</v>
      </c>
      <c r="H12" s="63">
        <v>1.01</v>
      </c>
      <c r="W12" s="58">
        <v>20</v>
      </c>
      <c r="X12" s="58">
        <v>2885</v>
      </c>
      <c r="Y12" s="61">
        <v>43159</v>
      </c>
      <c r="Z12" s="58" t="s">
        <v>525</v>
      </c>
      <c r="AA12" s="58" t="s">
        <v>499</v>
      </c>
      <c r="AB12" s="58">
        <v>11.4</v>
      </c>
      <c r="AC12" s="58" t="s">
        <v>469</v>
      </c>
      <c r="AD12" s="58">
        <v>60</v>
      </c>
    </row>
    <row r="13" spans="1:30" ht="17.25" customHeight="1" thickBot="1" x14ac:dyDescent="0.3">
      <c r="A13" s="58">
        <v>8</v>
      </c>
      <c r="B13" s="59">
        <f>[136]Sheet2!C9</f>
        <v>6.6299999999999998E-2</v>
      </c>
      <c r="C13" s="59">
        <f>[136]Sheet2!D9</f>
        <v>7.2900000000000006E-2</v>
      </c>
      <c r="D13" s="59">
        <f>[136]Sheet2!E9</f>
        <v>6.9500000000000006E-2</v>
      </c>
      <c r="F13" s="58" t="s">
        <v>487</v>
      </c>
      <c r="G13" s="60">
        <v>23905</v>
      </c>
      <c r="H13" s="63">
        <v>0.94</v>
      </c>
      <c r="W13" s="58">
        <v>25</v>
      </c>
      <c r="X13" s="58">
        <v>2864</v>
      </c>
      <c r="Y13" s="61">
        <v>43172</v>
      </c>
      <c r="Z13" s="58" t="s">
        <v>525</v>
      </c>
      <c r="AA13" s="58" t="s">
        <v>498</v>
      </c>
      <c r="AB13" s="58">
        <v>11.3</v>
      </c>
      <c r="AC13" s="58" t="s">
        <v>469</v>
      </c>
      <c r="AD13" s="58">
        <v>58</v>
      </c>
    </row>
    <row r="14" spans="1:30" ht="14.4" thickBot="1" x14ac:dyDescent="0.3">
      <c r="A14" s="58">
        <v>9</v>
      </c>
      <c r="B14" s="59">
        <f>[136]Sheet2!C10</f>
        <v>5.7000000000000002E-2</v>
      </c>
      <c r="C14" s="59">
        <f>[136]Sheet2!D10</f>
        <v>6.5299999999999997E-2</v>
      </c>
      <c r="D14" s="59">
        <f>[136]Sheet2!E10</f>
        <v>6.0999999999999999E-2</v>
      </c>
      <c r="F14" s="58" t="s">
        <v>488</v>
      </c>
      <c r="G14" s="60">
        <v>26217</v>
      </c>
      <c r="H14" s="63">
        <v>1.03</v>
      </c>
      <c r="W14" s="58">
        <v>30</v>
      </c>
      <c r="X14" s="58">
        <v>2858</v>
      </c>
      <c r="Y14" s="61">
        <v>43417</v>
      </c>
      <c r="Z14" s="58" t="s">
        <v>525</v>
      </c>
      <c r="AA14" s="58" t="s">
        <v>498</v>
      </c>
      <c r="AB14" s="58">
        <v>11.3</v>
      </c>
      <c r="AC14" s="58" t="s">
        <v>469</v>
      </c>
      <c r="AD14" s="58">
        <v>60</v>
      </c>
    </row>
    <row r="15" spans="1:30" ht="14.4" thickBot="1" x14ac:dyDescent="0.3">
      <c r="A15" s="58">
        <v>10</v>
      </c>
      <c r="B15" s="59">
        <f>[136]Sheet2!C11</f>
        <v>6.0100000000000001E-2</v>
      </c>
      <c r="C15" s="59">
        <f>[136]Sheet2!D11</f>
        <v>6.4899999999999999E-2</v>
      </c>
      <c r="D15" s="59">
        <f>[136]Sheet2!E11</f>
        <v>6.2399999999999997E-2</v>
      </c>
      <c r="F15" s="58" t="s">
        <v>489</v>
      </c>
      <c r="G15" s="60">
        <v>24714</v>
      </c>
      <c r="H15" s="63">
        <v>0.97</v>
      </c>
      <c r="W15" s="58">
        <v>35</v>
      </c>
      <c r="X15" s="58">
        <v>2839</v>
      </c>
      <c r="Y15" s="61">
        <v>43154</v>
      </c>
      <c r="Z15" s="58" t="s">
        <v>525</v>
      </c>
      <c r="AA15" s="58" t="s">
        <v>501</v>
      </c>
      <c r="AB15" s="58">
        <v>11.2</v>
      </c>
      <c r="AC15" s="58" t="s">
        <v>469</v>
      </c>
      <c r="AD15" s="58">
        <v>58</v>
      </c>
    </row>
    <row r="16" spans="1:30" ht="14.4" thickBot="1" x14ac:dyDescent="0.3">
      <c r="A16" s="58">
        <v>11</v>
      </c>
      <c r="B16" s="59">
        <f>[136]Sheet2!C12</f>
        <v>6.4500000000000002E-2</v>
      </c>
      <c r="C16" s="59">
        <f>[136]Sheet2!D12</f>
        <v>6.9000000000000006E-2</v>
      </c>
      <c r="D16" s="59">
        <f>[136]Sheet2!E12</f>
        <v>6.6699999999999995E-2</v>
      </c>
      <c r="F16" s="58" t="s">
        <v>490</v>
      </c>
      <c r="G16" s="60">
        <v>24137</v>
      </c>
      <c r="H16" s="63">
        <v>0.95</v>
      </c>
      <c r="W16" s="58">
        <v>40</v>
      </c>
      <c r="X16" s="58">
        <v>2826</v>
      </c>
      <c r="Y16" s="61">
        <v>43445</v>
      </c>
      <c r="Z16" s="58" t="s">
        <v>525</v>
      </c>
      <c r="AA16" s="58" t="s">
        <v>498</v>
      </c>
      <c r="AB16" s="58">
        <v>11.2</v>
      </c>
      <c r="AC16" s="58" t="s">
        <v>469</v>
      </c>
      <c r="AD16" s="58">
        <v>59</v>
      </c>
    </row>
    <row r="17" spans="1:30" ht="14.4" thickBot="1" x14ac:dyDescent="0.3">
      <c r="A17" s="58">
        <v>12</v>
      </c>
      <c r="B17" s="59">
        <f>[136]Sheet2!C13</f>
        <v>7.0999999999999994E-2</v>
      </c>
      <c r="C17" s="59">
        <f>[136]Sheet2!D13</f>
        <v>7.1800000000000003E-2</v>
      </c>
      <c r="D17" s="59">
        <f>[136]Sheet2!E13</f>
        <v>7.1400000000000005E-2</v>
      </c>
      <c r="W17" s="58">
        <v>45</v>
      </c>
      <c r="X17" s="58">
        <v>2822</v>
      </c>
      <c r="Y17" s="61">
        <v>43411</v>
      </c>
      <c r="Z17" s="58" t="s">
        <v>525</v>
      </c>
      <c r="AA17" s="58" t="s">
        <v>499</v>
      </c>
      <c r="AB17" s="58">
        <v>11.2</v>
      </c>
      <c r="AC17" s="58" t="s">
        <v>469</v>
      </c>
      <c r="AD17" s="58">
        <v>59</v>
      </c>
    </row>
    <row r="18" spans="1:30" ht="14.4" thickBot="1" x14ac:dyDescent="0.3">
      <c r="A18" s="58">
        <v>13</v>
      </c>
      <c r="B18" s="59">
        <f>[136]Sheet2!C14</f>
        <v>7.1599999999999997E-2</v>
      </c>
      <c r="C18" s="59">
        <f>[136]Sheet2!D14</f>
        <v>6.7400000000000002E-2</v>
      </c>
      <c r="D18" s="59">
        <f>[136]Sheet2!E14</f>
        <v>6.9599999999999995E-2</v>
      </c>
      <c r="W18" s="58">
        <v>50</v>
      </c>
      <c r="X18" s="58">
        <v>2814</v>
      </c>
      <c r="Y18" s="61">
        <v>43175</v>
      </c>
      <c r="Z18" s="58" t="s">
        <v>525</v>
      </c>
      <c r="AA18" s="58" t="s">
        <v>501</v>
      </c>
      <c r="AB18" s="58">
        <v>11.1</v>
      </c>
      <c r="AC18" s="58" t="s">
        <v>469</v>
      </c>
      <c r="AD18" s="58">
        <v>59</v>
      </c>
    </row>
    <row r="19" spans="1:30" ht="17.25" customHeight="1" thickBot="1" x14ac:dyDescent="0.3">
      <c r="A19" s="58">
        <v>14</v>
      </c>
      <c r="B19" s="59">
        <f>[136]Sheet2!C15</f>
        <v>7.5800000000000006E-2</v>
      </c>
      <c r="C19" s="59">
        <f>[136]Sheet2!D15</f>
        <v>6.7199999999999996E-2</v>
      </c>
      <c r="D19" s="59">
        <f>[136]Sheet2!E15</f>
        <v>7.17E-2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2759</v>
      </c>
      <c r="Y19" s="61">
        <v>43145</v>
      </c>
      <c r="Z19" s="58" t="s">
        <v>525</v>
      </c>
      <c r="AA19" s="58" t="s">
        <v>499</v>
      </c>
      <c r="AB19" s="58">
        <v>10.9</v>
      </c>
      <c r="AC19" s="58" t="s">
        <v>469</v>
      </c>
      <c r="AD19" s="58">
        <v>56</v>
      </c>
    </row>
    <row r="20" spans="1:30" ht="17.25" customHeight="1" thickBot="1" x14ac:dyDescent="0.3">
      <c r="A20" s="58">
        <v>15</v>
      </c>
      <c r="B20" s="59">
        <f>[136]Sheet2!C16</f>
        <v>8.6599999999999996E-2</v>
      </c>
      <c r="C20" s="59">
        <f>[136]Sheet2!D16</f>
        <v>6.8000000000000005E-2</v>
      </c>
      <c r="D20" s="59">
        <f>[136]Sheet2!E16</f>
        <v>7.7700000000000005E-2</v>
      </c>
      <c r="F20" s="58" t="s">
        <v>493</v>
      </c>
      <c r="G20" s="60">
        <v>10576</v>
      </c>
      <c r="H20" s="58">
        <v>0.42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2728</v>
      </c>
      <c r="Y20" s="61">
        <v>43410</v>
      </c>
      <c r="Z20" s="58" t="s">
        <v>535</v>
      </c>
      <c r="AA20" s="58" t="s">
        <v>498</v>
      </c>
      <c r="AB20" s="58">
        <v>10.8</v>
      </c>
      <c r="AC20" s="58" t="s">
        <v>470</v>
      </c>
      <c r="AD20" s="58">
        <v>53</v>
      </c>
    </row>
    <row r="21" spans="1:30" ht="17.25" customHeight="1" thickBot="1" x14ac:dyDescent="0.3">
      <c r="A21" s="58">
        <v>16</v>
      </c>
      <c r="B21" s="59">
        <f>[136]Sheet2!C17</f>
        <v>9.3700000000000006E-2</v>
      </c>
      <c r="C21" s="59">
        <f>[136]Sheet2!D17</f>
        <v>7.0400000000000004E-2</v>
      </c>
      <c r="D21" s="59">
        <f>[136]Sheet2!E17</f>
        <v>8.2500000000000004E-2</v>
      </c>
      <c r="F21" s="58" t="s">
        <v>497</v>
      </c>
      <c r="G21" s="60">
        <v>28296</v>
      </c>
      <c r="H21" s="58">
        <v>1.1100000000000001</v>
      </c>
      <c r="J21" s="46">
        <v>5</v>
      </c>
      <c r="K21" s="46">
        <f>X6</f>
        <v>2953</v>
      </c>
      <c r="L21" s="52"/>
      <c r="M21" s="46"/>
      <c r="N21" s="57">
        <f>K21/$F$2</f>
        <v>0.11671936758893281</v>
      </c>
      <c r="W21" s="58">
        <v>125</v>
      </c>
      <c r="X21" s="58">
        <v>2697</v>
      </c>
      <c r="Y21" s="61">
        <v>43158</v>
      </c>
      <c r="Z21" s="58" t="s">
        <v>524</v>
      </c>
      <c r="AA21" s="58" t="s">
        <v>498</v>
      </c>
      <c r="AB21" s="58">
        <v>10.7</v>
      </c>
      <c r="AC21" s="58" t="s">
        <v>469</v>
      </c>
      <c r="AD21" s="58">
        <v>56</v>
      </c>
    </row>
    <row r="22" spans="1:30" ht="17.25" customHeight="1" thickBot="1" x14ac:dyDescent="0.3">
      <c r="A22" s="58">
        <v>17</v>
      </c>
      <c r="B22" s="59">
        <f>[136]Sheet2!C18</f>
        <v>8.2500000000000004E-2</v>
      </c>
      <c r="C22" s="59">
        <f>[136]Sheet2!D18</f>
        <v>6.6699999999999995E-2</v>
      </c>
      <c r="D22" s="59">
        <f>[136]Sheet2!E18</f>
        <v>7.4899999999999994E-2</v>
      </c>
      <c r="F22" s="58" t="s">
        <v>498</v>
      </c>
      <c r="G22" s="60">
        <v>30663</v>
      </c>
      <c r="H22" s="58">
        <v>1.21</v>
      </c>
      <c r="J22" s="46">
        <v>10</v>
      </c>
      <c r="K22" s="46">
        <f>X11</f>
        <v>2911</v>
      </c>
      <c r="L22" s="52"/>
      <c r="M22" s="46"/>
      <c r="N22" s="57">
        <f t="shared" ref="N22:N28" si="0">K22/$F$2</f>
        <v>0.1150592885375494</v>
      </c>
      <c r="W22" s="58">
        <v>150</v>
      </c>
      <c r="X22" s="58">
        <v>2678</v>
      </c>
      <c r="Y22" s="61">
        <v>43341</v>
      </c>
      <c r="Z22" s="58" t="s">
        <v>525</v>
      </c>
      <c r="AA22" s="58" t="s">
        <v>499</v>
      </c>
      <c r="AB22" s="58">
        <v>10.6</v>
      </c>
      <c r="AC22" s="58" t="s">
        <v>469</v>
      </c>
      <c r="AD22" s="58">
        <v>61</v>
      </c>
    </row>
    <row r="23" spans="1:30" ht="17.25" customHeight="1" thickBot="1" x14ac:dyDescent="0.3">
      <c r="A23" s="58">
        <v>18</v>
      </c>
      <c r="B23" s="59">
        <f>[136]Sheet2!C19</f>
        <v>4.9599999999999998E-2</v>
      </c>
      <c r="C23" s="59">
        <f>[136]Sheet2!D19</f>
        <v>4.2200000000000001E-2</v>
      </c>
      <c r="D23" s="59">
        <f>[136]Sheet2!E19</f>
        <v>4.5999999999999999E-2</v>
      </c>
      <c r="F23" s="58" t="s">
        <v>499</v>
      </c>
      <c r="G23" s="60">
        <v>30765</v>
      </c>
      <c r="H23" s="58">
        <v>1.21</v>
      </c>
      <c r="J23" s="46">
        <v>20</v>
      </c>
      <c r="K23" s="46">
        <f>X12</f>
        <v>2885</v>
      </c>
      <c r="L23" s="52"/>
      <c r="M23" s="46"/>
      <c r="N23" s="57">
        <f t="shared" si="0"/>
        <v>0.11403162055335968</v>
      </c>
      <c r="W23" s="58">
        <v>175</v>
      </c>
      <c r="X23" s="58">
        <v>2654</v>
      </c>
      <c r="Y23" s="61">
        <v>43419</v>
      </c>
      <c r="Z23" s="58" t="s">
        <v>524</v>
      </c>
      <c r="AA23" s="58" t="s">
        <v>500</v>
      </c>
      <c r="AB23" s="58">
        <v>10.5</v>
      </c>
      <c r="AC23" s="58" t="s">
        <v>469</v>
      </c>
      <c r="AD23" s="58">
        <v>59</v>
      </c>
    </row>
    <row r="24" spans="1:30" ht="17.25" customHeight="1" thickBot="1" x14ac:dyDescent="0.3">
      <c r="A24" s="58">
        <v>19</v>
      </c>
      <c r="B24" s="59">
        <f>[136]Sheet2!C20</f>
        <v>3.3799999999999997E-2</v>
      </c>
      <c r="C24" s="59">
        <f>[136]Sheet2!D20</f>
        <v>2.63E-2</v>
      </c>
      <c r="D24" s="59">
        <f>[136]Sheet2!E20</f>
        <v>3.0200000000000001E-2</v>
      </c>
      <c r="F24" s="58" t="s">
        <v>500</v>
      </c>
      <c r="G24" s="60">
        <v>30682</v>
      </c>
      <c r="H24" s="58">
        <v>1.21</v>
      </c>
      <c r="J24" s="46">
        <v>30</v>
      </c>
      <c r="K24" s="46">
        <f>X14</f>
        <v>2858</v>
      </c>
      <c r="L24" s="52"/>
      <c r="M24" s="46"/>
      <c r="N24" s="57">
        <f t="shared" si="0"/>
        <v>0.11296442687747035</v>
      </c>
      <c r="W24" s="58">
        <v>200</v>
      </c>
      <c r="X24" s="58">
        <v>2631</v>
      </c>
      <c r="Y24" s="61">
        <v>43123</v>
      </c>
      <c r="Z24" s="58" t="s">
        <v>535</v>
      </c>
      <c r="AA24" s="58" t="s">
        <v>498</v>
      </c>
      <c r="AB24" s="58">
        <v>10.4</v>
      </c>
      <c r="AC24" s="58" t="s">
        <v>470</v>
      </c>
      <c r="AD24" s="58">
        <v>53</v>
      </c>
    </row>
    <row r="25" spans="1:30" ht="17.25" customHeight="1" thickBot="1" x14ac:dyDescent="0.3">
      <c r="A25" s="58">
        <v>20</v>
      </c>
      <c r="B25" s="59">
        <f>[136]Sheet2!C21</f>
        <v>2.4199999999999999E-2</v>
      </c>
      <c r="C25" s="59">
        <f>[136]Sheet2!D21</f>
        <v>1.9300000000000001E-2</v>
      </c>
      <c r="D25" s="59">
        <f>[136]Sheet2!E21</f>
        <v>2.18E-2</v>
      </c>
      <c r="F25" s="58" t="s">
        <v>501</v>
      </c>
      <c r="G25" s="60">
        <v>30707</v>
      </c>
      <c r="H25" s="58">
        <v>1.21</v>
      </c>
      <c r="J25" s="46">
        <v>50</v>
      </c>
      <c r="K25" s="46">
        <f>X18</f>
        <v>2814</v>
      </c>
      <c r="L25" s="52"/>
      <c r="M25" s="46"/>
      <c r="N25" s="57">
        <f t="shared" si="0"/>
        <v>0.11122529644268775</v>
      </c>
    </row>
    <row r="26" spans="1:30" ht="17.25" customHeight="1" thickBot="1" x14ac:dyDescent="0.3">
      <c r="A26" s="58">
        <v>21</v>
      </c>
      <c r="B26" s="59">
        <f>[136]Sheet2!C22</f>
        <v>1.7399999999999999E-2</v>
      </c>
      <c r="C26" s="59">
        <f>[136]Sheet2!D22</f>
        <v>1.4999999999999999E-2</v>
      </c>
      <c r="D26" s="59">
        <f>[136]Sheet2!E22</f>
        <v>1.6299999999999999E-2</v>
      </c>
      <c r="F26" s="58" t="s">
        <v>502</v>
      </c>
      <c r="G26" s="60">
        <v>15591</v>
      </c>
      <c r="H26" s="58">
        <v>0.61</v>
      </c>
      <c r="J26" s="46">
        <v>100</v>
      </c>
      <c r="K26" s="46">
        <f>X20</f>
        <v>2728</v>
      </c>
      <c r="L26" s="52"/>
      <c r="M26" s="46"/>
      <c r="N26" s="57">
        <f t="shared" si="0"/>
        <v>0.10782608695652174</v>
      </c>
    </row>
    <row r="27" spans="1:30" ht="17.25" customHeight="1" thickBot="1" x14ac:dyDescent="0.3">
      <c r="A27" s="58">
        <v>22</v>
      </c>
      <c r="B27" s="59">
        <f>[136]Sheet2!C23</f>
        <v>1.3100000000000001E-2</v>
      </c>
      <c r="C27" s="59">
        <f>[136]Sheet2!D23</f>
        <v>9.5999999999999992E-3</v>
      </c>
      <c r="D27" s="59">
        <f>[136]Sheet2!E23</f>
        <v>1.14E-2</v>
      </c>
      <c r="J27" s="46">
        <v>150</v>
      </c>
      <c r="K27" s="46">
        <f>X22</f>
        <v>2678</v>
      </c>
      <c r="L27" s="52"/>
      <c r="M27" s="46"/>
      <c r="N27" s="57">
        <f t="shared" si="0"/>
        <v>0.1058498023715415</v>
      </c>
    </row>
    <row r="28" spans="1:30" ht="17.25" customHeight="1" thickBot="1" x14ac:dyDescent="0.3">
      <c r="A28" s="58">
        <v>23</v>
      </c>
      <c r="B28" s="59">
        <f>[136]Sheet2!C24</f>
        <v>9.7000000000000003E-3</v>
      </c>
      <c r="C28" s="59">
        <f>[136]Sheet2!D24</f>
        <v>5.8999999999999999E-3</v>
      </c>
      <c r="D28" s="59">
        <f>[136]Sheet2!E24</f>
        <v>7.9000000000000008E-3</v>
      </c>
      <c r="J28" s="46">
        <v>200</v>
      </c>
      <c r="K28" s="46">
        <f>X24</f>
        <v>2631</v>
      </c>
      <c r="L28" s="52"/>
      <c r="M28" s="46"/>
      <c r="N28" s="57">
        <f t="shared" si="0"/>
        <v>0.10399209486166008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6.398437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564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41500</v>
      </c>
      <c r="H2" s="41" t="s">
        <v>467</v>
      </c>
      <c r="W2" s="58">
        <v>1</v>
      </c>
      <c r="X2" s="58">
        <v>4330</v>
      </c>
      <c r="Y2" s="61">
        <v>43118</v>
      </c>
      <c r="Z2" s="58" t="s">
        <v>528</v>
      </c>
      <c r="AA2" s="58" t="s">
        <v>500</v>
      </c>
      <c r="AB2" s="58">
        <v>10.4</v>
      </c>
      <c r="AC2" s="58" t="s">
        <v>503</v>
      </c>
      <c r="AD2" s="58">
        <v>53</v>
      </c>
    </row>
    <row r="3" spans="1:30" ht="14.4" thickBot="1" x14ac:dyDescent="0.3">
      <c r="W3" s="58">
        <v>2</v>
      </c>
      <c r="X3" s="58">
        <v>4275</v>
      </c>
      <c r="Y3" s="61">
        <v>43118</v>
      </c>
      <c r="Z3" s="58" t="s">
        <v>526</v>
      </c>
      <c r="AA3" s="58" t="s">
        <v>500</v>
      </c>
      <c r="AB3" s="58">
        <v>10.3</v>
      </c>
      <c r="AC3" s="58" t="s">
        <v>503</v>
      </c>
      <c r="AD3" s="58">
        <v>53</v>
      </c>
    </row>
    <row r="4" spans="1:30" ht="14.4" thickBot="1" x14ac:dyDescent="0.3">
      <c r="A4" s="42" t="s">
        <v>468</v>
      </c>
      <c r="B4" s="43" t="s">
        <v>503</v>
      </c>
      <c r="C4" s="96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4231</v>
      </c>
      <c r="Y4" s="61">
        <v>43119</v>
      </c>
      <c r="Z4" s="58" t="s">
        <v>526</v>
      </c>
      <c r="AA4" s="58" t="s">
        <v>501</v>
      </c>
      <c r="AB4" s="58">
        <v>10.199999999999999</v>
      </c>
      <c r="AC4" s="58" t="s">
        <v>503</v>
      </c>
      <c r="AD4" s="58">
        <v>55</v>
      </c>
    </row>
    <row r="5" spans="1:30" ht="18.75" customHeight="1" thickBot="1" x14ac:dyDescent="0.3">
      <c r="A5" s="58">
        <v>0</v>
      </c>
      <c r="B5" s="59">
        <f>[140]Sheet2!C1</f>
        <v>4.7999999999999996E-3</v>
      </c>
      <c r="C5" s="59">
        <f>[140]Sheet2!D1</f>
        <v>6.3E-3</v>
      </c>
      <c r="D5" s="59">
        <f>[140]Sheet2!E1</f>
        <v>5.4000000000000003E-3</v>
      </c>
      <c r="F5" s="58" t="s">
        <v>476</v>
      </c>
      <c r="G5" s="60">
        <v>47726</v>
      </c>
      <c r="H5" s="58">
        <v>1.1499999999999999</v>
      </c>
      <c r="J5" s="102" t="s">
        <v>477</v>
      </c>
      <c r="K5" s="103"/>
      <c r="L5" s="103"/>
      <c r="M5" s="103"/>
      <c r="N5" s="104"/>
      <c r="W5" s="58">
        <v>4</v>
      </c>
      <c r="X5" s="58">
        <v>4149</v>
      </c>
      <c r="Y5" s="61">
        <v>43102</v>
      </c>
      <c r="Z5" s="58" t="s">
        <v>526</v>
      </c>
      <c r="AA5" s="58" t="s">
        <v>498</v>
      </c>
      <c r="AB5" s="58">
        <v>10</v>
      </c>
      <c r="AC5" s="58" t="s">
        <v>503</v>
      </c>
      <c r="AD5" s="58">
        <v>53</v>
      </c>
    </row>
    <row r="6" spans="1:30" ht="17.25" customHeight="1" thickBot="1" x14ac:dyDescent="0.3">
      <c r="A6" s="58">
        <v>1</v>
      </c>
      <c r="B6" s="59">
        <f>[140]Sheet2!C2</f>
        <v>3.3E-3</v>
      </c>
      <c r="C6" s="59">
        <f>[140]Sheet2!D2</f>
        <v>4.1999999999999997E-3</v>
      </c>
      <c r="D6" s="59">
        <f>[140]Sheet2!E2</f>
        <v>3.7000000000000002E-3</v>
      </c>
      <c r="F6" s="58" t="s">
        <v>478</v>
      </c>
      <c r="G6" s="60">
        <v>48735</v>
      </c>
      <c r="H6" s="58">
        <v>1.18</v>
      </c>
      <c r="J6" s="47" t="s">
        <v>479</v>
      </c>
      <c r="K6" s="48">
        <f>LARGE((K8,K9),1)</f>
        <v>0.56131479140328699</v>
      </c>
      <c r="N6" s="48" t="s">
        <v>504</v>
      </c>
      <c r="W6" s="58">
        <v>5</v>
      </c>
      <c r="X6" s="58">
        <v>4112</v>
      </c>
      <c r="Y6" s="61">
        <v>43118</v>
      </c>
      <c r="Z6" s="58" t="s">
        <v>525</v>
      </c>
      <c r="AA6" s="58" t="s">
        <v>500</v>
      </c>
      <c r="AB6" s="58">
        <v>9.9</v>
      </c>
      <c r="AC6" s="58" t="s">
        <v>503</v>
      </c>
      <c r="AD6" s="58">
        <v>56</v>
      </c>
    </row>
    <row r="7" spans="1:30" ht="17.25" customHeight="1" thickBot="1" x14ac:dyDescent="0.3">
      <c r="A7" s="58">
        <v>2</v>
      </c>
      <c r="B7" s="59">
        <f>[140]Sheet2!C3</f>
        <v>2.3999999999999998E-3</v>
      </c>
      <c r="C7" s="59">
        <f>[140]Sheet2!D3</f>
        <v>3.0000000000000001E-3</v>
      </c>
      <c r="D7" s="59">
        <f>[140]Sheet2!E3</f>
        <v>2.7000000000000001E-3</v>
      </c>
      <c r="F7" s="58" t="s">
        <v>480</v>
      </c>
      <c r="G7" s="60">
        <v>49465</v>
      </c>
      <c r="H7" s="58">
        <v>1.2</v>
      </c>
      <c r="J7" s="49" t="s">
        <v>481</v>
      </c>
      <c r="K7" s="48">
        <f>LARGE((K10,K11),1)</f>
        <v>0.52056641942009452</v>
      </c>
      <c r="N7" s="48" t="s">
        <v>503</v>
      </c>
      <c r="W7" s="58">
        <v>6</v>
      </c>
      <c r="X7" s="58">
        <v>4098</v>
      </c>
      <c r="Y7" s="61">
        <v>43104</v>
      </c>
      <c r="Z7" s="58" t="s">
        <v>526</v>
      </c>
      <c r="AA7" s="58" t="s">
        <v>500</v>
      </c>
      <c r="AB7" s="58">
        <v>9.9</v>
      </c>
      <c r="AC7" s="58" t="s">
        <v>503</v>
      </c>
      <c r="AD7" s="58">
        <v>56</v>
      </c>
    </row>
    <row r="8" spans="1:30" ht="17.25" customHeight="1" thickBot="1" x14ac:dyDescent="0.35">
      <c r="A8" s="58">
        <v>3</v>
      </c>
      <c r="B8" s="59">
        <f>[140]Sheet2!C4</f>
        <v>3.2000000000000002E-3</v>
      </c>
      <c r="C8" s="59">
        <f>[140]Sheet2!D4</f>
        <v>2.5000000000000001E-3</v>
      </c>
      <c r="D8" s="59">
        <f>[140]Sheet2!E4</f>
        <v>2.8999999999999998E-3</v>
      </c>
      <c r="F8" s="58" t="s">
        <v>482</v>
      </c>
      <c r="G8" s="60">
        <v>45498</v>
      </c>
      <c r="H8" s="58">
        <v>1.1000000000000001</v>
      </c>
      <c r="K8" s="50">
        <f>LARGE(B11:C11,1)/(B11+C11)</f>
        <v>0.56131479140328699</v>
      </c>
      <c r="W8" s="58">
        <v>7</v>
      </c>
      <c r="X8" s="58">
        <v>4093</v>
      </c>
      <c r="Y8" s="61">
        <v>43104</v>
      </c>
      <c r="Z8" s="58" t="s">
        <v>525</v>
      </c>
      <c r="AA8" s="58" t="s">
        <v>500</v>
      </c>
      <c r="AB8" s="58">
        <v>9.9</v>
      </c>
      <c r="AC8" s="58" t="s">
        <v>503</v>
      </c>
      <c r="AD8" s="58">
        <v>56</v>
      </c>
    </row>
    <row r="9" spans="1:30" ht="17.25" customHeight="1" thickBot="1" x14ac:dyDescent="0.35">
      <c r="A9" s="58">
        <v>4</v>
      </c>
      <c r="B9" s="59">
        <f>[140]Sheet2!C5</f>
        <v>6.7999999999999996E-3</v>
      </c>
      <c r="C9" s="59">
        <f>[140]Sheet2!D5</f>
        <v>5.4999999999999997E-3</v>
      </c>
      <c r="D9" s="59">
        <f>[140]Sheet2!E5</f>
        <v>6.3E-3</v>
      </c>
      <c r="F9" s="58" t="s">
        <v>483</v>
      </c>
      <c r="G9" s="60">
        <v>39934</v>
      </c>
      <c r="H9" s="58">
        <v>0.97</v>
      </c>
      <c r="K9" s="50">
        <f>LARGE(B12:C12,1)/(B12+C12)</f>
        <v>0.50372825186412595</v>
      </c>
      <c r="W9" s="58">
        <v>8</v>
      </c>
      <c r="X9" s="58">
        <v>4092</v>
      </c>
      <c r="Y9" s="61">
        <v>43105</v>
      </c>
      <c r="Z9" s="58" t="s">
        <v>525</v>
      </c>
      <c r="AA9" s="58" t="s">
        <v>501</v>
      </c>
      <c r="AB9" s="58">
        <v>9.9</v>
      </c>
      <c r="AC9" s="58" t="s">
        <v>503</v>
      </c>
      <c r="AD9" s="58">
        <v>55</v>
      </c>
    </row>
    <row r="10" spans="1:30" ht="17.25" customHeight="1" thickBot="1" x14ac:dyDescent="0.35">
      <c r="A10" s="58">
        <v>5</v>
      </c>
      <c r="B10" s="59">
        <f>[140]Sheet2!C6</f>
        <v>1.34E-2</v>
      </c>
      <c r="C10" s="59">
        <f>[140]Sheet2!D6</f>
        <v>1.46E-2</v>
      </c>
      <c r="D10" s="59">
        <f>[140]Sheet2!E6</f>
        <v>1.3899999999999999E-2</v>
      </c>
      <c r="F10" s="58" t="s">
        <v>484</v>
      </c>
      <c r="G10" s="60">
        <v>38825</v>
      </c>
      <c r="H10" s="58">
        <v>0.94</v>
      </c>
      <c r="K10" s="50">
        <f>LARGE(B20:C20,1)/(B20+C20)</f>
        <v>0.52043596730245234</v>
      </c>
      <c r="W10" s="58">
        <v>9</v>
      </c>
      <c r="X10" s="58">
        <v>4087</v>
      </c>
      <c r="Y10" s="61">
        <v>43103</v>
      </c>
      <c r="Z10" s="58" t="s">
        <v>526</v>
      </c>
      <c r="AA10" s="58" t="s">
        <v>499</v>
      </c>
      <c r="AB10" s="58">
        <v>9.8000000000000007</v>
      </c>
      <c r="AC10" s="58" t="s">
        <v>503</v>
      </c>
      <c r="AD10" s="58">
        <v>54</v>
      </c>
    </row>
    <row r="11" spans="1:30" ht="17.25" customHeight="1" thickBot="1" x14ac:dyDescent="0.35">
      <c r="A11" s="58">
        <v>6</v>
      </c>
      <c r="B11" s="59">
        <f>[140]Sheet2!C7</f>
        <v>3.4700000000000002E-2</v>
      </c>
      <c r="C11" s="59">
        <f>[140]Sheet2!D7</f>
        <v>4.4400000000000002E-2</v>
      </c>
      <c r="D11" s="59">
        <f>[140]Sheet2!E7</f>
        <v>3.8899999999999997E-2</v>
      </c>
      <c r="F11" s="58" t="s">
        <v>485</v>
      </c>
      <c r="G11" s="60">
        <v>37752</v>
      </c>
      <c r="H11" s="58">
        <v>0.91</v>
      </c>
      <c r="K11" s="50">
        <f>LARGE(B21:C21,1)/(B21+C21)</f>
        <v>0.52056641942009452</v>
      </c>
      <c r="W11" s="58">
        <v>10</v>
      </c>
      <c r="X11" s="58">
        <v>4078</v>
      </c>
      <c r="Y11" s="61">
        <v>43116</v>
      </c>
      <c r="Z11" s="58" t="s">
        <v>524</v>
      </c>
      <c r="AA11" s="58" t="s">
        <v>498</v>
      </c>
      <c r="AB11" s="58">
        <v>9.8000000000000007</v>
      </c>
      <c r="AC11" s="58" t="s">
        <v>503</v>
      </c>
      <c r="AD11" s="58">
        <v>54</v>
      </c>
    </row>
    <row r="12" spans="1:30" ht="17.25" customHeight="1" thickBot="1" x14ac:dyDescent="0.3">
      <c r="A12" s="58">
        <v>7</v>
      </c>
      <c r="B12" s="59">
        <f>[140]Sheet2!C8</f>
        <v>6.08E-2</v>
      </c>
      <c r="C12" s="59">
        <f>[140]Sheet2!D8</f>
        <v>5.9900000000000002E-2</v>
      </c>
      <c r="D12" s="59">
        <f>[140]Sheet2!E8</f>
        <v>6.0400000000000002E-2</v>
      </c>
      <c r="F12" s="58" t="s">
        <v>486</v>
      </c>
      <c r="G12" s="60">
        <v>36999</v>
      </c>
      <c r="H12" s="58">
        <v>0.89</v>
      </c>
      <c r="W12" s="58">
        <v>20</v>
      </c>
      <c r="X12" s="58">
        <v>3997</v>
      </c>
      <c r="Y12" s="61">
        <v>43173</v>
      </c>
      <c r="Z12" s="58" t="s">
        <v>525</v>
      </c>
      <c r="AA12" s="58" t="s">
        <v>499</v>
      </c>
      <c r="AB12" s="58">
        <v>9.6</v>
      </c>
      <c r="AC12" s="58" t="s">
        <v>503</v>
      </c>
      <c r="AD12" s="58">
        <v>55</v>
      </c>
    </row>
    <row r="13" spans="1:30" ht="17.25" customHeight="1" thickBot="1" x14ac:dyDescent="0.3">
      <c r="A13" s="58">
        <v>8</v>
      </c>
      <c r="B13" s="59">
        <f>[140]Sheet2!C9</f>
        <v>6.0900000000000003E-2</v>
      </c>
      <c r="C13" s="59">
        <f>[140]Sheet2!D9</f>
        <v>6.0400000000000002E-2</v>
      </c>
      <c r="D13" s="59">
        <f>[140]Sheet2!E9</f>
        <v>6.0699999999999997E-2</v>
      </c>
      <c r="F13" s="58" t="s">
        <v>487</v>
      </c>
      <c r="G13" s="60">
        <v>34712</v>
      </c>
      <c r="H13" s="58">
        <v>0.84</v>
      </c>
      <c r="W13" s="58">
        <v>25</v>
      </c>
      <c r="X13" s="58">
        <v>3968</v>
      </c>
      <c r="Y13" s="61">
        <v>43102</v>
      </c>
      <c r="Z13" s="58" t="s">
        <v>528</v>
      </c>
      <c r="AA13" s="58" t="s">
        <v>498</v>
      </c>
      <c r="AB13" s="58">
        <v>9.6</v>
      </c>
      <c r="AC13" s="58" t="s">
        <v>503</v>
      </c>
      <c r="AD13" s="58">
        <v>53</v>
      </c>
    </row>
    <row r="14" spans="1:30" ht="14.4" thickBot="1" x14ac:dyDescent="0.3">
      <c r="A14" s="58">
        <v>9</v>
      </c>
      <c r="B14" s="59">
        <f>[140]Sheet2!C10</f>
        <v>6.5000000000000002E-2</v>
      </c>
      <c r="C14" s="59">
        <f>[140]Sheet2!D10</f>
        <v>5.8400000000000001E-2</v>
      </c>
      <c r="D14" s="59">
        <f>[140]Sheet2!E10</f>
        <v>6.2100000000000002E-2</v>
      </c>
      <c r="F14" s="58" t="s">
        <v>488</v>
      </c>
      <c r="G14" s="60">
        <v>38624</v>
      </c>
      <c r="H14" s="58">
        <v>0.93</v>
      </c>
      <c r="W14" s="58">
        <v>30</v>
      </c>
      <c r="X14" s="58">
        <v>3946</v>
      </c>
      <c r="Y14" s="61">
        <v>43172</v>
      </c>
      <c r="Z14" s="58" t="s">
        <v>524</v>
      </c>
      <c r="AA14" s="58" t="s">
        <v>498</v>
      </c>
      <c r="AB14" s="58">
        <v>9.5</v>
      </c>
      <c r="AC14" s="58" t="s">
        <v>503</v>
      </c>
      <c r="AD14" s="58">
        <v>57</v>
      </c>
    </row>
    <row r="15" spans="1:30" ht="14.4" thickBot="1" x14ac:dyDescent="0.3">
      <c r="A15" s="58">
        <v>10</v>
      </c>
      <c r="B15" s="59">
        <f>[140]Sheet2!C11</f>
        <v>7.0000000000000007E-2</v>
      </c>
      <c r="C15" s="59">
        <f>[140]Sheet2!D11</f>
        <v>6.2100000000000002E-2</v>
      </c>
      <c r="D15" s="59">
        <f>[140]Sheet2!E11</f>
        <v>6.6500000000000004E-2</v>
      </c>
      <c r="F15" s="58" t="s">
        <v>489</v>
      </c>
      <c r="G15" s="60">
        <v>40065</v>
      </c>
      <c r="H15" s="58">
        <v>0.97</v>
      </c>
      <c r="W15" s="58">
        <v>35</v>
      </c>
      <c r="X15" s="58">
        <v>3928</v>
      </c>
      <c r="Y15" s="61">
        <v>43117</v>
      </c>
      <c r="Z15" s="58" t="s">
        <v>526</v>
      </c>
      <c r="AA15" s="58" t="s">
        <v>499</v>
      </c>
      <c r="AB15" s="58">
        <v>9.5</v>
      </c>
      <c r="AC15" s="58" t="s">
        <v>503</v>
      </c>
      <c r="AD15" s="58">
        <v>58</v>
      </c>
    </row>
    <row r="16" spans="1:30" ht="14.4" thickBot="1" x14ac:dyDescent="0.3">
      <c r="A16" s="58">
        <v>11</v>
      </c>
      <c r="B16" s="59">
        <f>[140]Sheet2!C12</f>
        <v>7.2300000000000003E-2</v>
      </c>
      <c r="C16" s="59">
        <f>[140]Sheet2!D12</f>
        <v>6.5600000000000006E-2</v>
      </c>
      <c r="D16" s="59">
        <f>[140]Sheet2!E12</f>
        <v>6.9400000000000003E-2</v>
      </c>
      <c r="F16" s="58" t="s">
        <v>490</v>
      </c>
      <c r="G16" s="60">
        <v>40520</v>
      </c>
      <c r="H16" s="58">
        <v>0.98</v>
      </c>
      <c r="W16" s="58">
        <v>40</v>
      </c>
      <c r="X16" s="58">
        <v>3911</v>
      </c>
      <c r="Y16" s="61">
        <v>43144</v>
      </c>
      <c r="Z16" s="58" t="s">
        <v>526</v>
      </c>
      <c r="AA16" s="58" t="s">
        <v>498</v>
      </c>
      <c r="AB16" s="58">
        <v>9.4</v>
      </c>
      <c r="AC16" s="58" t="s">
        <v>503</v>
      </c>
      <c r="AD16" s="58">
        <v>58</v>
      </c>
    </row>
    <row r="17" spans="1:30" ht="14.4" thickBot="1" x14ac:dyDescent="0.3">
      <c r="A17" s="58">
        <v>12</v>
      </c>
      <c r="B17" s="59">
        <f>[140]Sheet2!C13</f>
        <v>7.0800000000000002E-2</v>
      </c>
      <c r="C17" s="59">
        <f>[140]Sheet2!D13</f>
        <v>6.9199999999999998E-2</v>
      </c>
      <c r="D17" s="59">
        <f>[140]Sheet2!E13</f>
        <v>7.0099999999999996E-2</v>
      </c>
      <c r="W17" s="58">
        <v>45</v>
      </c>
      <c r="X17" s="58">
        <v>3903</v>
      </c>
      <c r="Y17" s="61">
        <v>43153</v>
      </c>
      <c r="Z17" s="58" t="s">
        <v>528</v>
      </c>
      <c r="AA17" s="58" t="s">
        <v>500</v>
      </c>
      <c r="AB17" s="58">
        <v>9.4</v>
      </c>
      <c r="AC17" s="58" t="s">
        <v>503</v>
      </c>
      <c r="AD17" s="58">
        <v>57</v>
      </c>
    </row>
    <row r="18" spans="1:30" ht="14.4" thickBot="1" x14ac:dyDescent="0.3">
      <c r="A18" s="58">
        <v>13</v>
      </c>
      <c r="B18" s="59">
        <f>[140]Sheet2!C14</f>
        <v>6.8500000000000005E-2</v>
      </c>
      <c r="C18" s="59">
        <f>[140]Sheet2!D14</f>
        <v>7.0900000000000005E-2</v>
      </c>
      <c r="D18" s="59">
        <f>[140]Sheet2!E14</f>
        <v>6.9599999999999995E-2</v>
      </c>
      <c r="W18" s="58">
        <v>50</v>
      </c>
      <c r="X18" s="58">
        <v>3889</v>
      </c>
      <c r="Y18" s="61">
        <v>43111</v>
      </c>
      <c r="Z18" s="58" t="s">
        <v>526</v>
      </c>
      <c r="AA18" s="58" t="s">
        <v>500</v>
      </c>
      <c r="AB18" s="58">
        <v>9.4</v>
      </c>
      <c r="AC18" s="58" t="s">
        <v>503</v>
      </c>
      <c r="AD18" s="58">
        <v>57</v>
      </c>
    </row>
    <row r="19" spans="1:30" ht="17.25" customHeight="1" thickBot="1" x14ac:dyDescent="0.3">
      <c r="A19" s="58">
        <v>14</v>
      </c>
      <c r="B19" s="59">
        <f>[140]Sheet2!C15</f>
        <v>7.1300000000000002E-2</v>
      </c>
      <c r="C19" s="59">
        <f>[140]Sheet2!D15</f>
        <v>7.1400000000000005E-2</v>
      </c>
      <c r="D19" s="59">
        <f>[140]Sheet2!E15</f>
        <v>7.1300000000000002E-2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3836</v>
      </c>
      <c r="Y19" s="61">
        <v>43182</v>
      </c>
      <c r="Z19" s="58" t="s">
        <v>525</v>
      </c>
      <c r="AA19" s="58" t="s">
        <v>501</v>
      </c>
      <c r="AB19" s="58">
        <v>9.1999999999999993</v>
      </c>
      <c r="AC19" s="58" t="s">
        <v>503</v>
      </c>
      <c r="AD19" s="58">
        <v>54</v>
      </c>
    </row>
    <row r="20" spans="1:30" ht="17.25" customHeight="1" thickBot="1" x14ac:dyDescent="0.3">
      <c r="A20" s="58">
        <v>15</v>
      </c>
      <c r="B20" s="59">
        <f>[140]Sheet2!C16</f>
        <v>7.6399999999999996E-2</v>
      </c>
      <c r="C20" s="59">
        <f>[140]Sheet2!D16</f>
        <v>7.0400000000000004E-2</v>
      </c>
      <c r="D20" s="59">
        <f>[140]Sheet2!E16</f>
        <v>7.3800000000000004E-2</v>
      </c>
      <c r="F20" s="58" t="s">
        <v>493</v>
      </c>
      <c r="G20" s="60">
        <v>30926</v>
      </c>
      <c r="H20" s="58">
        <v>0.75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3804</v>
      </c>
      <c r="Y20" s="61">
        <v>43140</v>
      </c>
      <c r="Z20" s="58" t="s">
        <v>525</v>
      </c>
      <c r="AA20" s="58" t="s">
        <v>501</v>
      </c>
      <c r="AB20" s="58">
        <v>9.1999999999999993</v>
      </c>
      <c r="AC20" s="58" t="s">
        <v>503</v>
      </c>
      <c r="AD20" s="58">
        <v>57</v>
      </c>
    </row>
    <row r="21" spans="1:30" ht="17.25" customHeight="1" thickBot="1" x14ac:dyDescent="0.3">
      <c r="A21" s="58">
        <v>16</v>
      </c>
      <c r="B21" s="59">
        <f>[140]Sheet2!C17</f>
        <v>7.7200000000000005E-2</v>
      </c>
      <c r="C21" s="59">
        <f>[140]Sheet2!D17</f>
        <v>7.1099999999999997E-2</v>
      </c>
      <c r="D21" s="59">
        <f>[140]Sheet2!E17</f>
        <v>7.4499999999999997E-2</v>
      </c>
      <c r="F21" s="58" t="s">
        <v>497</v>
      </c>
      <c r="G21" s="60">
        <v>41756</v>
      </c>
      <c r="H21" s="58">
        <v>1.01</v>
      </c>
      <c r="J21" s="46">
        <v>5</v>
      </c>
      <c r="K21" s="46">
        <f>X6</f>
        <v>4112</v>
      </c>
      <c r="L21" s="52"/>
      <c r="M21" s="46"/>
      <c r="N21" s="57">
        <f>K21/$F$2</f>
        <v>9.9084337349397589E-2</v>
      </c>
      <c r="W21" s="58">
        <v>125</v>
      </c>
      <c r="X21" s="58">
        <v>3780</v>
      </c>
      <c r="Y21" s="61">
        <v>43105</v>
      </c>
      <c r="Z21" s="58" t="s">
        <v>524</v>
      </c>
      <c r="AA21" s="58" t="s">
        <v>501</v>
      </c>
      <c r="AB21" s="58">
        <v>9.1</v>
      </c>
      <c r="AC21" s="58" t="s">
        <v>504</v>
      </c>
      <c r="AD21" s="58">
        <v>50</v>
      </c>
    </row>
    <row r="22" spans="1:30" ht="17.25" customHeight="1" thickBot="1" x14ac:dyDescent="0.3">
      <c r="A22" s="58">
        <v>17</v>
      </c>
      <c r="B22" s="59">
        <f>[140]Sheet2!C18</f>
        <v>6.9199999999999998E-2</v>
      </c>
      <c r="C22" s="59">
        <f>[140]Sheet2!D18</f>
        <v>7.1900000000000006E-2</v>
      </c>
      <c r="D22" s="59">
        <f>[140]Sheet2!E18</f>
        <v>7.0400000000000004E-2</v>
      </c>
      <c r="F22" s="58" t="s">
        <v>498</v>
      </c>
      <c r="G22" s="60">
        <v>43829</v>
      </c>
      <c r="H22" s="58">
        <v>1.06</v>
      </c>
      <c r="J22" s="46">
        <v>10</v>
      </c>
      <c r="K22" s="46">
        <f>X11</f>
        <v>4078</v>
      </c>
      <c r="L22" s="52"/>
      <c r="M22" s="46"/>
      <c r="N22" s="57">
        <f t="shared" ref="N22:N28" si="0">K22/$F$2</f>
        <v>9.8265060240963861E-2</v>
      </c>
      <c r="W22" s="58">
        <v>150</v>
      </c>
      <c r="X22" s="58">
        <v>3761</v>
      </c>
      <c r="Y22" s="61">
        <v>43116</v>
      </c>
      <c r="Z22" s="58" t="s">
        <v>531</v>
      </c>
      <c r="AA22" s="58" t="s">
        <v>498</v>
      </c>
      <c r="AB22" s="58">
        <v>9.1</v>
      </c>
      <c r="AC22" s="58" t="s">
        <v>503</v>
      </c>
      <c r="AD22" s="58">
        <v>56</v>
      </c>
    </row>
    <row r="23" spans="1:30" ht="17.25" customHeight="1" thickBot="1" x14ac:dyDescent="0.3">
      <c r="A23" s="58">
        <v>18</v>
      </c>
      <c r="B23" s="59">
        <f>[140]Sheet2!C19</f>
        <v>4.9399999999999999E-2</v>
      </c>
      <c r="C23" s="59">
        <f>[140]Sheet2!D19</f>
        <v>6.0299999999999999E-2</v>
      </c>
      <c r="D23" s="59">
        <f>[140]Sheet2!E19</f>
        <v>5.4100000000000002E-2</v>
      </c>
      <c r="F23" s="58" t="s">
        <v>499</v>
      </c>
      <c r="G23" s="60">
        <v>44638</v>
      </c>
      <c r="H23" s="58">
        <v>1.08</v>
      </c>
      <c r="J23" s="46">
        <v>20</v>
      </c>
      <c r="K23" s="46">
        <f>X12</f>
        <v>3997</v>
      </c>
      <c r="L23" s="52"/>
      <c r="M23" s="46"/>
      <c r="N23" s="57">
        <f t="shared" si="0"/>
        <v>9.6313253012048197E-2</v>
      </c>
      <c r="W23" s="58">
        <v>175</v>
      </c>
      <c r="X23" s="58">
        <v>3733</v>
      </c>
      <c r="Y23" s="61">
        <v>43109</v>
      </c>
      <c r="Z23" s="58" t="s">
        <v>528</v>
      </c>
      <c r="AA23" s="58" t="s">
        <v>498</v>
      </c>
      <c r="AB23" s="58">
        <v>9</v>
      </c>
      <c r="AC23" s="58" t="s">
        <v>503</v>
      </c>
      <c r="AD23" s="58">
        <v>56</v>
      </c>
    </row>
    <row r="24" spans="1:30" ht="17.25" customHeight="1" thickBot="1" x14ac:dyDescent="0.3">
      <c r="A24" s="58">
        <v>19</v>
      </c>
      <c r="B24" s="59">
        <f>[140]Sheet2!C20</f>
        <v>3.9699999999999999E-2</v>
      </c>
      <c r="C24" s="59">
        <f>[140]Sheet2!D20</f>
        <v>4.1500000000000002E-2</v>
      </c>
      <c r="D24" s="59">
        <f>[140]Sheet2!E20</f>
        <v>4.0500000000000001E-2</v>
      </c>
      <c r="F24" s="58" t="s">
        <v>500</v>
      </c>
      <c r="G24" s="60">
        <v>44280</v>
      </c>
      <c r="H24" s="58">
        <v>1.07</v>
      </c>
      <c r="J24" s="46">
        <v>30</v>
      </c>
      <c r="K24" s="46">
        <f>X14</f>
        <v>3946</v>
      </c>
      <c r="L24" s="52"/>
      <c r="M24" s="46"/>
      <c r="N24" s="57">
        <f t="shared" si="0"/>
        <v>9.5084337349397585E-2</v>
      </c>
      <c r="W24" s="58">
        <v>200</v>
      </c>
      <c r="X24" s="58">
        <v>3711</v>
      </c>
      <c r="Y24" s="61">
        <v>43173</v>
      </c>
      <c r="Z24" s="58" t="s">
        <v>531</v>
      </c>
      <c r="AA24" s="58" t="s">
        <v>499</v>
      </c>
      <c r="AB24" s="58">
        <v>8.9</v>
      </c>
      <c r="AC24" s="58" t="s">
        <v>503</v>
      </c>
      <c r="AD24" s="58">
        <v>60</v>
      </c>
    </row>
    <row r="25" spans="1:30" ht="17.25" customHeight="1" thickBot="1" x14ac:dyDescent="0.3">
      <c r="A25" s="58">
        <v>20</v>
      </c>
      <c r="B25" s="59">
        <f>[140]Sheet2!C21</f>
        <v>2.92E-2</v>
      </c>
      <c r="C25" s="59">
        <f>[140]Sheet2!D21</f>
        <v>3.2399999999999998E-2</v>
      </c>
      <c r="D25" s="59">
        <f>[140]Sheet2!E21</f>
        <v>3.0599999999999999E-2</v>
      </c>
      <c r="F25" s="58" t="s">
        <v>501</v>
      </c>
      <c r="G25" s="60">
        <v>45785</v>
      </c>
      <c r="H25" s="58">
        <v>1.1100000000000001</v>
      </c>
      <c r="J25" s="46">
        <v>50</v>
      </c>
      <c r="K25" s="46">
        <f>X18</f>
        <v>3889</v>
      </c>
      <c r="L25" s="52"/>
      <c r="M25" s="46"/>
      <c r="N25" s="57">
        <f t="shared" si="0"/>
        <v>9.3710843373493974E-2</v>
      </c>
    </row>
    <row r="26" spans="1:30" ht="17.25" customHeight="1" thickBot="1" x14ac:dyDescent="0.3">
      <c r="A26" s="58">
        <v>21</v>
      </c>
      <c r="B26" s="59">
        <f>[140]Sheet2!C22</f>
        <v>2.2599999999999999E-2</v>
      </c>
      <c r="C26" s="59">
        <f>[140]Sheet2!D22</f>
        <v>2.5999999999999999E-2</v>
      </c>
      <c r="D26" s="59">
        <f>[140]Sheet2!E22</f>
        <v>2.41E-2</v>
      </c>
      <c r="F26" s="58" t="s">
        <v>502</v>
      </c>
      <c r="G26" s="60">
        <v>37968</v>
      </c>
      <c r="H26" s="58">
        <v>0.92</v>
      </c>
      <c r="J26" s="46">
        <v>100</v>
      </c>
      <c r="K26" s="46">
        <f>X20</f>
        <v>3804</v>
      </c>
      <c r="L26" s="52"/>
      <c r="M26" s="46"/>
      <c r="N26" s="57">
        <f t="shared" si="0"/>
        <v>9.1662650602409634E-2</v>
      </c>
    </row>
    <row r="27" spans="1:30" ht="17.25" customHeight="1" thickBot="1" x14ac:dyDescent="0.3">
      <c r="A27" s="58">
        <v>22</v>
      </c>
      <c r="B27" s="59">
        <f>[140]Sheet2!C23</f>
        <v>1.72E-2</v>
      </c>
      <c r="C27" s="59">
        <f>[140]Sheet2!D23</f>
        <v>1.78E-2</v>
      </c>
      <c r="D27" s="59">
        <f>[140]Sheet2!E23</f>
        <v>1.7500000000000002E-2</v>
      </c>
      <c r="J27" s="46">
        <v>150</v>
      </c>
      <c r="K27" s="46">
        <f>X22</f>
        <v>3761</v>
      </c>
      <c r="L27" s="52"/>
      <c r="M27" s="46"/>
      <c r="N27" s="57">
        <f t="shared" si="0"/>
        <v>9.0626506024096387E-2</v>
      </c>
    </row>
    <row r="28" spans="1:30" ht="17.25" customHeight="1" thickBot="1" x14ac:dyDescent="0.3">
      <c r="A28" s="58">
        <v>23</v>
      </c>
      <c r="B28" s="59">
        <f>[140]Sheet2!C24</f>
        <v>1.09E-2</v>
      </c>
      <c r="C28" s="59">
        <f>[140]Sheet2!D24</f>
        <v>1.03E-2</v>
      </c>
      <c r="D28" s="59">
        <f>[140]Sheet2!E24</f>
        <v>1.06E-2</v>
      </c>
      <c r="J28" s="46">
        <v>200</v>
      </c>
      <c r="K28" s="46">
        <f>X24</f>
        <v>3711</v>
      </c>
      <c r="L28" s="52"/>
      <c r="M28" s="46"/>
      <c r="N28" s="57">
        <f t="shared" si="0"/>
        <v>8.9421686746987958E-2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4"/>
  <sheetViews>
    <sheetView workbookViewId="0">
      <selection activeCell="AE8" sqref="AE8"/>
    </sheetView>
  </sheetViews>
  <sheetFormatPr defaultRowHeight="13.8" x14ac:dyDescent="0.25"/>
  <cols>
    <col min="1" max="4" width="7" customWidth="1"/>
    <col min="5" max="5" width="4" customWidth="1"/>
    <col min="6" max="6" width="10.69921875" customWidth="1"/>
    <col min="7" max="7" width="0" hidden="1" customWidth="1"/>
    <col min="9" max="9" width="3.8984375" customWidth="1"/>
    <col min="10" max="10" width="5.3984375" customWidth="1"/>
    <col min="11" max="11" width="8.19921875" customWidth="1"/>
    <col min="12" max="12" width="3.8984375" hidden="1" customWidth="1"/>
    <col min="13" max="13" width="4.09765625" hidden="1" customWidth="1"/>
    <col min="14" max="14" width="5.59765625" bestFit="1" customWidth="1"/>
    <col min="22" max="22" width="8.09765625" customWidth="1"/>
    <col min="23" max="23" width="2.796875" hidden="1" customWidth="1"/>
    <col min="24" max="24" width="5.59765625" hidden="1" customWidth="1"/>
    <col min="25" max="25" width="6.398437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542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</row>
    <row r="2" spans="1:30" ht="21.6" thickBot="1" x14ac:dyDescent="0.45">
      <c r="D2" s="39" t="s">
        <v>596</v>
      </c>
      <c r="F2" s="40">
        <v>11600</v>
      </c>
      <c r="H2" s="41" t="s">
        <v>467</v>
      </c>
      <c r="W2" s="58">
        <v>1</v>
      </c>
      <c r="X2" s="58">
        <v>1282</v>
      </c>
      <c r="Y2" s="61">
        <v>42782</v>
      </c>
      <c r="Z2" s="58" t="s">
        <v>524</v>
      </c>
      <c r="AA2" s="58" t="s">
        <v>500</v>
      </c>
      <c r="AB2" s="58">
        <v>11.1</v>
      </c>
    </row>
    <row r="3" spans="1:30" ht="14.4" thickBot="1" x14ac:dyDescent="0.3">
      <c r="W3" s="58">
        <v>2</v>
      </c>
      <c r="X3" s="58">
        <v>1275</v>
      </c>
      <c r="Y3" s="61">
        <v>42769</v>
      </c>
      <c r="Z3" s="58" t="s">
        <v>531</v>
      </c>
      <c r="AA3" s="58" t="s">
        <v>501</v>
      </c>
      <c r="AB3" s="58">
        <v>11.1</v>
      </c>
    </row>
    <row r="4" spans="1:30" ht="23.25" customHeight="1" thickBot="1" x14ac:dyDescent="0.3">
      <c r="A4" s="42" t="s">
        <v>468</v>
      </c>
      <c r="B4" s="43" t="s">
        <v>503</v>
      </c>
      <c r="C4" s="93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1267</v>
      </c>
      <c r="Y4" s="61">
        <v>42808</v>
      </c>
      <c r="Z4" s="58" t="s">
        <v>524</v>
      </c>
      <c r="AA4" s="58" t="s">
        <v>498</v>
      </c>
      <c r="AB4" s="58">
        <v>11</v>
      </c>
      <c r="AC4" s="45" t="s">
        <v>522</v>
      </c>
      <c r="AD4" s="45" t="s">
        <v>523</v>
      </c>
    </row>
    <row r="5" spans="1:30" ht="15" customHeight="1" thickBot="1" x14ac:dyDescent="0.3">
      <c r="A5" s="58">
        <v>0</v>
      </c>
      <c r="B5" s="84">
        <v>2.5999999999999999E-3</v>
      </c>
      <c r="C5" s="59">
        <v>4.7999999999999996E-3</v>
      </c>
      <c r="D5" s="59">
        <v>3.7000000000000002E-3</v>
      </c>
      <c r="F5" s="58" t="s">
        <v>476</v>
      </c>
      <c r="G5" s="60">
        <v>13293</v>
      </c>
      <c r="H5" s="58">
        <v>1.1499999999999999</v>
      </c>
      <c r="J5" s="102" t="s">
        <v>477</v>
      </c>
      <c r="K5" s="103"/>
      <c r="L5" s="103"/>
      <c r="M5" s="103"/>
      <c r="N5" s="104"/>
      <c r="W5" s="58">
        <v>4</v>
      </c>
      <c r="X5" s="58">
        <v>1266</v>
      </c>
      <c r="Y5" s="61">
        <v>42787</v>
      </c>
      <c r="Z5" s="58" t="s">
        <v>524</v>
      </c>
      <c r="AA5" s="58" t="s">
        <v>498</v>
      </c>
      <c r="AB5" s="58">
        <v>11</v>
      </c>
      <c r="AC5" s="46" t="s">
        <v>504</v>
      </c>
      <c r="AD5" s="46">
        <v>50</v>
      </c>
    </row>
    <row r="6" spans="1:30" ht="14.4" thickBot="1" x14ac:dyDescent="0.3">
      <c r="A6" s="58">
        <v>1</v>
      </c>
      <c r="B6" s="59">
        <v>1.6999999999999999E-3</v>
      </c>
      <c r="C6" s="59">
        <v>3.0000000000000001E-3</v>
      </c>
      <c r="D6" s="59">
        <v>2.3E-3</v>
      </c>
      <c r="F6" s="58" t="s">
        <v>478</v>
      </c>
      <c r="G6" s="60">
        <v>14339</v>
      </c>
      <c r="H6" s="58">
        <v>1.24</v>
      </c>
      <c r="J6" s="47" t="s">
        <v>479</v>
      </c>
      <c r="K6" s="48">
        <f>LARGE((K8,K9),1)</f>
        <v>0.59367088607594942</v>
      </c>
      <c r="N6" s="48" t="s">
        <v>503</v>
      </c>
      <c r="W6" s="58">
        <v>5</v>
      </c>
      <c r="X6" s="58">
        <v>1264</v>
      </c>
      <c r="Y6" s="61">
        <v>42752</v>
      </c>
      <c r="Z6" s="58" t="s">
        <v>526</v>
      </c>
      <c r="AA6" s="58" t="s">
        <v>498</v>
      </c>
      <c r="AB6" s="58">
        <v>11</v>
      </c>
      <c r="AC6" s="46" t="s">
        <v>504</v>
      </c>
      <c r="AD6" s="46">
        <v>52</v>
      </c>
    </row>
    <row r="7" spans="1:30" ht="14.4" thickBot="1" x14ac:dyDescent="0.3">
      <c r="A7" s="58">
        <v>2</v>
      </c>
      <c r="B7" s="59">
        <v>1.6999999999999999E-3</v>
      </c>
      <c r="C7" s="59">
        <v>2.0999999999999999E-3</v>
      </c>
      <c r="D7" s="59">
        <v>1.9E-3</v>
      </c>
      <c r="F7" s="58" t="s">
        <v>480</v>
      </c>
      <c r="G7" s="60">
        <v>14007</v>
      </c>
      <c r="H7" s="58">
        <v>1.21</v>
      </c>
      <c r="J7" s="49" t="s">
        <v>481</v>
      </c>
      <c r="K7" s="48">
        <f>LARGE((K10,K11),1)</f>
        <v>0.5234633179114343</v>
      </c>
      <c r="N7" s="48" t="s">
        <v>504</v>
      </c>
      <c r="W7" s="58">
        <v>5</v>
      </c>
      <c r="X7" s="58">
        <v>1264</v>
      </c>
      <c r="Y7" s="61">
        <v>42752</v>
      </c>
      <c r="Z7" s="58" t="s">
        <v>526</v>
      </c>
      <c r="AA7" s="58" t="s">
        <v>498</v>
      </c>
      <c r="AB7" s="58">
        <v>11</v>
      </c>
      <c r="AC7" s="46" t="s">
        <v>504</v>
      </c>
      <c r="AD7" s="46">
        <v>51</v>
      </c>
    </row>
    <row r="8" spans="1:30" ht="15" thickBot="1" x14ac:dyDescent="0.35">
      <c r="A8" s="58">
        <v>3</v>
      </c>
      <c r="B8" s="59">
        <v>2.5000000000000001E-3</v>
      </c>
      <c r="C8" s="59">
        <v>1.6999999999999999E-3</v>
      </c>
      <c r="D8" s="59">
        <v>2.0999999999999999E-3</v>
      </c>
      <c r="F8" s="58" t="s">
        <v>482</v>
      </c>
      <c r="G8" s="60">
        <v>12658</v>
      </c>
      <c r="H8" s="58">
        <v>1.0900000000000001</v>
      </c>
      <c r="K8" s="50">
        <f>LARGE(B11:C11,1)/(B11+C11)</f>
        <v>0.59367088607594942</v>
      </c>
      <c r="W8" s="58">
        <v>6</v>
      </c>
      <c r="X8" s="58">
        <v>1260</v>
      </c>
      <c r="Y8" s="61">
        <v>42773</v>
      </c>
      <c r="Z8" s="58" t="s">
        <v>525</v>
      </c>
      <c r="AA8" s="58" t="s">
        <v>498</v>
      </c>
      <c r="AB8" s="58">
        <v>11</v>
      </c>
      <c r="AC8" s="46" t="s">
        <v>504</v>
      </c>
      <c r="AD8" s="46">
        <v>51</v>
      </c>
    </row>
    <row r="9" spans="1:30" ht="15" thickBot="1" x14ac:dyDescent="0.35">
      <c r="A9" s="58">
        <v>4</v>
      </c>
      <c r="B9" s="59">
        <v>7.0000000000000001E-3</v>
      </c>
      <c r="C9" s="59">
        <v>2.5000000000000001E-3</v>
      </c>
      <c r="D9" s="59">
        <v>4.7000000000000002E-3</v>
      </c>
      <c r="F9" s="58" t="s">
        <v>483</v>
      </c>
      <c r="G9" s="60">
        <v>10774</v>
      </c>
      <c r="H9" s="58">
        <v>0.93</v>
      </c>
      <c r="K9" s="50">
        <f>LARGE(B12:C12,1)/(B12+C12)</f>
        <v>0.51691729323308278</v>
      </c>
      <c r="W9" s="58">
        <v>7</v>
      </c>
      <c r="X9" s="58">
        <v>1259</v>
      </c>
      <c r="Y9" s="61">
        <v>42780</v>
      </c>
      <c r="Z9" s="58" t="s">
        <v>524</v>
      </c>
      <c r="AA9" s="58" t="s">
        <v>498</v>
      </c>
      <c r="AB9" s="58">
        <v>10.9</v>
      </c>
      <c r="AC9" s="46" t="s">
        <v>504</v>
      </c>
      <c r="AD9" s="46">
        <v>50</v>
      </c>
    </row>
    <row r="10" spans="1:30" ht="15" thickBot="1" x14ac:dyDescent="0.35">
      <c r="A10" s="58">
        <v>5</v>
      </c>
      <c r="B10" s="59">
        <v>1.84E-2</v>
      </c>
      <c r="C10" s="59">
        <v>9.7999999999999997E-3</v>
      </c>
      <c r="D10" s="59">
        <v>1.41E-2</v>
      </c>
      <c r="F10" s="58" t="s">
        <v>484</v>
      </c>
      <c r="G10" s="60">
        <v>10507</v>
      </c>
      <c r="H10" s="58">
        <v>0.91</v>
      </c>
      <c r="K10" s="50">
        <f>LARGE(B20:C20,1)/(B20+C20)</f>
        <v>0.5137795275590552</v>
      </c>
      <c r="W10" s="58">
        <v>8</v>
      </c>
      <c r="X10" s="58">
        <v>1258</v>
      </c>
      <c r="Y10" s="61">
        <v>42769</v>
      </c>
      <c r="Z10" s="58" t="s">
        <v>525</v>
      </c>
      <c r="AA10" s="58" t="s">
        <v>501</v>
      </c>
      <c r="AB10" s="58">
        <v>10.9</v>
      </c>
      <c r="AC10" s="46" t="s">
        <v>504</v>
      </c>
      <c r="AD10" s="46">
        <v>56</v>
      </c>
    </row>
    <row r="11" spans="1:30" ht="15" thickBot="1" x14ac:dyDescent="0.35">
      <c r="A11" s="58">
        <v>6</v>
      </c>
      <c r="B11" s="59">
        <v>4.6899999999999997E-2</v>
      </c>
      <c r="C11" s="59">
        <v>3.2099999999999997E-2</v>
      </c>
      <c r="D11" s="59">
        <v>3.9399999999999998E-2</v>
      </c>
      <c r="F11" s="58" t="s">
        <v>485</v>
      </c>
      <c r="G11" s="60">
        <v>10191</v>
      </c>
      <c r="H11" s="58">
        <v>0.88</v>
      </c>
      <c r="K11" s="50">
        <f>LARGE(B21:C21,1)/(B21+C21)</f>
        <v>0.5234633179114343</v>
      </c>
      <c r="W11" s="58">
        <v>9</v>
      </c>
      <c r="X11" s="58">
        <v>1249</v>
      </c>
      <c r="Y11" s="61">
        <v>42816</v>
      </c>
      <c r="Z11" s="58" t="s">
        <v>525</v>
      </c>
      <c r="AA11" s="58" t="s">
        <v>499</v>
      </c>
      <c r="AB11" s="58">
        <v>10.9</v>
      </c>
      <c r="AC11" s="46" t="s">
        <v>504</v>
      </c>
      <c r="AD11" s="46">
        <v>51</v>
      </c>
    </row>
    <row r="12" spans="1:30" ht="14.4" thickBot="1" x14ac:dyDescent="0.3">
      <c r="A12" s="58">
        <v>7</v>
      </c>
      <c r="B12" s="59">
        <v>5.5E-2</v>
      </c>
      <c r="C12" s="59">
        <v>5.1400000000000001E-2</v>
      </c>
      <c r="D12" s="59">
        <v>5.3199999999999997E-2</v>
      </c>
      <c r="F12" s="58" t="s">
        <v>486</v>
      </c>
      <c r="G12" s="60">
        <v>9872</v>
      </c>
      <c r="H12" s="58">
        <v>0.85</v>
      </c>
      <c r="W12" s="58">
        <v>10</v>
      </c>
      <c r="X12" s="58">
        <v>1242</v>
      </c>
      <c r="Y12" s="61">
        <v>42775</v>
      </c>
      <c r="Z12" s="58" t="s">
        <v>524</v>
      </c>
      <c r="AA12" s="58" t="s">
        <v>500</v>
      </c>
      <c r="AB12" s="58">
        <v>10.8</v>
      </c>
      <c r="AC12" s="46" t="s">
        <v>504</v>
      </c>
      <c r="AD12" s="46">
        <v>57</v>
      </c>
    </row>
    <row r="13" spans="1:30" ht="14.4" thickBot="1" x14ac:dyDescent="0.3">
      <c r="A13" s="58">
        <v>8</v>
      </c>
      <c r="B13" s="59">
        <v>6.4500000000000002E-2</v>
      </c>
      <c r="C13" s="59">
        <v>5.6000000000000001E-2</v>
      </c>
      <c r="D13" s="59">
        <v>6.0199999999999997E-2</v>
      </c>
      <c r="F13" s="58" t="s">
        <v>487</v>
      </c>
      <c r="G13" s="60">
        <v>9631</v>
      </c>
      <c r="H13" s="58">
        <v>0.83</v>
      </c>
      <c r="W13" s="58">
        <v>20</v>
      </c>
      <c r="X13" s="58">
        <v>1218</v>
      </c>
      <c r="Y13" s="61">
        <v>42762</v>
      </c>
      <c r="Z13" s="58" t="s">
        <v>526</v>
      </c>
      <c r="AA13" s="58" t="s">
        <v>501</v>
      </c>
      <c r="AB13" s="58">
        <v>10.6</v>
      </c>
      <c r="AC13" s="46" t="s">
        <v>504</v>
      </c>
      <c r="AD13" s="46">
        <v>50</v>
      </c>
    </row>
    <row r="14" spans="1:30" ht="14.4" thickBot="1" x14ac:dyDescent="0.3">
      <c r="A14" s="58">
        <v>9</v>
      </c>
      <c r="B14" s="59">
        <v>7.6799999999999993E-2</v>
      </c>
      <c r="C14" s="59">
        <v>5.8400000000000001E-2</v>
      </c>
      <c r="D14" s="59">
        <v>6.7599999999999993E-2</v>
      </c>
      <c r="F14" s="58" t="s">
        <v>488</v>
      </c>
      <c r="G14" s="60">
        <v>10596</v>
      </c>
      <c r="H14" s="58">
        <v>0.91</v>
      </c>
      <c r="W14" s="58">
        <v>25</v>
      </c>
      <c r="X14" s="58">
        <v>1207</v>
      </c>
      <c r="Y14" s="61">
        <v>42772</v>
      </c>
      <c r="Z14" s="58" t="s">
        <v>525</v>
      </c>
      <c r="AA14" s="58" t="s">
        <v>497</v>
      </c>
      <c r="AB14" s="58">
        <v>10.5</v>
      </c>
      <c r="AC14" s="46" t="s">
        <v>504</v>
      </c>
      <c r="AD14" s="46">
        <v>51</v>
      </c>
    </row>
    <row r="15" spans="1:30" ht="14.4" thickBot="1" x14ac:dyDescent="0.3">
      <c r="A15" s="58">
        <v>10</v>
      </c>
      <c r="B15" s="59">
        <v>7.9600000000000004E-2</v>
      </c>
      <c r="C15" s="59">
        <v>6.3E-2</v>
      </c>
      <c r="D15" s="59">
        <v>7.1300000000000002E-2</v>
      </c>
      <c r="F15" s="58" t="s">
        <v>489</v>
      </c>
      <c r="G15" s="60">
        <v>11594</v>
      </c>
      <c r="H15" s="58">
        <v>1</v>
      </c>
      <c r="W15" s="58">
        <v>30</v>
      </c>
      <c r="X15" s="58">
        <v>1201</v>
      </c>
      <c r="Y15" s="61">
        <v>42766</v>
      </c>
      <c r="Z15" s="58" t="s">
        <v>526</v>
      </c>
      <c r="AA15" s="58" t="s">
        <v>498</v>
      </c>
      <c r="AB15" s="58">
        <v>10.4</v>
      </c>
      <c r="AC15" s="46" t="s">
        <v>504</v>
      </c>
      <c r="AD15" s="46">
        <v>52</v>
      </c>
    </row>
    <row r="16" spans="1:30" ht="14.4" thickBot="1" x14ac:dyDescent="0.3">
      <c r="A16" s="58">
        <v>11</v>
      </c>
      <c r="B16" s="59">
        <v>7.8200000000000006E-2</v>
      </c>
      <c r="C16" s="59">
        <v>7.0800000000000002E-2</v>
      </c>
      <c r="D16" s="59">
        <v>7.4499999999999997E-2</v>
      </c>
      <c r="F16" s="58" t="s">
        <v>490</v>
      </c>
      <c r="G16" s="60">
        <v>11853</v>
      </c>
      <c r="H16" s="58">
        <v>1.02</v>
      </c>
      <c r="W16" s="58">
        <v>35</v>
      </c>
      <c r="X16" s="58">
        <v>1196</v>
      </c>
      <c r="Y16" s="61">
        <v>42780</v>
      </c>
      <c r="Z16" s="58" t="s">
        <v>531</v>
      </c>
      <c r="AA16" s="58" t="s">
        <v>498</v>
      </c>
      <c r="AB16" s="58">
        <v>10.4</v>
      </c>
      <c r="AC16" s="46" t="s">
        <v>504</v>
      </c>
      <c r="AD16" s="46">
        <v>54</v>
      </c>
    </row>
    <row r="17" spans="1:30" ht="14.4" thickBot="1" x14ac:dyDescent="0.3">
      <c r="A17" s="58">
        <v>12</v>
      </c>
      <c r="B17" s="59">
        <v>7.6899999999999996E-2</v>
      </c>
      <c r="C17" s="59">
        <v>7.6600000000000001E-2</v>
      </c>
      <c r="D17" s="59">
        <v>7.6700000000000004E-2</v>
      </c>
      <c r="W17" s="58">
        <v>40</v>
      </c>
      <c r="X17" s="58">
        <v>1190</v>
      </c>
      <c r="Y17" s="61">
        <v>42769</v>
      </c>
      <c r="Z17" s="58" t="s">
        <v>526</v>
      </c>
      <c r="AA17" s="58" t="s">
        <v>501</v>
      </c>
      <c r="AB17" s="58">
        <v>10.3</v>
      </c>
      <c r="AC17" s="46" t="s">
        <v>504</v>
      </c>
      <c r="AD17" s="46">
        <v>50</v>
      </c>
    </row>
    <row r="18" spans="1:30" ht="14.4" thickBot="1" x14ac:dyDescent="0.3">
      <c r="A18" s="58">
        <v>13</v>
      </c>
      <c r="B18" s="59">
        <v>7.2900000000000006E-2</v>
      </c>
      <c r="C18" s="59">
        <v>7.6899999999999996E-2</v>
      </c>
      <c r="D18" s="59">
        <v>7.4899999999999994E-2</v>
      </c>
      <c r="W18" s="58">
        <v>45</v>
      </c>
      <c r="X18" s="58">
        <v>1185</v>
      </c>
      <c r="Y18" s="61">
        <v>42783</v>
      </c>
      <c r="Z18" s="58" t="s">
        <v>526</v>
      </c>
      <c r="AA18" s="58" t="s">
        <v>501</v>
      </c>
      <c r="AB18" s="58">
        <v>10.3</v>
      </c>
      <c r="AC18" s="46" t="s">
        <v>503</v>
      </c>
      <c r="AD18" s="46">
        <v>50</v>
      </c>
    </row>
    <row r="19" spans="1:30" ht="14.4" thickBot="1" x14ac:dyDescent="0.3">
      <c r="A19" s="58">
        <v>14</v>
      </c>
      <c r="B19" s="59">
        <v>7.22E-2</v>
      </c>
      <c r="C19" s="59">
        <v>0.08</v>
      </c>
      <c r="D19" s="59">
        <v>7.6100000000000001E-2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50</v>
      </c>
      <c r="X19" s="58">
        <v>1182</v>
      </c>
      <c r="Y19" s="61">
        <v>42801</v>
      </c>
      <c r="Z19" s="58" t="s">
        <v>531</v>
      </c>
      <c r="AA19" s="58" t="s">
        <v>498</v>
      </c>
      <c r="AB19" s="58">
        <v>10.3</v>
      </c>
      <c r="AC19" s="46" t="s">
        <v>504</v>
      </c>
      <c r="AD19" s="46">
        <v>55</v>
      </c>
    </row>
    <row r="20" spans="1:30" ht="14.4" thickBot="1" x14ac:dyDescent="0.3">
      <c r="A20" s="58">
        <v>15</v>
      </c>
      <c r="B20" s="59">
        <v>7.4099999999999999E-2</v>
      </c>
      <c r="C20" s="59">
        <v>7.8299999999999995E-2</v>
      </c>
      <c r="D20" s="59">
        <v>7.6200000000000004E-2</v>
      </c>
      <c r="F20" s="58" t="s">
        <v>493</v>
      </c>
      <c r="G20" s="60">
        <v>9350</v>
      </c>
      <c r="H20" s="58">
        <v>0.81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75</v>
      </c>
      <c r="X20" s="58">
        <v>1169</v>
      </c>
      <c r="Y20" s="61">
        <v>42781</v>
      </c>
      <c r="Z20" s="58" t="s">
        <v>530</v>
      </c>
      <c r="AA20" s="58" t="s">
        <v>499</v>
      </c>
      <c r="AB20" s="58">
        <v>10.199999999999999</v>
      </c>
      <c r="AC20" s="46" t="s">
        <v>503</v>
      </c>
      <c r="AD20" s="46">
        <v>52</v>
      </c>
    </row>
    <row r="21" spans="1:30" ht="14.4" thickBot="1" x14ac:dyDescent="0.3">
      <c r="A21" s="58">
        <v>16</v>
      </c>
      <c r="B21" s="59">
        <v>7.2099999999999997E-2</v>
      </c>
      <c r="C21" s="59">
        <v>7.9200000000000007E-2</v>
      </c>
      <c r="D21" s="59">
        <v>7.5700000000000003E-2</v>
      </c>
      <c r="F21" s="58" t="s">
        <v>497</v>
      </c>
      <c r="G21" s="60">
        <v>11542</v>
      </c>
      <c r="H21" s="58">
        <v>1</v>
      </c>
      <c r="J21" s="46">
        <v>5</v>
      </c>
      <c r="K21" s="46">
        <f>X6</f>
        <v>1264</v>
      </c>
      <c r="L21" s="52"/>
      <c r="M21" s="46"/>
      <c r="N21" s="57">
        <f>K21/$F$2</f>
        <v>0.10896551724137932</v>
      </c>
      <c r="W21" s="58">
        <v>100</v>
      </c>
      <c r="X21" s="58">
        <v>1155</v>
      </c>
      <c r="Y21" s="61">
        <v>42754</v>
      </c>
      <c r="Z21" s="58" t="s">
        <v>527</v>
      </c>
      <c r="AA21" s="58" t="s">
        <v>500</v>
      </c>
      <c r="AB21" s="58">
        <v>10</v>
      </c>
      <c r="AC21" s="46" t="s">
        <v>503</v>
      </c>
      <c r="AD21" s="46">
        <v>56</v>
      </c>
    </row>
    <row r="22" spans="1:30" ht="14.4" thickBot="1" x14ac:dyDescent="0.3">
      <c r="A22" s="58">
        <v>17</v>
      </c>
      <c r="B22" s="59">
        <v>7.0199999999999999E-2</v>
      </c>
      <c r="C22" s="59">
        <v>7.3599999999999999E-2</v>
      </c>
      <c r="D22" s="59">
        <v>7.1900000000000006E-2</v>
      </c>
      <c r="F22" s="58" t="s">
        <v>498</v>
      </c>
      <c r="G22" s="60">
        <v>12190</v>
      </c>
      <c r="H22" s="58">
        <v>1.05</v>
      </c>
      <c r="J22" s="46">
        <v>10</v>
      </c>
      <c r="K22" s="46">
        <f>X11</f>
        <v>1249</v>
      </c>
      <c r="L22" s="52"/>
      <c r="M22" s="46"/>
      <c r="N22" s="57">
        <f t="shared" ref="N22:N28" si="0">K22/$F$2</f>
        <v>0.10767241379310345</v>
      </c>
      <c r="W22" s="58">
        <v>125</v>
      </c>
      <c r="X22" s="58">
        <v>1145</v>
      </c>
      <c r="Y22" s="61">
        <v>42767</v>
      </c>
      <c r="Z22" s="58" t="s">
        <v>526</v>
      </c>
      <c r="AA22" s="58" t="s">
        <v>499</v>
      </c>
      <c r="AB22" s="58">
        <v>10</v>
      </c>
      <c r="AC22" s="46" t="s">
        <v>504</v>
      </c>
      <c r="AD22" s="46">
        <v>50</v>
      </c>
    </row>
    <row r="23" spans="1:30" ht="14.4" thickBot="1" x14ac:dyDescent="0.3">
      <c r="A23" s="58">
        <v>18</v>
      </c>
      <c r="B23" s="59">
        <v>4.5900000000000003E-2</v>
      </c>
      <c r="C23" s="59">
        <v>5.8200000000000002E-2</v>
      </c>
      <c r="D23" s="59">
        <v>5.21E-2</v>
      </c>
      <c r="F23" s="58" t="s">
        <v>499</v>
      </c>
      <c r="G23" s="60">
        <v>12307</v>
      </c>
      <c r="H23" s="58">
        <v>1.06</v>
      </c>
      <c r="J23" s="46">
        <v>20</v>
      </c>
      <c r="K23" s="46">
        <f>X12</f>
        <v>1242</v>
      </c>
      <c r="L23" s="52"/>
      <c r="M23" s="46"/>
      <c r="N23" s="57">
        <f t="shared" si="0"/>
        <v>0.10706896551724138</v>
      </c>
      <c r="W23" s="58">
        <v>150</v>
      </c>
      <c r="X23" s="58">
        <v>1137</v>
      </c>
      <c r="Y23" s="61">
        <v>42795</v>
      </c>
      <c r="Z23" s="58" t="s">
        <v>525</v>
      </c>
      <c r="AA23" s="58" t="s">
        <v>499</v>
      </c>
      <c r="AB23" s="58">
        <v>9.9</v>
      </c>
      <c r="AC23" s="46" t="s">
        <v>503</v>
      </c>
      <c r="AD23" s="46">
        <v>51</v>
      </c>
    </row>
    <row r="24" spans="1:30" ht="14.4" thickBot="1" x14ac:dyDescent="0.3">
      <c r="A24" s="58">
        <v>19</v>
      </c>
      <c r="B24" s="59">
        <v>3.0800000000000001E-2</v>
      </c>
      <c r="C24" s="59">
        <v>4.19E-2</v>
      </c>
      <c r="D24" s="59">
        <v>3.6400000000000002E-2</v>
      </c>
      <c r="F24" s="58" t="s">
        <v>500</v>
      </c>
      <c r="G24" s="60">
        <v>12277</v>
      </c>
      <c r="H24" s="58">
        <v>1.06</v>
      </c>
      <c r="J24" s="46">
        <v>30</v>
      </c>
      <c r="K24" s="46">
        <f>X14</f>
        <v>1207</v>
      </c>
      <c r="L24" s="52"/>
      <c r="M24" s="46"/>
      <c r="N24" s="57">
        <f t="shared" si="0"/>
        <v>0.10405172413793104</v>
      </c>
      <c r="W24" s="58">
        <v>175</v>
      </c>
      <c r="X24" s="58">
        <v>1130</v>
      </c>
      <c r="Y24" s="61">
        <v>42750</v>
      </c>
      <c r="Z24" s="58" t="s">
        <v>527</v>
      </c>
      <c r="AA24" s="58" t="s">
        <v>493</v>
      </c>
      <c r="AB24" s="58">
        <v>9.8000000000000007</v>
      </c>
      <c r="AC24" s="46" t="s">
        <v>504</v>
      </c>
      <c r="AD24" s="46">
        <v>50</v>
      </c>
    </row>
    <row r="25" spans="1:30" ht="14.4" thickBot="1" x14ac:dyDescent="0.3">
      <c r="A25" s="58">
        <v>20</v>
      </c>
      <c r="B25" s="59">
        <v>2.1600000000000001E-2</v>
      </c>
      <c r="C25" s="59">
        <v>3.2399999999999998E-2</v>
      </c>
      <c r="D25" s="59">
        <v>2.7E-2</v>
      </c>
      <c r="F25" s="58" t="s">
        <v>501</v>
      </c>
      <c r="G25" s="60">
        <v>12737</v>
      </c>
      <c r="H25" s="58">
        <v>1.1000000000000001</v>
      </c>
      <c r="J25" s="46">
        <v>50</v>
      </c>
      <c r="K25" s="46">
        <f>X18</f>
        <v>1185</v>
      </c>
      <c r="L25" s="52"/>
      <c r="M25" s="46"/>
      <c r="N25" s="57">
        <f t="shared" si="0"/>
        <v>0.1021551724137931</v>
      </c>
      <c r="W25" s="58">
        <v>200</v>
      </c>
      <c r="X25" s="58">
        <v>1124</v>
      </c>
      <c r="Y25" s="61">
        <v>42781</v>
      </c>
      <c r="Z25" s="58" t="s">
        <v>527</v>
      </c>
      <c r="AA25" s="58" t="s">
        <v>499</v>
      </c>
      <c r="AB25" s="58">
        <v>9.8000000000000007</v>
      </c>
      <c r="AC25" s="46" t="s">
        <v>504</v>
      </c>
      <c r="AD25" s="46">
        <v>53</v>
      </c>
    </row>
    <row r="26" spans="1:30" ht="14.4" thickBot="1" x14ac:dyDescent="0.3">
      <c r="A26" s="58">
        <v>21</v>
      </c>
      <c r="B26" s="59">
        <v>1.46E-2</v>
      </c>
      <c r="C26" s="59">
        <v>2.35E-2</v>
      </c>
      <c r="D26" s="59">
        <v>1.9099999999999999E-2</v>
      </c>
      <c r="F26" s="58" t="s">
        <v>502</v>
      </c>
      <c r="G26" s="60">
        <v>10766</v>
      </c>
      <c r="H26" s="58">
        <v>0.93</v>
      </c>
      <c r="J26" s="46">
        <v>100</v>
      </c>
      <c r="K26" s="46">
        <f>X20</f>
        <v>1169</v>
      </c>
      <c r="L26" s="52"/>
      <c r="M26" s="46"/>
      <c r="N26" s="57">
        <f t="shared" si="0"/>
        <v>0.10077586206896552</v>
      </c>
      <c r="AC26" s="46" t="s">
        <v>504</v>
      </c>
      <c r="AD26" s="46">
        <v>51</v>
      </c>
    </row>
    <row r="27" spans="1:30" ht="14.4" thickBot="1" x14ac:dyDescent="0.3">
      <c r="A27" s="58">
        <v>22</v>
      </c>
      <c r="B27" s="59">
        <v>9.1999999999999998E-3</v>
      </c>
      <c r="C27" s="59">
        <v>1.52E-2</v>
      </c>
      <c r="D27" s="59">
        <v>1.2200000000000001E-2</v>
      </c>
      <c r="J27" s="46">
        <v>150</v>
      </c>
      <c r="K27" s="46">
        <f>X22</f>
        <v>1145</v>
      </c>
      <c r="L27" s="52"/>
      <c r="M27" s="46"/>
      <c r="N27" s="57">
        <f t="shared" si="0"/>
        <v>9.8706896551724141E-2</v>
      </c>
      <c r="AC27" s="46" t="s">
        <v>504</v>
      </c>
      <c r="AD27" s="46">
        <v>54</v>
      </c>
    </row>
    <row r="28" spans="1:30" ht="14.4" thickBot="1" x14ac:dyDescent="0.3">
      <c r="A28" s="58">
        <v>23</v>
      </c>
      <c r="B28" s="59">
        <v>4.5999999999999999E-3</v>
      </c>
      <c r="C28" s="59">
        <v>8.6E-3</v>
      </c>
      <c r="D28" s="59">
        <v>6.6E-3</v>
      </c>
      <c r="J28" s="46">
        <v>200</v>
      </c>
      <c r="K28" s="46">
        <f>X24</f>
        <v>1130</v>
      </c>
      <c r="L28" s="52"/>
      <c r="M28" s="46"/>
      <c r="N28" s="57">
        <f t="shared" si="0"/>
        <v>9.7413793103448276E-2</v>
      </c>
    </row>
    <row r="34" spans="4:4" x14ac:dyDescent="0.25">
      <c r="D34" s="53"/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565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25700</v>
      </c>
      <c r="H2" s="41" t="s">
        <v>467</v>
      </c>
      <c r="W2" s="58">
        <v>1</v>
      </c>
      <c r="X2" s="58">
        <v>2930</v>
      </c>
      <c r="Y2" s="61">
        <v>43125</v>
      </c>
      <c r="Z2" s="58" t="s">
        <v>525</v>
      </c>
      <c r="AA2" s="58" t="s">
        <v>500</v>
      </c>
      <c r="AB2" s="58">
        <v>11.4</v>
      </c>
      <c r="AC2" s="58" t="s">
        <v>503</v>
      </c>
      <c r="AD2" s="58">
        <v>58</v>
      </c>
    </row>
    <row r="3" spans="1:30" ht="14.4" thickBot="1" x14ac:dyDescent="0.3">
      <c r="W3" s="58">
        <v>2</v>
      </c>
      <c r="X3" s="58">
        <v>2823</v>
      </c>
      <c r="Y3" s="61">
        <v>43144</v>
      </c>
      <c r="Z3" s="58" t="s">
        <v>525</v>
      </c>
      <c r="AA3" s="58" t="s">
        <v>498</v>
      </c>
      <c r="AB3" s="58">
        <v>11</v>
      </c>
      <c r="AC3" s="58" t="s">
        <v>503</v>
      </c>
      <c r="AD3" s="58">
        <v>58</v>
      </c>
    </row>
    <row r="4" spans="1:30" ht="14.4" thickBot="1" x14ac:dyDescent="0.3">
      <c r="A4" s="42" t="s">
        <v>468</v>
      </c>
      <c r="B4" s="43" t="s">
        <v>469</v>
      </c>
      <c r="C4" s="96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2785</v>
      </c>
      <c r="Y4" s="61">
        <v>43140</v>
      </c>
      <c r="Z4" s="58" t="s">
        <v>525</v>
      </c>
      <c r="AA4" s="58" t="s">
        <v>501</v>
      </c>
      <c r="AB4" s="58">
        <v>10.8</v>
      </c>
      <c r="AC4" s="58" t="s">
        <v>503</v>
      </c>
      <c r="AD4" s="58">
        <v>56</v>
      </c>
    </row>
    <row r="5" spans="1:30" ht="18.75" customHeight="1" thickBot="1" x14ac:dyDescent="0.3">
      <c r="A5" s="58">
        <v>0</v>
      </c>
      <c r="B5" s="59">
        <v>5.4999999999999997E-3</v>
      </c>
      <c r="C5" s="59">
        <v>4.1000000000000003E-3</v>
      </c>
      <c r="D5" s="59">
        <v>4.7999999999999996E-3</v>
      </c>
      <c r="F5" s="58" t="s">
        <v>476</v>
      </c>
      <c r="G5" s="60">
        <v>28956</v>
      </c>
      <c r="H5" s="58">
        <v>1.1399999999999999</v>
      </c>
      <c r="J5" s="102" t="s">
        <v>477</v>
      </c>
      <c r="K5" s="103"/>
      <c r="L5" s="103"/>
      <c r="M5" s="103"/>
      <c r="N5" s="104"/>
      <c r="W5" s="58">
        <v>4</v>
      </c>
      <c r="X5" s="58">
        <v>2781</v>
      </c>
      <c r="Y5" s="61">
        <v>43145</v>
      </c>
      <c r="Z5" s="58" t="s">
        <v>525</v>
      </c>
      <c r="AA5" s="58" t="s">
        <v>499</v>
      </c>
      <c r="AB5" s="58">
        <v>10.8</v>
      </c>
      <c r="AC5" s="58" t="s">
        <v>503</v>
      </c>
      <c r="AD5" s="58">
        <v>56</v>
      </c>
    </row>
    <row r="6" spans="1:30" ht="17.25" customHeight="1" thickBot="1" x14ac:dyDescent="0.3">
      <c r="A6" s="58">
        <v>1</v>
      </c>
      <c r="B6" s="59">
        <v>3.5999999999999999E-3</v>
      </c>
      <c r="C6" s="59">
        <v>2.8999999999999998E-3</v>
      </c>
      <c r="D6" s="59">
        <v>3.3E-3</v>
      </c>
      <c r="F6" s="58" t="s">
        <v>478</v>
      </c>
      <c r="G6" s="60">
        <v>30545</v>
      </c>
      <c r="H6" s="58">
        <v>1.21</v>
      </c>
      <c r="J6" s="47" t="s">
        <v>479</v>
      </c>
      <c r="K6" s="48">
        <f>LARGE((K8,K9),1)</f>
        <v>0.68486739469578783</v>
      </c>
      <c r="N6" s="48" t="s">
        <v>470</v>
      </c>
      <c r="W6" s="58">
        <v>5</v>
      </c>
      <c r="X6" s="58">
        <v>2777</v>
      </c>
      <c r="Y6" s="61">
        <v>43126</v>
      </c>
      <c r="Z6" s="58" t="s">
        <v>526</v>
      </c>
      <c r="AA6" s="58" t="s">
        <v>501</v>
      </c>
      <c r="AB6" s="58">
        <v>10.8</v>
      </c>
      <c r="AC6" s="58" t="s">
        <v>503</v>
      </c>
      <c r="AD6" s="58">
        <v>54</v>
      </c>
    </row>
    <row r="7" spans="1:30" ht="17.25" customHeight="1" thickBot="1" x14ac:dyDescent="0.3">
      <c r="A7" s="58">
        <v>2</v>
      </c>
      <c r="B7" s="59">
        <v>2.5000000000000001E-3</v>
      </c>
      <c r="C7" s="59">
        <v>2.3999999999999998E-3</v>
      </c>
      <c r="D7" s="59">
        <v>2.3999999999999998E-3</v>
      </c>
      <c r="F7" s="58" t="s">
        <v>482</v>
      </c>
      <c r="G7" s="60">
        <v>25215</v>
      </c>
      <c r="H7" s="58">
        <v>1</v>
      </c>
      <c r="J7" s="49" t="s">
        <v>481</v>
      </c>
      <c r="K7" s="48">
        <f>LARGE((K10,K11),1)</f>
        <v>0.56413449564134488</v>
      </c>
      <c r="N7" s="48" t="s">
        <v>469</v>
      </c>
      <c r="W7" s="58">
        <v>6</v>
      </c>
      <c r="X7" s="58">
        <v>2771</v>
      </c>
      <c r="Y7" s="61">
        <v>43130</v>
      </c>
      <c r="Z7" s="58" t="s">
        <v>526</v>
      </c>
      <c r="AA7" s="58" t="s">
        <v>498</v>
      </c>
      <c r="AB7" s="58">
        <v>10.8</v>
      </c>
      <c r="AC7" s="58" t="s">
        <v>503</v>
      </c>
      <c r="AD7" s="58">
        <v>54</v>
      </c>
    </row>
    <row r="8" spans="1:30" ht="17.25" customHeight="1" thickBot="1" x14ac:dyDescent="0.35">
      <c r="A8" s="58">
        <v>3</v>
      </c>
      <c r="B8" s="59">
        <v>2E-3</v>
      </c>
      <c r="C8" s="59">
        <v>2.5000000000000001E-3</v>
      </c>
      <c r="D8" s="59">
        <v>2.3E-3</v>
      </c>
      <c r="F8" s="58" t="s">
        <v>483</v>
      </c>
      <c r="G8" s="60">
        <v>24831</v>
      </c>
      <c r="H8" s="58">
        <v>0.98</v>
      </c>
      <c r="K8" s="50">
        <f>LARGE(B11:C11,1)/(B11+C11)</f>
        <v>0.68486739469578783</v>
      </c>
      <c r="W8" s="58">
        <v>7</v>
      </c>
      <c r="X8" s="58">
        <v>2771</v>
      </c>
      <c r="Y8" s="61">
        <v>43419</v>
      </c>
      <c r="Z8" s="58" t="s">
        <v>525</v>
      </c>
      <c r="AA8" s="58" t="s">
        <v>500</v>
      </c>
      <c r="AB8" s="58">
        <v>10.8</v>
      </c>
      <c r="AC8" s="58" t="s">
        <v>503</v>
      </c>
      <c r="AD8" s="58">
        <v>56</v>
      </c>
    </row>
    <row r="9" spans="1:30" ht="17.25" customHeight="1" thickBot="1" x14ac:dyDescent="0.35">
      <c r="A9" s="58">
        <v>4</v>
      </c>
      <c r="B9" s="59">
        <v>2.5999999999999999E-3</v>
      </c>
      <c r="C9" s="59">
        <v>4.4999999999999997E-3</v>
      </c>
      <c r="D9" s="59">
        <v>3.5000000000000001E-3</v>
      </c>
      <c r="F9" s="58" t="s">
        <v>484</v>
      </c>
      <c r="G9" s="60">
        <v>23429</v>
      </c>
      <c r="H9" s="58">
        <v>0.92</v>
      </c>
      <c r="K9" s="50">
        <f>LARGE(B12:C12,1)/(B12+C12)</f>
        <v>0.59253112033195032</v>
      </c>
      <c r="W9" s="58">
        <v>8</v>
      </c>
      <c r="X9" s="58">
        <v>2767</v>
      </c>
      <c r="Y9" s="61">
        <v>43118</v>
      </c>
      <c r="Z9" s="58" t="s">
        <v>526</v>
      </c>
      <c r="AA9" s="58" t="s">
        <v>500</v>
      </c>
      <c r="AB9" s="58">
        <v>10.8</v>
      </c>
      <c r="AC9" s="58" t="s">
        <v>503</v>
      </c>
      <c r="AD9" s="58">
        <v>51</v>
      </c>
    </row>
    <row r="10" spans="1:30" ht="17.25" customHeight="1" thickBot="1" x14ac:dyDescent="0.35">
      <c r="A10" s="58">
        <v>5</v>
      </c>
      <c r="B10" s="59">
        <v>5.5999999999999999E-3</v>
      </c>
      <c r="C10" s="59">
        <v>1.26E-2</v>
      </c>
      <c r="D10" s="59">
        <v>8.9999999999999993E-3</v>
      </c>
      <c r="F10" s="58" t="s">
        <v>485</v>
      </c>
      <c r="G10" s="60">
        <v>22689</v>
      </c>
      <c r="H10" s="58">
        <v>0.9</v>
      </c>
      <c r="K10" s="50">
        <f>LARGE(B20:C20,1)/(B20+C20)</f>
        <v>0.54130162703379225</v>
      </c>
      <c r="W10" s="58">
        <v>9</v>
      </c>
      <c r="X10" s="58">
        <v>2766</v>
      </c>
      <c r="Y10" s="61">
        <v>43119</v>
      </c>
      <c r="Z10" s="58" t="s">
        <v>526</v>
      </c>
      <c r="AA10" s="58" t="s">
        <v>501</v>
      </c>
      <c r="AB10" s="58">
        <v>10.8</v>
      </c>
      <c r="AC10" s="58" t="s">
        <v>503</v>
      </c>
      <c r="AD10" s="58">
        <v>53</v>
      </c>
    </row>
    <row r="11" spans="1:30" ht="17.25" customHeight="1" thickBot="1" x14ac:dyDescent="0.35">
      <c r="A11" s="58">
        <v>6</v>
      </c>
      <c r="B11" s="59">
        <v>2.0199999999999999E-2</v>
      </c>
      <c r="C11" s="59">
        <v>4.3900000000000002E-2</v>
      </c>
      <c r="D11" s="59">
        <v>3.1899999999999998E-2</v>
      </c>
      <c r="F11" s="58" t="s">
        <v>486</v>
      </c>
      <c r="G11" s="60">
        <v>22809</v>
      </c>
      <c r="H11" s="58">
        <v>0.9</v>
      </c>
      <c r="K11" s="50">
        <f>LARGE(B21:C21,1)/(B21+C21)</f>
        <v>0.56413449564134488</v>
      </c>
      <c r="W11" s="58">
        <v>10</v>
      </c>
      <c r="X11" s="58">
        <v>2760</v>
      </c>
      <c r="Y11" s="61">
        <v>43432</v>
      </c>
      <c r="Z11" s="58" t="s">
        <v>525</v>
      </c>
      <c r="AA11" s="58" t="s">
        <v>499</v>
      </c>
      <c r="AB11" s="58">
        <v>10.7</v>
      </c>
      <c r="AC11" s="58" t="s">
        <v>503</v>
      </c>
      <c r="AD11" s="58">
        <v>54</v>
      </c>
    </row>
    <row r="12" spans="1:30" ht="17.25" customHeight="1" thickBot="1" x14ac:dyDescent="0.3">
      <c r="A12" s="58">
        <v>7</v>
      </c>
      <c r="B12" s="59">
        <v>4.9099999999999998E-2</v>
      </c>
      <c r="C12" s="59">
        <v>7.1400000000000005E-2</v>
      </c>
      <c r="D12" s="59">
        <v>6.0100000000000001E-2</v>
      </c>
      <c r="F12" s="58" t="s">
        <v>487</v>
      </c>
      <c r="G12" s="60">
        <v>23265</v>
      </c>
      <c r="H12" s="58">
        <v>0.92</v>
      </c>
      <c r="W12" s="58">
        <v>20</v>
      </c>
      <c r="X12" s="58">
        <v>2711</v>
      </c>
      <c r="Y12" s="61">
        <v>43418</v>
      </c>
      <c r="Z12" s="58" t="s">
        <v>525</v>
      </c>
      <c r="AA12" s="58" t="s">
        <v>499</v>
      </c>
      <c r="AB12" s="58">
        <v>10.5</v>
      </c>
      <c r="AC12" s="58" t="s">
        <v>503</v>
      </c>
      <c r="AD12" s="58">
        <v>56</v>
      </c>
    </row>
    <row r="13" spans="1:30" ht="17.25" customHeight="1" thickBot="1" x14ac:dyDescent="0.3">
      <c r="A13" s="58">
        <v>8</v>
      </c>
      <c r="B13" s="59">
        <v>5.1999999999999998E-2</v>
      </c>
      <c r="C13" s="59">
        <v>7.3300000000000004E-2</v>
      </c>
      <c r="D13" s="59">
        <v>6.25E-2</v>
      </c>
      <c r="F13" s="58" t="s">
        <v>488</v>
      </c>
      <c r="G13" s="60">
        <v>26515</v>
      </c>
      <c r="H13" s="58">
        <v>1.05</v>
      </c>
      <c r="W13" s="58">
        <v>25</v>
      </c>
      <c r="X13" s="58">
        <v>2704</v>
      </c>
      <c r="Y13" s="61">
        <v>43417</v>
      </c>
      <c r="Z13" s="58" t="s">
        <v>525</v>
      </c>
      <c r="AA13" s="58" t="s">
        <v>498</v>
      </c>
      <c r="AB13" s="58">
        <v>10.5</v>
      </c>
      <c r="AC13" s="58" t="s">
        <v>503</v>
      </c>
      <c r="AD13" s="58">
        <v>55</v>
      </c>
    </row>
    <row r="14" spans="1:30" ht="14.4" thickBot="1" x14ac:dyDescent="0.3">
      <c r="A14" s="58">
        <v>9</v>
      </c>
      <c r="B14" s="59">
        <v>5.8799999999999998E-2</v>
      </c>
      <c r="C14" s="59">
        <v>6.3899999999999998E-2</v>
      </c>
      <c r="D14" s="59">
        <v>6.13E-2</v>
      </c>
      <c r="F14" s="58" t="s">
        <v>489</v>
      </c>
      <c r="G14" s="60">
        <v>27712</v>
      </c>
      <c r="H14" s="58">
        <v>1.0900000000000001</v>
      </c>
      <c r="W14" s="58">
        <v>30</v>
      </c>
      <c r="X14" s="58">
        <v>2700</v>
      </c>
      <c r="Y14" s="61">
        <v>43119</v>
      </c>
      <c r="Z14" s="58" t="s">
        <v>525</v>
      </c>
      <c r="AA14" s="58" t="s">
        <v>501</v>
      </c>
      <c r="AB14" s="58">
        <v>10.5</v>
      </c>
      <c r="AC14" s="58" t="s">
        <v>503</v>
      </c>
      <c r="AD14" s="58">
        <v>56</v>
      </c>
    </row>
    <row r="15" spans="1:30" ht="14.4" thickBot="1" x14ac:dyDescent="0.3">
      <c r="A15" s="58">
        <v>10</v>
      </c>
      <c r="B15" s="59">
        <v>6.5799999999999997E-2</v>
      </c>
      <c r="C15" s="59">
        <v>6.4299999999999996E-2</v>
      </c>
      <c r="D15" s="59">
        <v>6.5100000000000005E-2</v>
      </c>
      <c r="F15" s="58" t="s">
        <v>490</v>
      </c>
      <c r="G15" s="60">
        <v>26065</v>
      </c>
      <c r="H15" s="58">
        <v>1.03</v>
      </c>
      <c r="W15" s="58">
        <v>35</v>
      </c>
      <c r="X15" s="58">
        <v>2695</v>
      </c>
      <c r="Y15" s="61">
        <v>43406</v>
      </c>
      <c r="Z15" s="58" t="s">
        <v>528</v>
      </c>
      <c r="AA15" s="58" t="s">
        <v>501</v>
      </c>
      <c r="AB15" s="58">
        <v>10.5</v>
      </c>
      <c r="AC15" s="58" t="s">
        <v>503</v>
      </c>
      <c r="AD15" s="58">
        <v>56</v>
      </c>
    </row>
    <row r="16" spans="1:30" ht="14.4" thickBot="1" x14ac:dyDescent="0.3">
      <c r="A16" s="58">
        <v>11</v>
      </c>
      <c r="B16" s="59">
        <v>7.0300000000000001E-2</v>
      </c>
      <c r="C16" s="59">
        <v>6.7799999999999999E-2</v>
      </c>
      <c r="D16" s="59">
        <v>6.9099999999999995E-2</v>
      </c>
      <c r="F16" s="58" t="s">
        <v>490</v>
      </c>
      <c r="G16" s="60">
        <v>26556</v>
      </c>
      <c r="H16" s="58">
        <v>1.07</v>
      </c>
      <c r="W16" s="58">
        <v>40</v>
      </c>
      <c r="X16" s="58">
        <v>2689</v>
      </c>
      <c r="Y16" s="61">
        <v>43433</v>
      </c>
      <c r="Z16" s="58" t="s">
        <v>526</v>
      </c>
      <c r="AA16" s="58" t="s">
        <v>500</v>
      </c>
      <c r="AB16" s="58">
        <v>10.5</v>
      </c>
      <c r="AC16" s="58" t="s">
        <v>503</v>
      </c>
      <c r="AD16" s="58">
        <v>52</v>
      </c>
    </row>
    <row r="17" spans="1:30" ht="14.4" thickBot="1" x14ac:dyDescent="0.3">
      <c r="A17" s="58">
        <v>12</v>
      </c>
      <c r="B17" s="59">
        <v>7.2599999999999998E-2</v>
      </c>
      <c r="C17" s="59">
        <v>7.1900000000000006E-2</v>
      </c>
      <c r="D17" s="59">
        <v>7.22E-2</v>
      </c>
      <c r="W17" s="58">
        <v>45</v>
      </c>
      <c r="X17" s="58">
        <v>2678</v>
      </c>
      <c r="Y17" s="61">
        <v>43139</v>
      </c>
      <c r="Z17" s="58" t="s">
        <v>525</v>
      </c>
      <c r="AA17" s="58" t="s">
        <v>500</v>
      </c>
      <c r="AB17" s="58">
        <v>10.4</v>
      </c>
      <c r="AC17" s="58" t="s">
        <v>503</v>
      </c>
      <c r="AD17" s="58">
        <v>57</v>
      </c>
    </row>
    <row r="18" spans="1:30" ht="14.4" thickBot="1" x14ac:dyDescent="0.3">
      <c r="A18" s="58">
        <v>13</v>
      </c>
      <c r="B18" s="59">
        <v>7.3400000000000007E-2</v>
      </c>
      <c r="C18" s="59">
        <v>7.1900000000000006E-2</v>
      </c>
      <c r="D18" s="59">
        <v>7.2700000000000001E-2</v>
      </c>
      <c r="W18" s="58">
        <v>50</v>
      </c>
      <c r="X18" s="58">
        <v>2673</v>
      </c>
      <c r="Y18" s="61">
        <v>43129</v>
      </c>
      <c r="Z18" s="58" t="s">
        <v>526</v>
      </c>
      <c r="AA18" s="58" t="s">
        <v>497</v>
      </c>
      <c r="AB18" s="58">
        <v>10.4</v>
      </c>
      <c r="AC18" s="58" t="s">
        <v>503</v>
      </c>
      <c r="AD18" s="58">
        <v>51</v>
      </c>
    </row>
    <row r="19" spans="1:30" ht="17.25" customHeight="1" thickBot="1" x14ac:dyDescent="0.3">
      <c r="A19" s="58">
        <v>14</v>
      </c>
      <c r="B19" s="59">
        <v>7.85E-2</v>
      </c>
      <c r="C19" s="59">
        <v>7.4800000000000005E-2</v>
      </c>
      <c r="D19" s="59">
        <v>7.6700000000000004E-2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2631</v>
      </c>
      <c r="Y19" s="61">
        <v>43143</v>
      </c>
      <c r="Z19" s="58" t="s">
        <v>528</v>
      </c>
      <c r="AA19" s="58" t="s">
        <v>497</v>
      </c>
      <c r="AB19" s="58">
        <v>10.199999999999999</v>
      </c>
      <c r="AC19" s="58" t="s">
        <v>503</v>
      </c>
      <c r="AD19" s="58">
        <v>53</v>
      </c>
    </row>
    <row r="20" spans="1:30" ht="17.25" customHeight="1" thickBot="1" x14ac:dyDescent="0.3">
      <c r="A20" s="58">
        <v>15</v>
      </c>
      <c r="B20" s="59">
        <v>8.6499999999999994E-2</v>
      </c>
      <c r="C20" s="59">
        <v>7.3300000000000004E-2</v>
      </c>
      <c r="D20" s="59">
        <v>0.08</v>
      </c>
      <c r="F20" s="58" t="s">
        <v>493</v>
      </c>
      <c r="G20" s="60">
        <v>16982</v>
      </c>
      <c r="H20" s="58">
        <v>0.67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2593</v>
      </c>
      <c r="Y20" s="61">
        <v>43433</v>
      </c>
      <c r="Z20" s="58" t="s">
        <v>525</v>
      </c>
      <c r="AA20" s="58" t="s">
        <v>500</v>
      </c>
      <c r="AB20" s="58">
        <v>10.1</v>
      </c>
      <c r="AC20" s="58" t="s">
        <v>503</v>
      </c>
      <c r="AD20" s="58">
        <v>55</v>
      </c>
    </row>
    <row r="21" spans="1:30" ht="17.25" customHeight="1" thickBot="1" x14ac:dyDescent="0.3">
      <c r="A21" s="58">
        <v>16</v>
      </c>
      <c r="B21" s="59">
        <v>9.06E-2</v>
      </c>
      <c r="C21" s="59">
        <v>7.0000000000000007E-2</v>
      </c>
      <c r="D21" s="59">
        <v>8.0399999999999999E-2</v>
      </c>
      <c r="F21" s="58" t="s">
        <v>497</v>
      </c>
      <c r="G21" s="60">
        <v>26616</v>
      </c>
      <c r="H21" s="58">
        <v>1.05</v>
      </c>
      <c r="J21" s="46">
        <v>5</v>
      </c>
      <c r="K21" s="46">
        <f>X6</f>
        <v>2777</v>
      </c>
      <c r="L21" s="52"/>
      <c r="M21" s="46"/>
      <c r="N21" s="57">
        <f>K21/$F$2</f>
        <v>0.1080544747081712</v>
      </c>
      <c r="W21" s="58">
        <v>125</v>
      </c>
      <c r="X21" s="58">
        <v>2553</v>
      </c>
      <c r="Y21" s="61">
        <v>43136</v>
      </c>
      <c r="Z21" s="58" t="s">
        <v>528</v>
      </c>
      <c r="AA21" s="58" t="s">
        <v>497</v>
      </c>
      <c r="AB21" s="58">
        <v>9.9</v>
      </c>
      <c r="AC21" s="58" t="s">
        <v>504</v>
      </c>
      <c r="AD21" s="58">
        <v>51</v>
      </c>
    </row>
    <row r="22" spans="1:30" ht="17.25" customHeight="1" thickBot="1" x14ac:dyDescent="0.3">
      <c r="A22" s="58">
        <v>17</v>
      </c>
      <c r="B22" s="59">
        <v>7.9000000000000001E-2</v>
      </c>
      <c r="C22" s="59">
        <v>6.7199999999999996E-2</v>
      </c>
      <c r="D22" s="59">
        <v>7.3200000000000001E-2</v>
      </c>
      <c r="F22" s="58" t="s">
        <v>498</v>
      </c>
      <c r="G22" s="60">
        <v>28061</v>
      </c>
      <c r="H22" s="58">
        <v>1.1100000000000001</v>
      </c>
      <c r="J22" s="46">
        <v>10</v>
      </c>
      <c r="K22" s="46">
        <f>X11</f>
        <v>2760</v>
      </c>
      <c r="L22" s="52"/>
      <c r="M22" s="46"/>
      <c r="N22" s="57">
        <f t="shared" ref="N22:N28" si="0">K22/$F$2</f>
        <v>0.10739299610894941</v>
      </c>
      <c r="W22" s="58">
        <v>150</v>
      </c>
      <c r="X22" s="58">
        <v>2525</v>
      </c>
      <c r="Y22" s="61">
        <v>43124</v>
      </c>
      <c r="Z22" s="58" t="s">
        <v>524</v>
      </c>
      <c r="AA22" s="58" t="s">
        <v>499</v>
      </c>
      <c r="AB22" s="58">
        <v>9.8000000000000007</v>
      </c>
      <c r="AC22" s="58" t="s">
        <v>503</v>
      </c>
      <c r="AD22" s="58">
        <v>57</v>
      </c>
    </row>
    <row r="23" spans="1:30" ht="17.25" customHeight="1" thickBot="1" x14ac:dyDescent="0.3">
      <c r="A23" s="58">
        <v>18</v>
      </c>
      <c r="B23" s="59">
        <v>5.4699999999999999E-2</v>
      </c>
      <c r="C23" s="59">
        <v>5.2900000000000003E-2</v>
      </c>
      <c r="D23" s="59">
        <v>5.3800000000000001E-2</v>
      </c>
      <c r="F23" s="58" t="s">
        <v>499</v>
      </c>
      <c r="G23" s="60">
        <v>28430</v>
      </c>
      <c r="H23" s="58">
        <v>1.1200000000000001</v>
      </c>
      <c r="J23" s="46">
        <v>20</v>
      </c>
      <c r="K23" s="46">
        <f>X12</f>
        <v>2711</v>
      </c>
      <c r="L23" s="52"/>
      <c r="M23" s="46"/>
      <c r="N23" s="57">
        <f t="shared" si="0"/>
        <v>0.10548638132295719</v>
      </c>
      <c r="W23" s="58">
        <v>175</v>
      </c>
      <c r="X23" s="58">
        <v>2501</v>
      </c>
      <c r="Y23" s="61">
        <v>43439</v>
      </c>
      <c r="Z23" s="58" t="s">
        <v>528</v>
      </c>
      <c r="AA23" s="58" t="s">
        <v>499</v>
      </c>
      <c r="AB23" s="58">
        <v>9.6999999999999993</v>
      </c>
      <c r="AC23" s="58" t="s">
        <v>504</v>
      </c>
      <c r="AD23" s="58">
        <v>51</v>
      </c>
    </row>
    <row r="24" spans="1:30" ht="17.25" customHeight="1" thickBot="1" x14ac:dyDescent="0.3">
      <c r="A24" s="58">
        <v>19</v>
      </c>
      <c r="B24" s="59">
        <v>4.1599999999999998E-2</v>
      </c>
      <c r="C24" s="59">
        <v>3.61E-2</v>
      </c>
      <c r="D24" s="59">
        <v>3.8899999999999997E-2</v>
      </c>
      <c r="F24" s="58" t="s">
        <v>500</v>
      </c>
      <c r="G24" s="60">
        <v>27687</v>
      </c>
      <c r="H24" s="58">
        <v>1.0900000000000001</v>
      </c>
      <c r="J24" s="46">
        <v>30</v>
      </c>
      <c r="K24" s="46">
        <f>X14</f>
        <v>2700</v>
      </c>
      <c r="L24" s="52"/>
      <c r="M24" s="46"/>
      <c r="N24" s="57">
        <f t="shared" si="0"/>
        <v>0.10505836575875487</v>
      </c>
      <c r="W24" s="58">
        <v>200</v>
      </c>
      <c r="X24" s="58">
        <v>2467</v>
      </c>
      <c r="Y24" s="61">
        <v>43402</v>
      </c>
      <c r="Z24" s="58" t="s">
        <v>528</v>
      </c>
      <c r="AA24" s="58" t="s">
        <v>497</v>
      </c>
      <c r="AB24" s="58">
        <v>9.6</v>
      </c>
      <c r="AC24" s="58" t="s">
        <v>503</v>
      </c>
      <c r="AD24" s="58">
        <v>54</v>
      </c>
    </row>
    <row r="25" spans="1:30" ht="17.25" customHeight="1" thickBot="1" x14ac:dyDescent="0.3">
      <c r="A25" s="58">
        <v>20</v>
      </c>
      <c r="B25" s="59">
        <v>2.9700000000000001E-2</v>
      </c>
      <c r="C25" s="59">
        <v>2.7E-2</v>
      </c>
      <c r="D25" s="59">
        <v>2.8299999999999999E-2</v>
      </c>
      <c r="F25" s="58" t="s">
        <v>501</v>
      </c>
      <c r="G25" s="60">
        <v>28470</v>
      </c>
      <c r="H25" s="58">
        <v>1.1200000000000001</v>
      </c>
      <c r="J25" s="46">
        <v>50</v>
      </c>
      <c r="K25" s="46">
        <f>X18</f>
        <v>2673</v>
      </c>
      <c r="L25" s="52"/>
      <c r="M25" s="46"/>
      <c r="N25" s="57">
        <f t="shared" si="0"/>
        <v>0.10400778210116732</v>
      </c>
    </row>
    <row r="26" spans="1:30" ht="17.25" customHeight="1" thickBot="1" x14ac:dyDescent="0.3">
      <c r="A26" s="58">
        <v>21</v>
      </c>
      <c r="B26" s="59">
        <v>2.3400000000000001E-2</v>
      </c>
      <c r="C26" s="59">
        <v>2.1000000000000001E-2</v>
      </c>
      <c r="D26" s="59">
        <v>2.2200000000000001E-2</v>
      </c>
      <c r="F26" s="58" t="s">
        <v>502</v>
      </c>
      <c r="G26" s="60">
        <v>20879</v>
      </c>
      <c r="H26" s="58">
        <v>0.82</v>
      </c>
      <c r="J26" s="46">
        <v>100</v>
      </c>
      <c r="K26" s="46">
        <f>X20</f>
        <v>2593</v>
      </c>
      <c r="L26" s="52"/>
      <c r="M26" s="46"/>
      <c r="N26" s="57">
        <f t="shared" si="0"/>
        <v>0.10089494163424124</v>
      </c>
    </row>
    <row r="27" spans="1:30" ht="17.25" customHeight="1" thickBot="1" x14ac:dyDescent="0.3">
      <c r="A27" s="58">
        <v>22</v>
      </c>
      <c r="B27" s="59">
        <v>1.9199999999999998E-2</v>
      </c>
      <c r="C27" s="59">
        <v>1.3599999999999999E-2</v>
      </c>
      <c r="D27" s="59">
        <v>1.6400000000000001E-2</v>
      </c>
      <c r="J27" s="46">
        <v>150</v>
      </c>
      <c r="K27" s="46">
        <f>X22</f>
        <v>2525</v>
      </c>
      <c r="L27" s="52"/>
      <c r="M27" s="46"/>
      <c r="N27" s="57">
        <f t="shared" si="0"/>
        <v>9.8249027237354083E-2</v>
      </c>
    </row>
    <row r="28" spans="1:30" ht="17.25" customHeight="1" thickBot="1" x14ac:dyDescent="0.3">
      <c r="A28" s="58">
        <v>23</v>
      </c>
      <c r="B28" s="59">
        <v>1.2699999999999999E-2</v>
      </c>
      <c r="C28" s="59">
        <v>6.7000000000000002E-3</v>
      </c>
      <c r="D28" s="59">
        <v>9.7999999999999997E-3</v>
      </c>
      <c r="J28" s="46">
        <v>200</v>
      </c>
      <c r="K28" s="46">
        <f>X24</f>
        <v>2467</v>
      </c>
      <c r="L28" s="52"/>
      <c r="M28" s="46"/>
      <c r="N28" s="57">
        <f t="shared" si="0"/>
        <v>9.599221789883268E-2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6.398437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608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41300</v>
      </c>
      <c r="H2" s="41" t="s">
        <v>467</v>
      </c>
      <c r="W2" s="58">
        <v>1</v>
      </c>
      <c r="X2" s="58">
        <v>5014</v>
      </c>
      <c r="Y2" s="61">
        <v>43166</v>
      </c>
      <c r="Z2" s="58" t="s">
        <v>525</v>
      </c>
      <c r="AA2" s="58" t="s">
        <v>499</v>
      </c>
      <c r="AB2" s="58">
        <v>12.1</v>
      </c>
      <c r="AC2" s="58" t="s">
        <v>504</v>
      </c>
      <c r="AD2" s="58">
        <v>65</v>
      </c>
    </row>
    <row r="3" spans="1:30" ht="14.4" thickBot="1" x14ac:dyDescent="0.3">
      <c r="W3" s="58">
        <v>2</v>
      </c>
      <c r="X3" s="58">
        <v>4988</v>
      </c>
      <c r="Y3" s="61">
        <v>43154</v>
      </c>
      <c r="Z3" s="58" t="s">
        <v>525</v>
      </c>
      <c r="AA3" s="58" t="s">
        <v>501</v>
      </c>
      <c r="AB3" s="58">
        <v>12.1</v>
      </c>
      <c r="AC3" s="58" t="s">
        <v>504</v>
      </c>
      <c r="AD3" s="58">
        <v>59</v>
      </c>
    </row>
    <row r="4" spans="1:30" ht="14.4" thickBot="1" x14ac:dyDescent="0.3">
      <c r="A4" s="42" t="s">
        <v>468</v>
      </c>
      <c r="B4" s="43" t="s">
        <v>503</v>
      </c>
      <c r="C4" s="96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4909</v>
      </c>
      <c r="Y4" s="61">
        <v>43174</v>
      </c>
      <c r="Z4" s="58" t="s">
        <v>525</v>
      </c>
      <c r="AA4" s="58" t="s">
        <v>500</v>
      </c>
      <c r="AB4" s="58">
        <v>11.9</v>
      </c>
      <c r="AC4" s="58" t="s">
        <v>504</v>
      </c>
      <c r="AD4" s="58">
        <v>64</v>
      </c>
    </row>
    <row r="5" spans="1:30" ht="18.75" customHeight="1" thickBot="1" x14ac:dyDescent="0.3">
      <c r="A5" s="58">
        <v>0</v>
      </c>
      <c r="B5" s="59">
        <v>1.23E-2</v>
      </c>
      <c r="C5" s="59">
        <v>4.8999999999999998E-3</v>
      </c>
      <c r="D5" s="59">
        <v>8.5000000000000006E-3</v>
      </c>
      <c r="F5" s="58" t="s">
        <v>476</v>
      </c>
      <c r="G5" s="60">
        <v>45586</v>
      </c>
      <c r="H5" s="58">
        <v>1.1100000000000001</v>
      </c>
      <c r="J5" s="102" t="s">
        <v>477</v>
      </c>
      <c r="K5" s="103"/>
      <c r="L5" s="103"/>
      <c r="M5" s="103"/>
      <c r="N5" s="104"/>
      <c r="W5" s="58">
        <v>4</v>
      </c>
      <c r="X5" s="58">
        <v>4835</v>
      </c>
      <c r="Y5" s="61">
        <v>43145</v>
      </c>
      <c r="Z5" s="58" t="s">
        <v>524</v>
      </c>
      <c r="AA5" s="58" t="s">
        <v>499</v>
      </c>
      <c r="AB5" s="58">
        <v>11.7</v>
      </c>
      <c r="AC5" s="58" t="s">
        <v>503</v>
      </c>
      <c r="AD5" s="58">
        <v>55</v>
      </c>
    </row>
    <row r="6" spans="1:30" ht="17.25" customHeight="1" thickBot="1" x14ac:dyDescent="0.3">
      <c r="A6" s="58">
        <v>1</v>
      </c>
      <c r="B6" s="59">
        <v>7.7999999999999996E-3</v>
      </c>
      <c r="C6" s="59">
        <v>3.2000000000000002E-3</v>
      </c>
      <c r="D6" s="59">
        <v>5.4999999999999997E-3</v>
      </c>
      <c r="F6" s="58" t="s">
        <v>478</v>
      </c>
      <c r="G6" s="60">
        <v>48689</v>
      </c>
      <c r="H6" s="58">
        <v>1.18</v>
      </c>
      <c r="J6" s="47" t="s">
        <v>479</v>
      </c>
      <c r="K6" s="48">
        <f>LARGE((K8,K9),1)</f>
        <v>0.74385633270321361</v>
      </c>
      <c r="N6" s="48" t="s">
        <v>470</v>
      </c>
      <c r="W6" s="58">
        <v>5</v>
      </c>
      <c r="X6" s="58">
        <v>4795</v>
      </c>
      <c r="Y6" s="61">
        <v>43117</v>
      </c>
      <c r="Z6" s="58" t="s">
        <v>524</v>
      </c>
      <c r="AA6" s="58" t="s">
        <v>499</v>
      </c>
      <c r="AB6" s="58">
        <v>11.6</v>
      </c>
      <c r="AC6" s="58" t="s">
        <v>503</v>
      </c>
      <c r="AD6" s="58">
        <v>54</v>
      </c>
    </row>
    <row r="7" spans="1:30" ht="17.25" customHeight="1" thickBot="1" x14ac:dyDescent="0.3">
      <c r="A7" s="58">
        <v>2</v>
      </c>
      <c r="B7" s="59">
        <v>5.3E-3</v>
      </c>
      <c r="C7" s="59">
        <v>3.5999999999999999E-3</v>
      </c>
      <c r="D7" s="59">
        <v>4.4999999999999997E-3</v>
      </c>
      <c r="F7" s="58" t="s">
        <v>480</v>
      </c>
      <c r="G7" s="60">
        <v>46903</v>
      </c>
      <c r="H7" s="58">
        <v>1.1399999999999999</v>
      </c>
      <c r="J7" s="49" t="s">
        <v>481</v>
      </c>
      <c r="K7" s="48">
        <f>LARGE((K10,K11),1)</f>
        <v>0.58376623376623371</v>
      </c>
      <c r="N7" s="48" t="s">
        <v>469</v>
      </c>
      <c r="W7" s="58">
        <v>6</v>
      </c>
      <c r="X7" s="58">
        <v>4734</v>
      </c>
      <c r="Y7" s="61">
        <v>43137</v>
      </c>
      <c r="Z7" s="58" t="s">
        <v>524</v>
      </c>
      <c r="AA7" s="58" t="s">
        <v>498</v>
      </c>
      <c r="AB7" s="58">
        <v>11.5</v>
      </c>
      <c r="AC7" s="58" t="s">
        <v>503</v>
      </c>
      <c r="AD7" s="58">
        <v>55</v>
      </c>
    </row>
    <row r="8" spans="1:30" ht="17.25" customHeight="1" thickBot="1" x14ac:dyDescent="0.35">
      <c r="A8" s="58">
        <v>3</v>
      </c>
      <c r="B8" s="59">
        <v>4.3E-3</v>
      </c>
      <c r="C8" s="59">
        <v>6.8999999999999999E-3</v>
      </c>
      <c r="D8" s="59">
        <v>5.5999999999999999E-3</v>
      </c>
      <c r="F8" s="58" t="s">
        <v>482</v>
      </c>
      <c r="G8" s="60">
        <v>42466</v>
      </c>
      <c r="H8" s="58">
        <v>1.03</v>
      </c>
      <c r="K8" s="50">
        <f>LARGE(B11:C11,1)/(B11+C11)</f>
        <v>0.74385633270321361</v>
      </c>
      <c r="W8" s="58">
        <v>7</v>
      </c>
      <c r="X8" s="58">
        <v>4731</v>
      </c>
      <c r="Y8" s="61">
        <v>43138</v>
      </c>
      <c r="Z8" s="58" t="s">
        <v>524</v>
      </c>
      <c r="AA8" s="58" t="s">
        <v>499</v>
      </c>
      <c r="AB8" s="58">
        <v>11.5</v>
      </c>
      <c r="AC8" s="58" t="s">
        <v>503</v>
      </c>
      <c r="AD8" s="58">
        <v>55</v>
      </c>
    </row>
    <row r="9" spans="1:30" ht="17.25" customHeight="1" thickBot="1" x14ac:dyDescent="0.35">
      <c r="A9" s="58">
        <v>4</v>
      </c>
      <c r="B9" s="59">
        <v>5.7000000000000002E-3</v>
      </c>
      <c r="C9" s="59">
        <v>1.7100000000000001E-2</v>
      </c>
      <c r="D9" s="59">
        <v>1.15E-2</v>
      </c>
      <c r="F9" s="58" t="s">
        <v>483</v>
      </c>
      <c r="G9" s="60">
        <v>40374</v>
      </c>
      <c r="H9" s="58">
        <v>0.98</v>
      </c>
      <c r="K9" s="50">
        <f>LARGE(B12:C12,1)/(B12+C12)</f>
        <v>0.64759725400457668</v>
      </c>
      <c r="W9" s="58">
        <v>8</v>
      </c>
      <c r="X9" s="58">
        <v>4720</v>
      </c>
      <c r="Y9" s="61">
        <v>43154</v>
      </c>
      <c r="Z9" s="58" t="s">
        <v>526</v>
      </c>
      <c r="AA9" s="58" t="s">
        <v>501</v>
      </c>
      <c r="AB9" s="58">
        <v>11.4</v>
      </c>
      <c r="AC9" s="58" t="s">
        <v>504</v>
      </c>
      <c r="AD9" s="58">
        <v>61</v>
      </c>
    </row>
    <row r="10" spans="1:30" ht="17.25" customHeight="1" thickBot="1" x14ac:dyDescent="0.35">
      <c r="A10" s="58">
        <v>5</v>
      </c>
      <c r="B10" s="59">
        <v>1.1900000000000001E-2</v>
      </c>
      <c r="C10" s="59">
        <v>4.6699999999999998E-2</v>
      </c>
      <c r="D10" s="59">
        <v>2.9600000000000001E-2</v>
      </c>
      <c r="F10" s="58" t="s">
        <v>484</v>
      </c>
      <c r="G10" s="60">
        <v>40387</v>
      </c>
      <c r="H10" s="58">
        <v>0.98</v>
      </c>
      <c r="K10" s="50">
        <f>LARGE(B20:C20,1)/(B20+C20)</f>
        <v>0.55886524822695038</v>
      </c>
      <c r="W10" s="58">
        <v>9</v>
      </c>
      <c r="X10" s="58">
        <v>4713</v>
      </c>
      <c r="Y10" s="61">
        <v>43118</v>
      </c>
      <c r="Z10" s="58" t="s">
        <v>524</v>
      </c>
      <c r="AA10" s="58" t="s">
        <v>500</v>
      </c>
      <c r="AB10" s="58">
        <v>11.4</v>
      </c>
      <c r="AC10" s="58" t="s">
        <v>503</v>
      </c>
      <c r="AD10" s="58">
        <v>54</v>
      </c>
    </row>
    <row r="11" spans="1:30" ht="17.25" customHeight="1" thickBot="1" x14ac:dyDescent="0.35">
      <c r="A11" s="58">
        <v>6</v>
      </c>
      <c r="B11" s="59">
        <v>2.7099999999999999E-2</v>
      </c>
      <c r="C11" s="59">
        <v>7.8700000000000006E-2</v>
      </c>
      <c r="D11" s="59">
        <v>5.3199999999999997E-2</v>
      </c>
      <c r="F11" s="58" t="s">
        <v>485</v>
      </c>
      <c r="G11" s="60">
        <v>37662</v>
      </c>
      <c r="H11" s="58">
        <v>0.91</v>
      </c>
      <c r="K11" s="50">
        <f>LARGE(B21:C21,1)/(B21+C21)</f>
        <v>0.58376623376623371</v>
      </c>
      <c r="W11" s="58">
        <v>10</v>
      </c>
      <c r="X11" s="58">
        <v>4703</v>
      </c>
      <c r="Y11" s="61">
        <v>43146</v>
      </c>
      <c r="Z11" s="58" t="s">
        <v>524</v>
      </c>
      <c r="AA11" s="58" t="s">
        <v>500</v>
      </c>
      <c r="AB11" s="58">
        <v>11.4</v>
      </c>
      <c r="AC11" s="58" t="s">
        <v>503</v>
      </c>
      <c r="AD11" s="58">
        <v>55</v>
      </c>
    </row>
    <row r="12" spans="1:30" ht="17.25" customHeight="1" thickBot="1" x14ac:dyDescent="0.3">
      <c r="A12" s="58">
        <v>7</v>
      </c>
      <c r="B12" s="59">
        <v>4.6199999999999998E-2</v>
      </c>
      <c r="C12" s="59">
        <v>8.4900000000000003E-2</v>
      </c>
      <c r="D12" s="59">
        <v>6.5799999999999997E-2</v>
      </c>
      <c r="F12" s="58" t="s">
        <v>486</v>
      </c>
      <c r="G12" s="60">
        <v>41002</v>
      </c>
      <c r="H12" s="58">
        <v>0.99</v>
      </c>
      <c r="W12" s="58">
        <v>20</v>
      </c>
      <c r="X12" s="58">
        <v>4626</v>
      </c>
      <c r="Y12" s="61">
        <v>43179</v>
      </c>
      <c r="Z12" s="58" t="s">
        <v>525</v>
      </c>
      <c r="AA12" s="58" t="s">
        <v>498</v>
      </c>
      <c r="AB12" s="58">
        <v>11.2</v>
      </c>
      <c r="AC12" s="58" t="s">
        <v>504</v>
      </c>
      <c r="AD12" s="58">
        <v>61</v>
      </c>
    </row>
    <row r="13" spans="1:30" ht="17.25" customHeight="1" thickBot="1" x14ac:dyDescent="0.3">
      <c r="A13" s="58">
        <v>8</v>
      </c>
      <c r="B13" s="59">
        <v>4.2599999999999999E-2</v>
      </c>
      <c r="C13" s="59">
        <v>7.1800000000000003E-2</v>
      </c>
      <c r="D13" s="59">
        <v>5.74E-2</v>
      </c>
      <c r="F13" s="58" t="s">
        <v>487</v>
      </c>
      <c r="G13" s="60">
        <v>39885</v>
      </c>
      <c r="H13" s="58">
        <v>0.97</v>
      </c>
      <c r="W13" s="58">
        <v>25</v>
      </c>
      <c r="X13" s="58">
        <v>4605</v>
      </c>
      <c r="Y13" s="61">
        <v>43122</v>
      </c>
      <c r="Z13" s="58" t="s">
        <v>524</v>
      </c>
      <c r="AA13" s="58" t="s">
        <v>497</v>
      </c>
      <c r="AB13" s="58">
        <v>11.2</v>
      </c>
      <c r="AC13" s="58" t="s">
        <v>503</v>
      </c>
      <c r="AD13" s="58">
        <v>57</v>
      </c>
    </row>
    <row r="14" spans="1:30" ht="14.4" thickBot="1" x14ac:dyDescent="0.3">
      <c r="A14" s="58">
        <v>9</v>
      </c>
      <c r="B14" s="59">
        <v>3.5700000000000003E-2</v>
      </c>
      <c r="C14" s="59">
        <v>6.2199999999999998E-2</v>
      </c>
      <c r="D14" s="59">
        <v>4.9099999999999998E-2</v>
      </c>
      <c r="F14" s="58" t="s">
        <v>488</v>
      </c>
      <c r="G14" s="60">
        <v>38042</v>
      </c>
      <c r="H14" s="58">
        <v>0.92</v>
      </c>
      <c r="W14" s="58">
        <v>30</v>
      </c>
      <c r="X14" s="58">
        <v>4532</v>
      </c>
      <c r="Y14" s="61">
        <v>43151</v>
      </c>
      <c r="Z14" s="58" t="s">
        <v>524</v>
      </c>
      <c r="AA14" s="58" t="s">
        <v>498</v>
      </c>
      <c r="AB14" s="58">
        <v>11</v>
      </c>
      <c r="AC14" s="58" t="s">
        <v>503</v>
      </c>
      <c r="AD14" s="58">
        <v>55</v>
      </c>
    </row>
    <row r="15" spans="1:30" ht="14.4" thickBot="1" x14ac:dyDescent="0.3">
      <c r="A15" s="58">
        <v>10</v>
      </c>
      <c r="B15" s="59">
        <v>3.9899999999999998E-2</v>
      </c>
      <c r="C15" s="59">
        <v>5.7799999999999997E-2</v>
      </c>
      <c r="D15" s="59">
        <v>4.8899999999999999E-2</v>
      </c>
      <c r="F15" s="58" t="s">
        <v>489</v>
      </c>
      <c r="G15" s="60">
        <v>37795</v>
      </c>
      <c r="H15" s="58">
        <v>0.92</v>
      </c>
      <c r="W15" s="58">
        <v>35</v>
      </c>
      <c r="X15" s="58">
        <v>4477</v>
      </c>
      <c r="Y15" s="61">
        <v>43139</v>
      </c>
      <c r="Z15" s="58" t="s">
        <v>535</v>
      </c>
      <c r="AA15" s="58" t="s">
        <v>500</v>
      </c>
      <c r="AB15" s="58">
        <v>10.8</v>
      </c>
      <c r="AC15" s="58" t="s">
        <v>504</v>
      </c>
      <c r="AD15" s="58">
        <v>64</v>
      </c>
    </row>
    <row r="16" spans="1:30" ht="14.4" thickBot="1" x14ac:dyDescent="0.3">
      <c r="A16" s="58">
        <v>11</v>
      </c>
      <c r="B16" s="59">
        <v>4.7600000000000003E-2</v>
      </c>
      <c r="C16" s="59">
        <v>5.8000000000000003E-2</v>
      </c>
      <c r="D16" s="59">
        <v>5.2900000000000003E-2</v>
      </c>
      <c r="F16" s="58" t="s">
        <v>490</v>
      </c>
      <c r="G16" s="60">
        <v>36040</v>
      </c>
      <c r="H16" s="58">
        <v>0.87</v>
      </c>
      <c r="W16" s="58">
        <v>40</v>
      </c>
      <c r="X16" s="58">
        <v>4449</v>
      </c>
      <c r="Y16" s="61">
        <v>43138</v>
      </c>
      <c r="Z16" s="58" t="s">
        <v>535</v>
      </c>
      <c r="AA16" s="58" t="s">
        <v>499</v>
      </c>
      <c r="AB16" s="58">
        <v>10.8</v>
      </c>
      <c r="AC16" s="58" t="s">
        <v>504</v>
      </c>
      <c r="AD16" s="58">
        <v>63</v>
      </c>
    </row>
    <row r="17" spans="1:30" ht="14.4" thickBot="1" x14ac:dyDescent="0.3">
      <c r="A17" s="58">
        <v>12</v>
      </c>
      <c r="B17" s="59">
        <v>5.5100000000000003E-2</v>
      </c>
      <c r="C17" s="59">
        <v>5.6399999999999999E-2</v>
      </c>
      <c r="D17" s="59">
        <v>5.57E-2</v>
      </c>
      <c r="W17" s="58">
        <v>45</v>
      </c>
      <c r="X17" s="58">
        <v>4434</v>
      </c>
      <c r="Y17" s="61">
        <v>43152</v>
      </c>
      <c r="Z17" s="58" t="s">
        <v>535</v>
      </c>
      <c r="AA17" s="58" t="s">
        <v>499</v>
      </c>
      <c r="AB17" s="58">
        <v>10.7</v>
      </c>
      <c r="AC17" s="58" t="s">
        <v>504</v>
      </c>
      <c r="AD17" s="58">
        <v>64</v>
      </c>
    </row>
    <row r="18" spans="1:30" ht="14.4" thickBot="1" x14ac:dyDescent="0.3">
      <c r="A18" s="58">
        <v>13</v>
      </c>
      <c r="B18" s="59">
        <v>5.7200000000000001E-2</v>
      </c>
      <c r="C18" s="59">
        <v>5.3999999999999999E-2</v>
      </c>
      <c r="D18" s="59">
        <v>5.5599999999999997E-2</v>
      </c>
      <c r="W18" s="58">
        <v>50</v>
      </c>
      <c r="X18" s="58">
        <v>4418</v>
      </c>
      <c r="Y18" s="61">
        <v>43179</v>
      </c>
      <c r="Z18" s="58" t="s">
        <v>526</v>
      </c>
      <c r="AA18" s="58" t="s">
        <v>498</v>
      </c>
      <c r="AB18" s="58">
        <v>10.7</v>
      </c>
      <c r="AC18" s="58" t="s">
        <v>504</v>
      </c>
      <c r="AD18" s="58">
        <v>65</v>
      </c>
    </row>
    <row r="19" spans="1:30" ht="17.25" customHeight="1" thickBot="1" x14ac:dyDescent="0.3">
      <c r="A19" s="58">
        <v>14</v>
      </c>
      <c r="B19" s="59">
        <v>6.6100000000000006E-2</v>
      </c>
      <c r="C19" s="59">
        <v>5.6599999999999998E-2</v>
      </c>
      <c r="D19" s="59">
        <v>6.13E-2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4311</v>
      </c>
      <c r="Y19" s="61">
        <v>43133</v>
      </c>
      <c r="Z19" s="58" t="s">
        <v>535</v>
      </c>
      <c r="AA19" s="58" t="s">
        <v>501</v>
      </c>
      <c r="AB19" s="58">
        <v>10.4</v>
      </c>
      <c r="AC19" s="58" t="s">
        <v>504</v>
      </c>
      <c r="AD19" s="58">
        <v>64</v>
      </c>
    </row>
    <row r="20" spans="1:30" ht="17.25" customHeight="1" thickBot="1" x14ac:dyDescent="0.3">
      <c r="A20" s="58">
        <v>15</v>
      </c>
      <c r="B20" s="59">
        <v>7.8799999999999995E-2</v>
      </c>
      <c r="C20" s="59">
        <v>6.2199999999999998E-2</v>
      </c>
      <c r="D20" s="59">
        <v>7.0400000000000004E-2</v>
      </c>
      <c r="F20" s="58" t="s">
        <v>493</v>
      </c>
      <c r="G20" s="60">
        <v>27658</v>
      </c>
      <c r="H20" s="58">
        <v>0.67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4230</v>
      </c>
      <c r="Y20" s="61">
        <v>43154</v>
      </c>
      <c r="Z20" s="58" t="s">
        <v>535</v>
      </c>
      <c r="AA20" s="58" t="s">
        <v>501</v>
      </c>
      <c r="AB20" s="58">
        <v>10.199999999999999</v>
      </c>
      <c r="AC20" s="58" t="s">
        <v>504</v>
      </c>
      <c r="AD20" s="58">
        <v>64</v>
      </c>
    </row>
    <row r="21" spans="1:30" ht="17.25" customHeight="1" thickBot="1" x14ac:dyDescent="0.3">
      <c r="A21" s="58">
        <v>16</v>
      </c>
      <c r="B21" s="59">
        <v>8.9899999999999994E-2</v>
      </c>
      <c r="C21" s="59">
        <v>6.4100000000000004E-2</v>
      </c>
      <c r="D21" s="59">
        <v>7.6799999999999993E-2</v>
      </c>
      <c r="F21" s="58" t="s">
        <v>497</v>
      </c>
      <c r="G21" s="60">
        <v>42519</v>
      </c>
      <c r="H21" s="58">
        <v>1.03</v>
      </c>
      <c r="J21" s="46">
        <v>5</v>
      </c>
      <c r="K21" s="46">
        <f>X6</f>
        <v>4795</v>
      </c>
      <c r="L21" s="52"/>
      <c r="M21" s="46"/>
      <c r="N21" s="57">
        <f>K21/$F$2</f>
        <v>0.11610169491525424</v>
      </c>
      <c r="W21" s="58">
        <v>125</v>
      </c>
      <c r="X21" s="58">
        <v>4175</v>
      </c>
      <c r="Y21" s="61">
        <v>43440</v>
      </c>
      <c r="Z21" s="58" t="s">
        <v>524</v>
      </c>
      <c r="AA21" s="58" t="s">
        <v>500</v>
      </c>
      <c r="AB21" s="58">
        <v>10.1</v>
      </c>
      <c r="AC21" s="58" t="s">
        <v>503</v>
      </c>
      <c r="AD21" s="58">
        <v>54</v>
      </c>
    </row>
    <row r="22" spans="1:30" ht="17.25" customHeight="1" thickBot="1" x14ac:dyDescent="0.3">
      <c r="A22" s="58">
        <v>17</v>
      </c>
      <c r="B22" s="59">
        <v>9.06E-2</v>
      </c>
      <c r="C22" s="59">
        <v>6.5299999999999997E-2</v>
      </c>
      <c r="D22" s="59">
        <v>7.7799999999999994E-2</v>
      </c>
      <c r="F22" s="58" t="s">
        <v>498</v>
      </c>
      <c r="G22" s="60">
        <v>44980</v>
      </c>
      <c r="H22" s="58">
        <v>1.0900000000000001</v>
      </c>
      <c r="J22" s="46">
        <v>10</v>
      </c>
      <c r="K22" s="46">
        <f>X11</f>
        <v>4703</v>
      </c>
      <c r="L22" s="52"/>
      <c r="M22" s="46"/>
      <c r="N22" s="57">
        <f t="shared" ref="N22:N28" si="0">K22/$F$2</f>
        <v>0.11387409200968523</v>
      </c>
      <c r="W22" s="58">
        <v>150</v>
      </c>
      <c r="X22" s="58">
        <v>4122</v>
      </c>
      <c r="Y22" s="61">
        <v>43132</v>
      </c>
      <c r="Z22" s="58" t="s">
        <v>525</v>
      </c>
      <c r="AA22" s="58" t="s">
        <v>500</v>
      </c>
      <c r="AB22" s="58">
        <v>10</v>
      </c>
      <c r="AC22" s="58" t="s">
        <v>503</v>
      </c>
      <c r="AD22" s="58">
        <v>60</v>
      </c>
    </row>
    <row r="23" spans="1:30" ht="17.25" customHeight="1" thickBot="1" x14ac:dyDescent="0.3">
      <c r="A23" s="58">
        <v>18</v>
      </c>
      <c r="B23" s="59">
        <v>7.4099999999999999E-2</v>
      </c>
      <c r="C23" s="59">
        <v>4.6600000000000003E-2</v>
      </c>
      <c r="D23" s="59">
        <v>6.0199999999999997E-2</v>
      </c>
      <c r="F23" s="58" t="s">
        <v>499</v>
      </c>
      <c r="G23" s="60">
        <v>45923</v>
      </c>
      <c r="H23" s="58">
        <v>1.1100000000000001</v>
      </c>
      <c r="J23" s="46">
        <v>20</v>
      </c>
      <c r="K23" s="46">
        <f>X12</f>
        <v>4626</v>
      </c>
      <c r="L23" s="52"/>
      <c r="M23" s="46"/>
      <c r="N23" s="57">
        <f t="shared" si="0"/>
        <v>0.11200968523002422</v>
      </c>
      <c r="W23" s="58">
        <v>175</v>
      </c>
      <c r="X23" s="58">
        <v>4086</v>
      </c>
      <c r="Y23" s="61">
        <v>43368</v>
      </c>
      <c r="Z23" s="58" t="s">
        <v>524</v>
      </c>
      <c r="AA23" s="58" t="s">
        <v>498</v>
      </c>
      <c r="AB23" s="58">
        <v>9.9</v>
      </c>
      <c r="AC23" s="58" t="s">
        <v>503</v>
      </c>
      <c r="AD23" s="58">
        <v>54</v>
      </c>
    </row>
    <row r="24" spans="1:30" ht="17.25" customHeight="1" thickBot="1" x14ac:dyDescent="0.3">
      <c r="A24" s="58">
        <v>19</v>
      </c>
      <c r="B24" s="59">
        <v>5.6599999999999998E-2</v>
      </c>
      <c r="C24" s="59">
        <v>3.32E-2</v>
      </c>
      <c r="D24" s="59">
        <v>4.4699999999999997E-2</v>
      </c>
      <c r="F24" s="58" t="s">
        <v>500</v>
      </c>
      <c r="G24" s="60">
        <v>46060</v>
      </c>
      <c r="H24" s="58">
        <v>1.1200000000000001</v>
      </c>
      <c r="J24" s="46">
        <v>30</v>
      </c>
      <c r="K24" s="46">
        <f>X14</f>
        <v>4532</v>
      </c>
      <c r="L24" s="52"/>
      <c r="M24" s="46"/>
      <c r="N24" s="57">
        <f t="shared" si="0"/>
        <v>0.10973365617433414</v>
      </c>
      <c r="W24" s="58">
        <v>200</v>
      </c>
      <c r="X24" s="58">
        <v>4031</v>
      </c>
      <c r="Y24" s="61">
        <v>43143</v>
      </c>
      <c r="Z24" s="58" t="s">
        <v>525</v>
      </c>
      <c r="AA24" s="58" t="s">
        <v>497</v>
      </c>
      <c r="AB24" s="58">
        <v>9.8000000000000007</v>
      </c>
      <c r="AC24" s="58" t="s">
        <v>503</v>
      </c>
      <c r="AD24" s="58">
        <v>58</v>
      </c>
    </row>
    <row r="25" spans="1:30" ht="17.25" customHeight="1" thickBot="1" x14ac:dyDescent="0.3">
      <c r="A25" s="58">
        <v>20</v>
      </c>
      <c r="B25" s="59">
        <v>4.7100000000000003E-2</v>
      </c>
      <c r="C25" s="59">
        <v>2.46E-2</v>
      </c>
      <c r="D25" s="59">
        <v>3.5700000000000003E-2</v>
      </c>
      <c r="F25" s="58" t="s">
        <v>501</v>
      </c>
      <c r="G25" s="60">
        <v>45683</v>
      </c>
      <c r="H25" s="58">
        <v>1.1100000000000001</v>
      </c>
      <c r="J25" s="46">
        <v>50</v>
      </c>
      <c r="K25" s="46">
        <f>X18</f>
        <v>4418</v>
      </c>
      <c r="L25" s="52"/>
      <c r="M25" s="46"/>
      <c r="N25" s="57">
        <f t="shared" si="0"/>
        <v>0.10697336561743341</v>
      </c>
    </row>
    <row r="26" spans="1:30" ht="17.25" customHeight="1" thickBot="1" x14ac:dyDescent="0.3">
      <c r="A26" s="58">
        <v>21</v>
      </c>
      <c r="B26" s="59">
        <v>4.1099999999999998E-2</v>
      </c>
      <c r="C26" s="59">
        <v>1.95E-2</v>
      </c>
      <c r="D26" s="59">
        <v>3.0200000000000001E-2</v>
      </c>
      <c r="F26" s="58" t="s">
        <v>502</v>
      </c>
      <c r="G26" s="60">
        <v>36051</v>
      </c>
      <c r="H26" s="58">
        <v>0.87</v>
      </c>
      <c r="J26" s="46">
        <v>100</v>
      </c>
      <c r="K26" s="46">
        <f>X20</f>
        <v>4230</v>
      </c>
      <c r="L26" s="52"/>
      <c r="M26" s="46"/>
      <c r="N26" s="57">
        <f t="shared" si="0"/>
        <v>0.10242130750605327</v>
      </c>
    </row>
    <row r="27" spans="1:30" ht="17.25" customHeight="1" thickBot="1" x14ac:dyDescent="0.3">
      <c r="A27" s="58">
        <v>22</v>
      </c>
      <c r="B27" s="59">
        <v>3.3500000000000002E-2</v>
      </c>
      <c r="C27" s="59">
        <v>1.3599999999999999E-2</v>
      </c>
      <c r="D27" s="59">
        <v>2.3400000000000001E-2</v>
      </c>
      <c r="J27" s="46">
        <v>150</v>
      </c>
      <c r="K27" s="58">
        <f>X22</f>
        <v>4122</v>
      </c>
      <c r="L27" s="52"/>
      <c r="M27" s="46"/>
      <c r="N27" s="57">
        <f t="shared" si="0"/>
        <v>9.9806295399515743E-2</v>
      </c>
    </row>
    <row r="28" spans="1:30" ht="17.25" customHeight="1" thickBot="1" x14ac:dyDescent="0.3">
      <c r="A28" s="58">
        <v>23</v>
      </c>
      <c r="B28" s="59">
        <v>2.3199999999999998E-2</v>
      </c>
      <c r="C28" s="59">
        <v>8.2000000000000007E-3</v>
      </c>
      <c r="D28" s="59">
        <v>1.5599999999999999E-2</v>
      </c>
      <c r="J28" s="46">
        <v>200</v>
      </c>
      <c r="K28" s="58">
        <f>X24</f>
        <v>4031</v>
      </c>
      <c r="L28" s="52"/>
      <c r="M28" s="46"/>
      <c r="N28" s="57">
        <f t="shared" si="0"/>
        <v>9.7602905569007262E-2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566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29900</v>
      </c>
      <c r="H2" s="41" t="s">
        <v>467</v>
      </c>
      <c r="W2" s="58">
        <v>1</v>
      </c>
      <c r="X2" s="58">
        <v>2827</v>
      </c>
      <c r="Y2" s="61">
        <v>43435</v>
      </c>
      <c r="Z2" s="58" t="s">
        <v>529</v>
      </c>
      <c r="AA2" s="58" t="s">
        <v>502</v>
      </c>
      <c r="AB2" s="58">
        <v>9.5</v>
      </c>
      <c r="AC2" s="58" t="s">
        <v>504</v>
      </c>
      <c r="AD2" s="58">
        <v>60</v>
      </c>
    </row>
    <row r="3" spans="1:30" ht="14.4" thickBot="1" x14ac:dyDescent="0.3">
      <c r="W3" s="58">
        <v>2</v>
      </c>
      <c r="X3" s="58">
        <v>2826</v>
      </c>
      <c r="Y3" s="61">
        <v>43435</v>
      </c>
      <c r="Z3" s="58" t="s">
        <v>531</v>
      </c>
      <c r="AA3" s="58" t="s">
        <v>502</v>
      </c>
      <c r="AB3" s="58">
        <v>9.5</v>
      </c>
      <c r="AC3" s="58" t="s">
        <v>504</v>
      </c>
      <c r="AD3" s="58">
        <v>55</v>
      </c>
    </row>
    <row r="4" spans="1:30" ht="14.4" thickBot="1" x14ac:dyDescent="0.3">
      <c r="A4" s="42" t="s">
        <v>468</v>
      </c>
      <c r="B4" s="43" t="s">
        <v>503</v>
      </c>
      <c r="C4" s="96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2823</v>
      </c>
      <c r="Y4" s="61">
        <v>43435</v>
      </c>
      <c r="Z4" s="58" t="s">
        <v>527</v>
      </c>
      <c r="AA4" s="58" t="s">
        <v>502</v>
      </c>
      <c r="AB4" s="58">
        <v>9.4</v>
      </c>
      <c r="AC4" s="58" t="s">
        <v>504</v>
      </c>
      <c r="AD4" s="58">
        <v>59</v>
      </c>
    </row>
    <row r="5" spans="1:30" ht="18.75" customHeight="1" thickBot="1" x14ac:dyDescent="0.3">
      <c r="A5" s="58">
        <v>0</v>
      </c>
      <c r="B5" s="59">
        <f>[153]Sheet2!C1</f>
        <v>4.7000000000000002E-3</v>
      </c>
      <c r="C5" s="59">
        <f>[153]Sheet2!D1</f>
        <v>6.1999999999999998E-3</v>
      </c>
      <c r="D5" s="59">
        <f>[153]Sheet2!E1</f>
        <v>5.4999999999999997E-3</v>
      </c>
      <c r="F5" s="58" t="s">
        <v>476</v>
      </c>
      <c r="G5" s="60">
        <v>31055</v>
      </c>
      <c r="H5" s="63">
        <v>1.04</v>
      </c>
      <c r="J5" s="102" t="s">
        <v>477</v>
      </c>
      <c r="K5" s="103"/>
      <c r="L5" s="103"/>
      <c r="M5" s="103"/>
      <c r="N5" s="104"/>
      <c r="W5" s="58">
        <v>4</v>
      </c>
      <c r="X5" s="58">
        <v>2742</v>
      </c>
      <c r="Y5" s="61">
        <v>43458</v>
      </c>
      <c r="Z5" s="58" t="s">
        <v>527</v>
      </c>
      <c r="AA5" s="58" t="s">
        <v>497</v>
      </c>
      <c r="AB5" s="58">
        <v>9.1999999999999993</v>
      </c>
      <c r="AC5" s="58" t="s">
        <v>504</v>
      </c>
      <c r="AD5" s="58">
        <v>57</v>
      </c>
    </row>
    <row r="6" spans="1:30" ht="17.25" customHeight="1" thickBot="1" x14ac:dyDescent="0.3">
      <c r="A6" s="58">
        <v>1</v>
      </c>
      <c r="B6" s="59">
        <f>[153]Sheet2!C2</f>
        <v>3.2000000000000002E-3</v>
      </c>
      <c r="C6" s="59">
        <f>[153]Sheet2!D2</f>
        <v>3.5999999999999999E-3</v>
      </c>
      <c r="D6" s="59">
        <f>[153]Sheet2!E2</f>
        <v>3.3999999999999998E-3</v>
      </c>
      <c r="F6" s="58" t="s">
        <v>478</v>
      </c>
      <c r="G6" s="60">
        <v>32369</v>
      </c>
      <c r="H6" s="63">
        <v>1.08</v>
      </c>
      <c r="J6" s="47" t="s">
        <v>479</v>
      </c>
      <c r="K6" s="48">
        <f>LARGE((K8,K9),1)</f>
        <v>0.636144578313253</v>
      </c>
      <c r="N6" s="48" t="s">
        <v>504</v>
      </c>
      <c r="W6" s="58">
        <v>5</v>
      </c>
      <c r="X6" s="58">
        <v>2716</v>
      </c>
      <c r="Y6" s="61">
        <v>43456</v>
      </c>
      <c r="Z6" s="58" t="s">
        <v>529</v>
      </c>
      <c r="AA6" s="58" t="s">
        <v>502</v>
      </c>
      <c r="AB6" s="58">
        <v>9.1</v>
      </c>
      <c r="AC6" s="58" t="s">
        <v>504</v>
      </c>
      <c r="AD6" s="58">
        <v>56</v>
      </c>
    </row>
    <row r="7" spans="1:30" ht="17.25" customHeight="1" thickBot="1" x14ac:dyDescent="0.3">
      <c r="A7" s="58">
        <v>2</v>
      </c>
      <c r="B7" s="59">
        <f>[153]Sheet2!C3</f>
        <v>2.8E-3</v>
      </c>
      <c r="C7" s="59">
        <f>[153]Sheet2!D3</f>
        <v>2.8E-3</v>
      </c>
      <c r="D7" s="59">
        <f>[153]Sheet2!E3</f>
        <v>2.8E-3</v>
      </c>
      <c r="F7" s="58" t="s">
        <v>480</v>
      </c>
      <c r="G7" s="60">
        <v>32850</v>
      </c>
      <c r="H7" s="63">
        <v>1.1000000000000001</v>
      </c>
      <c r="J7" s="49" t="s">
        <v>481</v>
      </c>
      <c r="K7" s="48">
        <f>LARGE((K10,K11),1)</f>
        <v>0.53909465020576142</v>
      </c>
      <c r="N7" s="48" t="s">
        <v>503</v>
      </c>
      <c r="W7" s="58">
        <v>6</v>
      </c>
      <c r="X7" s="58">
        <v>2715</v>
      </c>
      <c r="Y7" s="61">
        <v>43162</v>
      </c>
      <c r="Z7" s="58" t="s">
        <v>527</v>
      </c>
      <c r="AA7" s="58" t="s">
        <v>502</v>
      </c>
      <c r="AB7" s="58">
        <v>9.1</v>
      </c>
      <c r="AC7" s="58" t="s">
        <v>504</v>
      </c>
      <c r="AD7" s="58">
        <v>54</v>
      </c>
    </row>
    <row r="8" spans="1:30" ht="17.25" customHeight="1" thickBot="1" x14ac:dyDescent="0.35">
      <c r="A8" s="58">
        <v>3</v>
      </c>
      <c r="B8" s="59">
        <f>[153]Sheet2!C4</f>
        <v>4.3E-3</v>
      </c>
      <c r="C8" s="59">
        <f>[153]Sheet2!D4</f>
        <v>2.3E-3</v>
      </c>
      <c r="D8" s="59">
        <f>[153]Sheet2!E4</f>
        <v>3.2000000000000002E-3</v>
      </c>
      <c r="F8" s="58" t="s">
        <v>482</v>
      </c>
      <c r="G8" s="60">
        <v>30540</v>
      </c>
      <c r="H8" s="63">
        <v>1.02</v>
      </c>
      <c r="K8" s="50">
        <f>LARGE(B11:C11,1)/(B11+C11)</f>
        <v>0.636144578313253</v>
      </c>
      <c r="W8" s="58">
        <v>7</v>
      </c>
      <c r="X8" s="58">
        <v>2708</v>
      </c>
      <c r="Y8" s="61">
        <v>43456</v>
      </c>
      <c r="Z8" s="58" t="s">
        <v>527</v>
      </c>
      <c r="AA8" s="58" t="s">
        <v>502</v>
      </c>
      <c r="AB8" s="58">
        <v>9.1</v>
      </c>
      <c r="AC8" s="58" t="s">
        <v>504</v>
      </c>
      <c r="AD8" s="58">
        <v>55</v>
      </c>
    </row>
    <row r="9" spans="1:30" ht="17.25" customHeight="1" thickBot="1" x14ac:dyDescent="0.35">
      <c r="A9" s="58">
        <v>4</v>
      </c>
      <c r="B9" s="59">
        <f>[153]Sheet2!C5</f>
        <v>7.1000000000000004E-3</v>
      </c>
      <c r="C9" s="59">
        <f>[153]Sheet2!D5</f>
        <v>3.5999999999999999E-3</v>
      </c>
      <c r="D9" s="59">
        <f>[153]Sheet2!E5</f>
        <v>5.3E-3</v>
      </c>
      <c r="F9" s="58" t="s">
        <v>483</v>
      </c>
      <c r="G9" s="60">
        <v>28916</v>
      </c>
      <c r="H9" s="63">
        <v>0.97</v>
      </c>
      <c r="K9" s="50">
        <f>LARGE(B12:C12,1)/(B12+C12)</f>
        <v>0.59688581314878897</v>
      </c>
      <c r="W9" s="58">
        <v>8</v>
      </c>
      <c r="X9" s="58">
        <v>2699</v>
      </c>
      <c r="Y9" s="61">
        <v>43161</v>
      </c>
      <c r="Z9" s="58" t="s">
        <v>528</v>
      </c>
      <c r="AA9" s="58" t="s">
        <v>501</v>
      </c>
      <c r="AB9" s="58">
        <v>9</v>
      </c>
      <c r="AC9" s="58" t="s">
        <v>504</v>
      </c>
      <c r="AD9" s="58">
        <v>54</v>
      </c>
    </row>
    <row r="10" spans="1:30" ht="17.25" customHeight="1" thickBot="1" x14ac:dyDescent="0.35">
      <c r="A10" s="58">
        <v>5</v>
      </c>
      <c r="B10" s="59">
        <f>[153]Sheet2!C6</f>
        <v>2.0299999999999999E-2</v>
      </c>
      <c r="C10" s="59">
        <f>[153]Sheet2!D6</f>
        <v>1.03E-2</v>
      </c>
      <c r="D10" s="59">
        <f>[153]Sheet2!E6</f>
        <v>1.5100000000000001E-2</v>
      </c>
      <c r="F10" s="58" t="s">
        <v>484</v>
      </c>
      <c r="G10" s="60">
        <v>28203</v>
      </c>
      <c r="H10" s="63">
        <v>0.94</v>
      </c>
      <c r="K10" s="50">
        <f>LARGE(B20:C20,1)/(B20+C20)</f>
        <v>0.52888583218707008</v>
      </c>
      <c r="W10" s="58">
        <v>9</v>
      </c>
      <c r="X10" s="58">
        <v>2698</v>
      </c>
      <c r="Y10" s="61">
        <v>43127</v>
      </c>
      <c r="Z10" s="58" t="s">
        <v>527</v>
      </c>
      <c r="AA10" s="58" t="s">
        <v>502</v>
      </c>
      <c r="AB10" s="58">
        <v>9</v>
      </c>
      <c r="AC10" s="58" t="s">
        <v>504</v>
      </c>
      <c r="AD10" s="58">
        <v>55</v>
      </c>
    </row>
    <row r="11" spans="1:30" ht="17.25" customHeight="1" thickBot="1" x14ac:dyDescent="0.35">
      <c r="A11" s="58">
        <v>6</v>
      </c>
      <c r="B11" s="59">
        <f>[153]Sheet2!C7</f>
        <v>5.28E-2</v>
      </c>
      <c r="C11" s="59">
        <f>[153]Sheet2!D7</f>
        <v>3.0200000000000001E-2</v>
      </c>
      <c r="D11" s="59">
        <f>[153]Sheet2!E7</f>
        <v>4.0899999999999999E-2</v>
      </c>
      <c r="F11" s="58" t="s">
        <v>485</v>
      </c>
      <c r="G11" s="60">
        <v>27481</v>
      </c>
      <c r="H11" s="63">
        <v>0.92</v>
      </c>
      <c r="K11" s="50">
        <f>LARGE(B21:C21,1)/(B21+C21)</f>
        <v>0.53909465020576142</v>
      </c>
      <c r="W11" s="58">
        <v>10</v>
      </c>
      <c r="X11" s="58">
        <v>2678</v>
      </c>
      <c r="Y11" s="61">
        <v>43455</v>
      </c>
      <c r="Z11" s="58" t="s">
        <v>527</v>
      </c>
      <c r="AA11" s="58" t="s">
        <v>501</v>
      </c>
      <c r="AB11" s="58">
        <v>9</v>
      </c>
      <c r="AC11" s="58" t="s">
        <v>504</v>
      </c>
      <c r="AD11" s="58">
        <v>55</v>
      </c>
    </row>
    <row r="12" spans="1:30" ht="17.25" customHeight="1" thickBot="1" x14ac:dyDescent="0.3">
      <c r="A12" s="58">
        <v>7</v>
      </c>
      <c r="B12" s="59">
        <f>[153]Sheet2!C8</f>
        <v>6.9000000000000006E-2</v>
      </c>
      <c r="C12" s="59">
        <f>[153]Sheet2!D8</f>
        <v>4.6600000000000003E-2</v>
      </c>
      <c r="D12" s="59">
        <f>[153]Sheet2!E8</f>
        <v>5.7200000000000001E-2</v>
      </c>
      <c r="F12" s="58" t="s">
        <v>486</v>
      </c>
      <c r="G12" s="60">
        <v>28503</v>
      </c>
      <c r="H12" s="63">
        <v>0.95</v>
      </c>
      <c r="W12" s="58">
        <v>20</v>
      </c>
      <c r="X12" s="58">
        <v>2624</v>
      </c>
      <c r="Y12" s="61">
        <v>43453</v>
      </c>
      <c r="Z12" s="58" t="s">
        <v>525</v>
      </c>
      <c r="AA12" s="58" t="s">
        <v>499</v>
      </c>
      <c r="AB12" s="58">
        <v>8.8000000000000007</v>
      </c>
      <c r="AC12" s="58" t="s">
        <v>504</v>
      </c>
      <c r="AD12" s="58">
        <v>58</v>
      </c>
    </row>
    <row r="13" spans="1:30" ht="17.25" customHeight="1" thickBot="1" x14ac:dyDescent="0.3">
      <c r="A13" s="58">
        <v>8</v>
      </c>
      <c r="B13" s="59">
        <f>[153]Sheet2!C9</f>
        <v>6.0299999999999999E-2</v>
      </c>
      <c r="C13" s="59">
        <f>[153]Sheet2!D9</f>
        <v>4.8399999999999999E-2</v>
      </c>
      <c r="D13" s="59">
        <f>[153]Sheet2!E9</f>
        <v>5.3999999999999999E-2</v>
      </c>
      <c r="F13" s="58" t="s">
        <v>487</v>
      </c>
      <c r="G13" s="60">
        <v>28001</v>
      </c>
      <c r="H13" s="63">
        <v>0.94</v>
      </c>
      <c r="W13" s="58">
        <v>25</v>
      </c>
      <c r="X13" s="58">
        <v>2619</v>
      </c>
      <c r="Y13" s="61">
        <v>43175</v>
      </c>
      <c r="Z13" s="58" t="s">
        <v>529</v>
      </c>
      <c r="AA13" s="58" t="s">
        <v>501</v>
      </c>
      <c r="AB13" s="58">
        <v>8.8000000000000007</v>
      </c>
      <c r="AC13" s="58" t="s">
        <v>504</v>
      </c>
      <c r="AD13" s="58">
        <v>54</v>
      </c>
    </row>
    <row r="14" spans="1:30" ht="14.4" thickBot="1" x14ac:dyDescent="0.3">
      <c r="A14" s="58">
        <v>9</v>
      </c>
      <c r="B14" s="59">
        <f>[153]Sheet2!C10</f>
        <v>5.9400000000000001E-2</v>
      </c>
      <c r="C14" s="59">
        <f>[153]Sheet2!D10</f>
        <v>5.4399999999999997E-2</v>
      </c>
      <c r="D14" s="59">
        <f>[153]Sheet2!E10</f>
        <v>5.6800000000000003E-2</v>
      </c>
      <c r="F14" s="58" t="s">
        <v>488</v>
      </c>
      <c r="G14" s="60">
        <v>30010</v>
      </c>
      <c r="H14" s="63">
        <v>1</v>
      </c>
      <c r="W14" s="58">
        <v>30</v>
      </c>
      <c r="X14" s="58">
        <v>2613</v>
      </c>
      <c r="Y14" s="61">
        <v>43425</v>
      </c>
      <c r="Z14" s="58" t="s">
        <v>529</v>
      </c>
      <c r="AA14" s="58" t="s">
        <v>499</v>
      </c>
      <c r="AB14" s="58">
        <v>8.6999999999999993</v>
      </c>
      <c r="AC14" s="58" t="s">
        <v>504</v>
      </c>
      <c r="AD14" s="58">
        <v>55</v>
      </c>
    </row>
    <row r="15" spans="1:30" ht="14.4" thickBot="1" x14ac:dyDescent="0.3">
      <c r="A15" s="58">
        <v>10</v>
      </c>
      <c r="B15" s="59">
        <f>[153]Sheet2!C11</f>
        <v>6.4100000000000004E-2</v>
      </c>
      <c r="C15" s="59">
        <f>[153]Sheet2!D11</f>
        <v>6.1600000000000002E-2</v>
      </c>
      <c r="D15" s="59">
        <f>[153]Sheet2!E11</f>
        <v>6.2799999999999995E-2</v>
      </c>
      <c r="F15" s="58" t="s">
        <v>489</v>
      </c>
      <c r="G15" s="60">
        <v>30725</v>
      </c>
      <c r="H15" s="63">
        <v>1.03</v>
      </c>
      <c r="W15" s="58">
        <v>35</v>
      </c>
      <c r="X15" s="58">
        <v>2608</v>
      </c>
      <c r="Y15" s="61">
        <v>43167</v>
      </c>
      <c r="Z15" s="58" t="s">
        <v>526</v>
      </c>
      <c r="AA15" s="58" t="s">
        <v>500</v>
      </c>
      <c r="AB15" s="58">
        <v>8.6999999999999993</v>
      </c>
      <c r="AC15" s="58" t="s">
        <v>504</v>
      </c>
      <c r="AD15" s="58">
        <v>55</v>
      </c>
    </row>
    <row r="16" spans="1:30" ht="14.4" thickBot="1" x14ac:dyDescent="0.3">
      <c r="A16" s="58">
        <v>11</v>
      </c>
      <c r="B16" s="59">
        <f>[153]Sheet2!C12</f>
        <v>6.7199999999999996E-2</v>
      </c>
      <c r="C16" s="59">
        <f>[153]Sheet2!D12</f>
        <v>7.0900000000000005E-2</v>
      </c>
      <c r="D16" s="59">
        <f>[153]Sheet2!E12</f>
        <v>6.9099999999999995E-2</v>
      </c>
      <c r="F16" s="58" t="s">
        <v>490</v>
      </c>
      <c r="G16" s="60">
        <v>30845</v>
      </c>
      <c r="H16" s="63">
        <v>1.03</v>
      </c>
      <c r="W16" s="58">
        <v>40</v>
      </c>
      <c r="X16" s="58">
        <v>2604</v>
      </c>
      <c r="Y16" s="61">
        <v>43166</v>
      </c>
      <c r="Z16" s="58" t="s">
        <v>527</v>
      </c>
      <c r="AA16" s="58" t="s">
        <v>499</v>
      </c>
      <c r="AB16" s="58">
        <v>8.6999999999999993</v>
      </c>
      <c r="AC16" s="58" t="s">
        <v>504</v>
      </c>
      <c r="AD16" s="58">
        <v>54</v>
      </c>
    </row>
    <row r="17" spans="1:30" ht="14.4" thickBot="1" x14ac:dyDescent="0.3">
      <c r="A17" s="58">
        <v>12</v>
      </c>
      <c r="B17" s="59">
        <f>[153]Sheet2!C13</f>
        <v>7.1900000000000006E-2</v>
      </c>
      <c r="C17" s="59">
        <f>[153]Sheet2!D13</f>
        <v>7.6600000000000001E-2</v>
      </c>
      <c r="D17" s="59">
        <f>[153]Sheet2!E13</f>
        <v>7.4399999999999994E-2</v>
      </c>
      <c r="W17" s="58">
        <v>45</v>
      </c>
      <c r="X17" s="58">
        <v>2599</v>
      </c>
      <c r="Y17" s="61">
        <v>43168</v>
      </c>
      <c r="Z17" s="58" t="s">
        <v>526</v>
      </c>
      <c r="AA17" s="58" t="s">
        <v>501</v>
      </c>
      <c r="AB17" s="58">
        <v>8.6999999999999993</v>
      </c>
      <c r="AC17" s="58" t="s">
        <v>504</v>
      </c>
      <c r="AD17" s="58">
        <v>52</v>
      </c>
    </row>
    <row r="18" spans="1:30" ht="14.4" thickBot="1" x14ac:dyDescent="0.3">
      <c r="A18" s="58">
        <v>13</v>
      </c>
      <c r="B18" s="59">
        <f>[153]Sheet2!C14</f>
        <v>7.1300000000000002E-2</v>
      </c>
      <c r="C18" s="59">
        <f>[153]Sheet2!D14</f>
        <v>7.5700000000000003E-2</v>
      </c>
      <c r="D18" s="59">
        <f>[153]Sheet2!E14</f>
        <v>7.3599999999999999E-2</v>
      </c>
      <c r="W18" s="58">
        <v>50</v>
      </c>
      <c r="X18" s="58">
        <v>2594</v>
      </c>
      <c r="Y18" s="61">
        <v>43434</v>
      </c>
      <c r="Z18" s="58" t="s">
        <v>526</v>
      </c>
      <c r="AA18" s="58" t="s">
        <v>501</v>
      </c>
      <c r="AB18" s="58">
        <v>8.6999999999999993</v>
      </c>
      <c r="AC18" s="58" t="s">
        <v>504</v>
      </c>
      <c r="AD18" s="58">
        <v>56</v>
      </c>
    </row>
    <row r="19" spans="1:30" ht="17.25" customHeight="1" thickBot="1" x14ac:dyDescent="0.3">
      <c r="A19" s="58">
        <v>14</v>
      </c>
      <c r="B19" s="59">
        <f>[153]Sheet2!C15</f>
        <v>7.0800000000000002E-2</v>
      </c>
      <c r="C19" s="59">
        <f>[153]Sheet2!D15</f>
        <v>7.5499999999999998E-2</v>
      </c>
      <c r="D19" s="59">
        <f>[153]Sheet2!E15</f>
        <v>7.3200000000000001E-2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2573</v>
      </c>
      <c r="Y19" s="61">
        <v>43154</v>
      </c>
      <c r="Z19" s="58" t="s">
        <v>527</v>
      </c>
      <c r="AA19" s="58" t="s">
        <v>501</v>
      </c>
      <c r="AB19" s="58">
        <v>8.6</v>
      </c>
      <c r="AC19" s="58" t="s">
        <v>504</v>
      </c>
      <c r="AD19" s="58">
        <v>51</v>
      </c>
    </row>
    <row r="20" spans="1:30" ht="17.25" customHeight="1" thickBot="1" x14ac:dyDescent="0.3">
      <c r="A20" s="58">
        <v>15</v>
      </c>
      <c r="B20" s="59">
        <f>[153]Sheet2!C16</f>
        <v>6.8500000000000005E-2</v>
      </c>
      <c r="C20" s="59">
        <f>[153]Sheet2!D16</f>
        <v>7.6899999999999996E-2</v>
      </c>
      <c r="D20" s="59">
        <f>[153]Sheet2!E16</f>
        <v>7.2900000000000006E-2</v>
      </c>
      <c r="F20" s="58" t="s">
        <v>493</v>
      </c>
      <c r="G20" s="60">
        <v>23270</v>
      </c>
      <c r="H20" s="58">
        <v>0.78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2548</v>
      </c>
      <c r="Y20" s="61">
        <v>43117</v>
      </c>
      <c r="Z20" s="58" t="s">
        <v>525</v>
      </c>
      <c r="AA20" s="58" t="s">
        <v>499</v>
      </c>
      <c r="AB20" s="58">
        <v>8.5</v>
      </c>
      <c r="AC20" s="58" t="s">
        <v>504</v>
      </c>
      <c r="AD20" s="58">
        <v>56</v>
      </c>
    </row>
    <row r="21" spans="1:30" ht="17.25" customHeight="1" thickBot="1" x14ac:dyDescent="0.3">
      <c r="A21" s="58">
        <v>16</v>
      </c>
      <c r="B21" s="59">
        <f>[153]Sheet2!C17</f>
        <v>6.7199999999999996E-2</v>
      </c>
      <c r="C21" s="59">
        <f>[153]Sheet2!D17</f>
        <v>7.8600000000000003E-2</v>
      </c>
      <c r="D21" s="59">
        <f>[153]Sheet2!E17</f>
        <v>7.3200000000000001E-2</v>
      </c>
      <c r="F21" s="58" t="s">
        <v>497</v>
      </c>
      <c r="G21" s="60">
        <v>30138</v>
      </c>
      <c r="H21" s="58">
        <v>1.01</v>
      </c>
      <c r="J21" s="46">
        <v>5</v>
      </c>
      <c r="K21" s="46">
        <f>X6</f>
        <v>2716</v>
      </c>
      <c r="L21" s="52"/>
      <c r="M21" s="46"/>
      <c r="N21" s="57">
        <f>K21/$F$2</f>
        <v>9.0836120401337789E-2</v>
      </c>
      <c r="W21" s="58">
        <v>125</v>
      </c>
      <c r="X21" s="58">
        <v>2533</v>
      </c>
      <c r="Y21" s="61">
        <v>43105</v>
      </c>
      <c r="Z21" s="58" t="s">
        <v>526</v>
      </c>
      <c r="AA21" s="58" t="s">
        <v>501</v>
      </c>
      <c r="AB21" s="58">
        <v>8.5</v>
      </c>
      <c r="AC21" s="58" t="s">
        <v>504</v>
      </c>
      <c r="AD21" s="58">
        <v>59</v>
      </c>
    </row>
    <row r="22" spans="1:30" ht="17.25" customHeight="1" thickBot="1" x14ac:dyDescent="0.3">
      <c r="A22" s="58">
        <v>17</v>
      </c>
      <c r="B22" s="59">
        <f>[153]Sheet2!C18</f>
        <v>6.4299999999999996E-2</v>
      </c>
      <c r="C22" s="59">
        <f>[153]Sheet2!D18</f>
        <v>7.7600000000000002E-2</v>
      </c>
      <c r="D22" s="59">
        <f>[153]Sheet2!E18</f>
        <v>7.1300000000000002E-2</v>
      </c>
      <c r="F22" s="58" t="s">
        <v>498</v>
      </c>
      <c r="G22" s="60">
        <v>30940</v>
      </c>
      <c r="H22" s="58">
        <v>1.03</v>
      </c>
      <c r="J22" s="46">
        <v>10</v>
      </c>
      <c r="K22" s="46">
        <f>X11</f>
        <v>2678</v>
      </c>
      <c r="L22" s="52"/>
      <c r="M22" s="46"/>
      <c r="N22" s="57">
        <f t="shared" ref="N22:N28" si="0">K22/$F$2</f>
        <v>8.9565217391304353E-2</v>
      </c>
      <c r="W22" s="58">
        <v>150</v>
      </c>
      <c r="X22" s="58">
        <v>2522</v>
      </c>
      <c r="Y22" s="61">
        <v>43441</v>
      </c>
      <c r="Z22" s="58" t="s">
        <v>525</v>
      </c>
      <c r="AA22" s="58" t="s">
        <v>501</v>
      </c>
      <c r="AB22" s="58">
        <v>8.4</v>
      </c>
      <c r="AC22" s="58" t="s">
        <v>504</v>
      </c>
      <c r="AD22" s="58">
        <v>54</v>
      </c>
    </row>
    <row r="23" spans="1:30" ht="17.25" customHeight="1" thickBot="1" x14ac:dyDescent="0.3">
      <c r="A23" s="58">
        <v>18</v>
      </c>
      <c r="B23" s="59">
        <f>[153]Sheet2!C19</f>
        <v>5.1799999999999999E-2</v>
      </c>
      <c r="C23" s="59">
        <f>[153]Sheet2!D19</f>
        <v>6.2799999999999995E-2</v>
      </c>
      <c r="D23" s="59">
        <f>[153]Sheet2!E19</f>
        <v>5.7500000000000002E-2</v>
      </c>
      <c r="F23" s="58" t="s">
        <v>499</v>
      </c>
      <c r="G23" s="60">
        <v>31501</v>
      </c>
      <c r="H23" s="58">
        <v>1.05</v>
      </c>
      <c r="J23" s="46">
        <v>20</v>
      </c>
      <c r="K23" s="46">
        <f>X12</f>
        <v>2624</v>
      </c>
      <c r="L23" s="52"/>
      <c r="M23" s="46"/>
      <c r="N23" s="57">
        <f t="shared" si="0"/>
        <v>8.7759197324414714E-2</v>
      </c>
      <c r="W23" s="58">
        <v>175</v>
      </c>
      <c r="X23" s="58">
        <v>2511</v>
      </c>
      <c r="Y23" s="61">
        <v>43133</v>
      </c>
      <c r="Z23" s="58" t="s">
        <v>527</v>
      </c>
      <c r="AA23" s="58" t="s">
        <v>501</v>
      </c>
      <c r="AB23" s="58">
        <v>8.4</v>
      </c>
      <c r="AC23" s="58" t="s">
        <v>504</v>
      </c>
      <c r="AD23" s="58">
        <v>55</v>
      </c>
    </row>
    <row r="24" spans="1:30" ht="17.25" customHeight="1" thickBot="1" x14ac:dyDescent="0.3">
      <c r="A24" s="58">
        <v>19</v>
      </c>
      <c r="B24" s="59">
        <f>[153]Sheet2!C20</f>
        <v>4.0899999999999999E-2</v>
      </c>
      <c r="C24" s="59">
        <f>[153]Sheet2!D20</f>
        <v>4.5499999999999999E-2</v>
      </c>
      <c r="D24" s="59">
        <f>[153]Sheet2!E20</f>
        <v>4.3299999999999998E-2</v>
      </c>
      <c r="F24" s="58" t="s">
        <v>500</v>
      </c>
      <c r="G24" s="60">
        <v>31306</v>
      </c>
      <c r="H24" s="58">
        <v>1.05</v>
      </c>
      <c r="J24" s="46">
        <v>30</v>
      </c>
      <c r="K24" s="46">
        <f>X14</f>
        <v>2613</v>
      </c>
      <c r="L24" s="52"/>
      <c r="M24" s="46"/>
      <c r="N24" s="57">
        <f t="shared" si="0"/>
        <v>8.739130434782609E-2</v>
      </c>
      <c r="W24" s="58">
        <v>200</v>
      </c>
      <c r="X24" s="58">
        <v>2503</v>
      </c>
      <c r="Y24" s="61">
        <v>43449</v>
      </c>
      <c r="Z24" s="58" t="s">
        <v>531</v>
      </c>
      <c r="AA24" s="58" t="s">
        <v>502</v>
      </c>
      <c r="AB24" s="58">
        <v>8.4</v>
      </c>
      <c r="AC24" s="58" t="s">
        <v>504</v>
      </c>
      <c r="AD24" s="58">
        <v>55</v>
      </c>
    </row>
    <row r="25" spans="1:30" ht="17.25" customHeight="1" thickBot="1" x14ac:dyDescent="0.3">
      <c r="A25" s="58">
        <v>20</v>
      </c>
      <c r="B25" s="59">
        <f>[153]Sheet2!C21</f>
        <v>3.1699999999999999E-2</v>
      </c>
      <c r="C25" s="59">
        <f>[153]Sheet2!D21</f>
        <v>3.56E-2</v>
      </c>
      <c r="D25" s="59">
        <f>[153]Sheet2!E21</f>
        <v>3.3799999999999997E-2</v>
      </c>
      <c r="F25" s="58" t="s">
        <v>501</v>
      </c>
      <c r="G25" s="60">
        <v>33693</v>
      </c>
      <c r="H25" s="58">
        <v>1.1299999999999999</v>
      </c>
      <c r="J25" s="46">
        <v>50</v>
      </c>
      <c r="K25" s="46">
        <f>X18</f>
        <v>2594</v>
      </c>
      <c r="L25" s="52"/>
      <c r="M25" s="46"/>
      <c r="N25" s="57">
        <f t="shared" si="0"/>
        <v>8.6755852842809358E-2</v>
      </c>
    </row>
    <row r="26" spans="1:30" ht="17.25" customHeight="1" thickBot="1" x14ac:dyDescent="0.3">
      <c r="A26" s="58">
        <v>21</v>
      </c>
      <c r="B26" s="59">
        <f>[153]Sheet2!C22</f>
        <v>2.3599999999999999E-2</v>
      </c>
      <c r="C26" s="59">
        <f>[153]Sheet2!D22</f>
        <v>2.69E-2</v>
      </c>
      <c r="D26" s="59">
        <f>[153]Sheet2!E22</f>
        <v>2.53E-2</v>
      </c>
      <c r="F26" s="58" t="s">
        <v>502</v>
      </c>
      <c r="G26" s="60">
        <v>28522</v>
      </c>
      <c r="H26" s="58">
        <v>0.95</v>
      </c>
      <c r="J26" s="46">
        <v>100</v>
      </c>
      <c r="K26" s="46">
        <f>X20</f>
        <v>2548</v>
      </c>
      <c r="L26" s="52"/>
      <c r="M26" s="46"/>
      <c r="N26" s="57">
        <f t="shared" si="0"/>
        <v>8.5217391304347828E-2</v>
      </c>
    </row>
    <row r="27" spans="1:30" ht="17.25" customHeight="1" thickBot="1" x14ac:dyDescent="0.3">
      <c r="A27" s="58">
        <v>22</v>
      </c>
      <c r="B27" s="59">
        <f>[153]Sheet2!C23</f>
        <v>1.43E-2</v>
      </c>
      <c r="C27" s="59">
        <f>[153]Sheet2!D23</f>
        <v>1.7000000000000001E-2</v>
      </c>
      <c r="D27" s="59">
        <f>[153]Sheet2!E23</f>
        <v>1.5699999999999999E-2</v>
      </c>
      <c r="J27" s="46">
        <v>150</v>
      </c>
      <c r="K27" s="46">
        <f>X22</f>
        <v>2522</v>
      </c>
      <c r="L27" s="52"/>
      <c r="M27" s="46"/>
      <c r="N27" s="57">
        <f t="shared" si="0"/>
        <v>8.4347826086956526E-2</v>
      </c>
    </row>
    <row r="28" spans="1:30" ht="17.25" customHeight="1" thickBot="1" x14ac:dyDescent="0.3">
      <c r="A28" s="58">
        <v>23</v>
      </c>
      <c r="B28" s="59">
        <f>[153]Sheet2!C24</f>
        <v>8.5000000000000006E-3</v>
      </c>
      <c r="C28" s="59">
        <f>[153]Sheet2!D24</f>
        <v>1.0500000000000001E-2</v>
      </c>
      <c r="D28" s="59">
        <f>[153]Sheet2!E24</f>
        <v>9.4999999999999998E-3</v>
      </c>
      <c r="J28" s="46">
        <v>200</v>
      </c>
      <c r="K28" s="46">
        <f>X24</f>
        <v>2503</v>
      </c>
      <c r="L28" s="52"/>
      <c r="M28" s="46"/>
      <c r="N28" s="57">
        <f t="shared" si="0"/>
        <v>8.3712374581939794E-2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567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541</v>
      </c>
      <c r="F2" s="40">
        <v>49900</v>
      </c>
      <c r="H2" s="41" t="s">
        <v>467</v>
      </c>
      <c r="W2" s="58">
        <v>1</v>
      </c>
      <c r="X2" s="58">
        <v>6555</v>
      </c>
      <c r="Y2" s="61">
        <v>43210</v>
      </c>
      <c r="Z2" s="58" t="s">
        <v>528</v>
      </c>
      <c r="AA2" s="58" t="s">
        <v>501</v>
      </c>
      <c r="AB2" s="58">
        <v>13.4</v>
      </c>
      <c r="AC2" s="58" t="s">
        <v>504</v>
      </c>
      <c r="AD2" s="58">
        <v>76</v>
      </c>
    </row>
    <row r="3" spans="1:30" ht="14.4" thickBot="1" x14ac:dyDescent="0.3">
      <c r="W3" s="58">
        <v>2</v>
      </c>
      <c r="X3" s="58">
        <v>5767</v>
      </c>
      <c r="Y3" s="61">
        <v>43210</v>
      </c>
      <c r="Z3" s="58" t="s">
        <v>529</v>
      </c>
      <c r="AA3" s="58" t="s">
        <v>501</v>
      </c>
      <c r="AB3" s="58">
        <v>11.7</v>
      </c>
      <c r="AC3" s="58" t="s">
        <v>504</v>
      </c>
      <c r="AD3" s="58">
        <v>74</v>
      </c>
    </row>
    <row r="4" spans="1:30" ht="14.4" thickBot="1" x14ac:dyDescent="0.3">
      <c r="A4" s="42" t="s">
        <v>468</v>
      </c>
      <c r="B4" s="43" t="s">
        <v>503</v>
      </c>
      <c r="C4" s="96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4913</v>
      </c>
      <c r="Y4" s="61">
        <v>43210</v>
      </c>
      <c r="Z4" s="58" t="s">
        <v>526</v>
      </c>
      <c r="AA4" s="58" t="s">
        <v>501</v>
      </c>
      <c r="AB4" s="58">
        <v>10</v>
      </c>
      <c r="AC4" s="58" t="s">
        <v>504</v>
      </c>
      <c r="AD4" s="58">
        <v>70</v>
      </c>
    </row>
    <row r="5" spans="1:30" ht="18.75" customHeight="1" thickBot="1" x14ac:dyDescent="0.3">
      <c r="A5" s="58">
        <v>0</v>
      </c>
      <c r="B5" s="59">
        <f>[157]Sheet2!C1</f>
        <v>4.4000000000000003E-3</v>
      </c>
      <c r="C5" s="59">
        <f>[157]Sheet2!D1</f>
        <v>8.3000000000000001E-3</v>
      </c>
      <c r="D5" s="59">
        <f>[157]Sheet2!E1</f>
        <v>6.4999999999999997E-3</v>
      </c>
      <c r="F5" s="58" t="s">
        <v>476</v>
      </c>
      <c r="G5" s="60">
        <v>49300</v>
      </c>
      <c r="H5" s="58">
        <v>1</v>
      </c>
      <c r="J5" s="102" t="s">
        <v>477</v>
      </c>
      <c r="K5" s="103"/>
      <c r="L5" s="103"/>
      <c r="M5" s="103"/>
      <c r="N5" s="104"/>
      <c r="W5" s="58">
        <v>4</v>
      </c>
      <c r="X5" s="58">
        <v>4749</v>
      </c>
      <c r="Y5" s="61">
        <v>43188</v>
      </c>
      <c r="Z5" s="58" t="s">
        <v>524</v>
      </c>
      <c r="AA5" s="58" t="s">
        <v>500</v>
      </c>
      <c r="AB5" s="58">
        <v>9.6999999999999993</v>
      </c>
      <c r="AC5" s="58" t="s">
        <v>504</v>
      </c>
      <c r="AD5" s="58">
        <v>68</v>
      </c>
    </row>
    <row r="6" spans="1:30" ht="17.25" customHeight="1" thickBot="1" x14ac:dyDescent="0.3">
      <c r="A6" s="58">
        <v>1</v>
      </c>
      <c r="B6" s="59">
        <f>[157]Sheet2!C2</f>
        <v>2.8E-3</v>
      </c>
      <c r="C6" s="59">
        <f>[157]Sheet2!D2</f>
        <v>5.0000000000000001E-3</v>
      </c>
      <c r="D6" s="59">
        <f>[157]Sheet2!E2</f>
        <v>4.0000000000000001E-3</v>
      </c>
      <c r="F6" s="58" t="s">
        <v>478</v>
      </c>
      <c r="G6" s="60">
        <v>52762</v>
      </c>
      <c r="H6" s="58">
        <v>1.07</v>
      </c>
      <c r="J6" s="47" t="s">
        <v>479</v>
      </c>
      <c r="K6" s="48">
        <f>LARGE((K8,K9),1)</f>
        <v>0.76310043668122274</v>
      </c>
      <c r="N6" s="48" t="s">
        <v>504</v>
      </c>
      <c r="W6" s="58">
        <v>5</v>
      </c>
      <c r="X6" s="58">
        <v>4703</v>
      </c>
      <c r="Y6" s="61">
        <v>43221</v>
      </c>
      <c r="Z6" s="58" t="s">
        <v>524</v>
      </c>
      <c r="AA6" s="58" t="s">
        <v>498</v>
      </c>
      <c r="AB6" s="58">
        <v>9.6</v>
      </c>
      <c r="AC6" s="58" t="s">
        <v>504</v>
      </c>
      <c r="AD6" s="58">
        <v>71</v>
      </c>
    </row>
    <row r="7" spans="1:30" ht="17.25" customHeight="1" thickBot="1" x14ac:dyDescent="0.3">
      <c r="A7" s="58">
        <v>2</v>
      </c>
      <c r="B7" s="59">
        <f>[157]Sheet2!C3</f>
        <v>2.5000000000000001E-3</v>
      </c>
      <c r="C7" s="59">
        <f>[157]Sheet2!D3</f>
        <v>3.7000000000000002E-3</v>
      </c>
      <c r="D7" s="59">
        <f>[157]Sheet2!E3</f>
        <v>3.0999999999999999E-3</v>
      </c>
      <c r="F7" s="58" t="s">
        <v>480</v>
      </c>
      <c r="G7" s="60">
        <v>52019</v>
      </c>
      <c r="H7" s="58">
        <v>1.06</v>
      </c>
      <c r="J7" s="49" t="s">
        <v>481</v>
      </c>
      <c r="K7" s="48">
        <f>LARGE((K10,K11),1)</f>
        <v>0.6067415730337079</v>
      </c>
      <c r="N7" s="48" t="s">
        <v>503</v>
      </c>
      <c r="W7" s="58">
        <v>6</v>
      </c>
      <c r="X7" s="58">
        <v>4693</v>
      </c>
      <c r="Y7" s="61">
        <v>43166</v>
      </c>
      <c r="Z7" s="58" t="s">
        <v>524</v>
      </c>
      <c r="AA7" s="58" t="s">
        <v>499</v>
      </c>
      <c r="AB7" s="58">
        <v>9.6</v>
      </c>
      <c r="AC7" s="58" t="s">
        <v>504</v>
      </c>
      <c r="AD7" s="58">
        <v>68</v>
      </c>
    </row>
    <row r="8" spans="1:30" ht="17.25" customHeight="1" thickBot="1" x14ac:dyDescent="0.35">
      <c r="A8" s="58">
        <v>3</v>
      </c>
      <c r="B8" s="59">
        <f>[157]Sheet2!C4</f>
        <v>3.7000000000000002E-3</v>
      </c>
      <c r="C8" s="59">
        <f>[157]Sheet2!D4</f>
        <v>2.5000000000000001E-3</v>
      </c>
      <c r="D8" s="59">
        <f>[157]Sheet2!E4</f>
        <v>3.0000000000000001E-3</v>
      </c>
      <c r="F8" s="58" t="s">
        <v>482</v>
      </c>
      <c r="G8" s="60">
        <v>51067</v>
      </c>
      <c r="H8" s="58">
        <v>1.04</v>
      </c>
      <c r="K8" s="50">
        <f>LARGE(B11:C11,1)/(B11+C11)</f>
        <v>0.76310043668122274</v>
      </c>
      <c r="W8" s="58">
        <v>7</v>
      </c>
      <c r="X8" s="58">
        <v>4678</v>
      </c>
      <c r="Y8" s="61">
        <v>43144</v>
      </c>
      <c r="Z8" s="58" t="s">
        <v>524</v>
      </c>
      <c r="AA8" s="58" t="s">
        <v>498</v>
      </c>
      <c r="AB8" s="58">
        <v>9.5</v>
      </c>
      <c r="AC8" s="58" t="s">
        <v>504</v>
      </c>
      <c r="AD8" s="58">
        <v>68</v>
      </c>
    </row>
    <row r="9" spans="1:30" ht="17.25" customHeight="1" thickBot="1" x14ac:dyDescent="0.35">
      <c r="A9" s="58">
        <v>4</v>
      </c>
      <c r="B9" s="59">
        <f>[157]Sheet2!C5</f>
        <v>8.9999999999999993E-3</v>
      </c>
      <c r="C9" s="59">
        <f>[157]Sheet2!D5</f>
        <v>2.7000000000000001E-3</v>
      </c>
      <c r="D9" s="59">
        <f>[157]Sheet2!E5</f>
        <v>5.5999999999999999E-3</v>
      </c>
      <c r="F9" s="58" t="s">
        <v>483</v>
      </c>
      <c r="G9" s="60">
        <v>49552</v>
      </c>
      <c r="H9" s="58">
        <v>1.01</v>
      </c>
      <c r="K9" s="50">
        <f>LARGE(B12:C12,1)/(B12+C12)</f>
        <v>0.67917783735478099</v>
      </c>
      <c r="W9" s="58">
        <v>8</v>
      </c>
      <c r="X9" s="58">
        <v>4678</v>
      </c>
      <c r="Y9" s="61">
        <v>43397</v>
      </c>
      <c r="Z9" s="58" t="s">
        <v>524</v>
      </c>
      <c r="AA9" s="58" t="s">
        <v>499</v>
      </c>
      <c r="AB9" s="58">
        <v>9.5</v>
      </c>
      <c r="AC9" s="58" t="s">
        <v>504</v>
      </c>
      <c r="AD9" s="58">
        <v>69</v>
      </c>
    </row>
    <row r="10" spans="1:30" ht="17.25" customHeight="1" thickBot="1" x14ac:dyDescent="0.35">
      <c r="A10" s="58">
        <v>5</v>
      </c>
      <c r="B10" s="59">
        <f>[157]Sheet2!C6</f>
        <v>2.5600000000000001E-2</v>
      </c>
      <c r="C10" s="59">
        <f>[157]Sheet2!D6</f>
        <v>6.3E-3</v>
      </c>
      <c r="D10" s="59">
        <f>[157]Sheet2!E6</f>
        <v>1.5100000000000001E-2</v>
      </c>
      <c r="F10" s="58" t="s">
        <v>484</v>
      </c>
      <c r="G10" s="60">
        <v>46321</v>
      </c>
      <c r="H10" s="58">
        <v>0.94</v>
      </c>
      <c r="K10" s="50">
        <f>LARGE(B20:C20,1)/(B20+C20)</f>
        <v>0.57400972897845726</v>
      </c>
      <c r="W10" s="58">
        <v>9</v>
      </c>
      <c r="X10" s="58">
        <v>4677</v>
      </c>
      <c r="Y10" s="61">
        <v>43208</v>
      </c>
      <c r="Z10" s="58" t="s">
        <v>524</v>
      </c>
      <c r="AA10" s="58" t="s">
        <v>499</v>
      </c>
      <c r="AB10" s="58">
        <v>9.5</v>
      </c>
      <c r="AC10" s="58" t="s">
        <v>504</v>
      </c>
      <c r="AD10" s="58">
        <v>69</v>
      </c>
    </row>
    <row r="11" spans="1:30" ht="17.25" customHeight="1" thickBot="1" x14ac:dyDescent="0.35">
      <c r="A11" s="58">
        <v>6</v>
      </c>
      <c r="B11" s="59">
        <f>[157]Sheet2!C7</f>
        <v>6.9900000000000004E-2</v>
      </c>
      <c r="C11" s="59">
        <f>[157]Sheet2!D7</f>
        <v>2.1700000000000001E-2</v>
      </c>
      <c r="D11" s="59">
        <f>[157]Sheet2!E7</f>
        <v>4.3700000000000003E-2</v>
      </c>
      <c r="F11" s="58" t="s">
        <v>485</v>
      </c>
      <c r="G11" s="60">
        <v>45830</v>
      </c>
      <c r="H11" s="58">
        <v>0.93</v>
      </c>
      <c r="K11" s="50">
        <f>LARGE(B21:C21,1)/(B21+C21)</f>
        <v>0.6067415730337079</v>
      </c>
      <c r="W11" s="58">
        <v>10</v>
      </c>
      <c r="X11" s="58">
        <v>4676</v>
      </c>
      <c r="Y11" s="61">
        <v>43201</v>
      </c>
      <c r="Z11" s="58" t="s">
        <v>524</v>
      </c>
      <c r="AA11" s="58" t="s">
        <v>499</v>
      </c>
      <c r="AB11" s="58">
        <v>9.5</v>
      </c>
      <c r="AC11" s="58" t="s">
        <v>504</v>
      </c>
      <c r="AD11" s="58">
        <v>68</v>
      </c>
    </row>
    <row r="12" spans="1:30" ht="17.25" customHeight="1" thickBot="1" x14ac:dyDescent="0.3">
      <c r="A12" s="58">
        <v>7</v>
      </c>
      <c r="B12" s="59">
        <f>[157]Sheet2!C8</f>
        <v>7.5999999999999998E-2</v>
      </c>
      <c r="C12" s="59">
        <f>[157]Sheet2!D8</f>
        <v>3.5900000000000001E-2</v>
      </c>
      <c r="D12" s="59">
        <f>[157]Sheet2!E8</f>
        <v>5.4199999999999998E-2</v>
      </c>
      <c r="F12" s="58" t="s">
        <v>486</v>
      </c>
      <c r="G12" s="60">
        <v>47864</v>
      </c>
      <c r="H12" s="58">
        <v>0.97</v>
      </c>
      <c r="W12" s="58">
        <v>20</v>
      </c>
      <c r="X12" s="58">
        <v>4661</v>
      </c>
      <c r="Y12" s="61">
        <v>43448</v>
      </c>
      <c r="Z12" s="58" t="s">
        <v>524</v>
      </c>
      <c r="AA12" s="58" t="s">
        <v>501</v>
      </c>
      <c r="AB12" s="58">
        <v>9.5</v>
      </c>
      <c r="AC12" s="58" t="s">
        <v>504</v>
      </c>
      <c r="AD12" s="58">
        <v>67</v>
      </c>
    </row>
    <row r="13" spans="1:30" ht="17.25" customHeight="1" thickBot="1" x14ac:dyDescent="0.3">
      <c r="A13" s="58">
        <v>8</v>
      </c>
      <c r="B13" s="59">
        <f>[157]Sheet2!C9</f>
        <v>7.5399999999999995E-2</v>
      </c>
      <c r="C13" s="59">
        <f>[157]Sheet2!D9</f>
        <v>4.1000000000000002E-2</v>
      </c>
      <c r="D13" s="59">
        <f>[157]Sheet2!E9</f>
        <v>5.67E-2</v>
      </c>
      <c r="F13" s="58" t="s">
        <v>487</v>
      </c>
      <c r="G13" s="60">
        <v>46573</v>
      </c>
      <c r="H13" s="58">
        <v>0.95</v>
      </c>
      <c r="W13" s="58">
        <v>25</v>
      </c>
      <c r="X13" s="58">
        <v>4652</v>
      </c>
      <c r="Y13" s="61">
        <v>43180</v>
      </c>
      <c r="Z13" s="58" t="s">
        <v>524</v>
      </c>
      <c r="AA13" s="58" t="s">
        <v>499</v>
      </c>
      <c r="AB13" s="58">
        <v>9.5</v>
      </c>
      <c r="AC13" s="58" t="s">
        <v>504</v>
      </c>
      <c r="AD13" s="58">
        <v>69</v>
      </c>
    </row>
    <row r="14" spans="1:30" ht="14.4" thickBot="1" x14ac:dyDescent="0.3">
      <c r="A14" s="58">
        <v>9</v>
      </c>
      <c r="B14" s="59">
        <f>[157]Sheet2!C10</f>
        <v>7.0900000000000005E-2</v>
      </c>
      <c r="C14" s="59">
        <f>[157]Sheet2!D10</f>
        <v>4.3999999999999997E-2</v>
      </c>
      <c r="D14" s="59">
        <f>[157]Sheet2!E10</f>
        <v>5.6300000000000003E-2</v>
      </c>
      <c r="F14" s="58" t="s">
        <v>488</v>
      </c>
      <c r="G14" s="60">
        <v>49452</v>
      </c>
      <c r="H14" s="58">
        <v>1.01</v>
      </c>
      <c r="W14" s="58">
        <v>30</v>
      </c>
      <c r="X14" s="58">
        <v>4637</v>
      </c>
      <c r="Y14" s="61">
        <v>43137</v>
      </c>
      <c r="Z14" s="58" t="s">
        <v>524</v>
      </c>
      <c r="AA14" s="58" t="s">
        <v>498</v>
      </c>
      <c r="AB14" s="58">
        <v>9.4</v>
      </c>
      <c r="AC14" s="58" t="s">
        <v>504</v>
      </c>
      <c r="AD14" s="58">
        <v>69</v>
      </c>
    </row>
    <row r="15" spans="1:30" ht="14.4" thickBot="1" x14ac:dyDescent="0.3">
      <c r="A15" s="58">
        <v>10</v>
      </c>
      <c r="B15" s="59">
        <f>[157]Sheet2!C11</f>
        <v>6.7799999999999999E-2</v>
      </c>
      <c r="C15" s="59">
        <f>[157]Sheet2!D11</f>
        <v>4.9700000000000001E-2</v>
      </c>
      <c r="D15" s="59">
        <f>[157]Sheet2!E11</f>
        <v>5.79E-2</v>
      </c>
      <c r="F15" s="58" t="s">
        <v>489</v>
      </c>
      <c r="G15" s="60">
        <v>49368</v>
      </c>
      <c r="H15" s="58">
        <v>1</v>
      </c>
      <c r="W15" s="58">
        <v>35</v>
      </c>
      <c r="X15" s="58">
        <v>4626</v>
      </c>
      <c r="Y15" s="61">
        <v>43355</v>
      </c>
      <c r="Z15" s="58" t="s">
        <v>524</v>
      </c>
      <c r="AA15" s="58" t="s">
        <v>499</v>
      </c>
      <c r="AB15" s="58">
        <v>9.4</v>
      </c>
      <c r="AC15" s="58" t="s">
        <v>504</v>
      </c>
      <c r="AD15" s="58">
        <v>69</v>
      </c>
    </row>
    <row r="16" spans="1:30" ht="14.4" thickBot="1" x14ac:dyDescent="0.3">
      <c r="A16" s="58">
        <v>11</v>
      </c>
      <c r="B16" s="59">
        <f>[157]Sheet2!C12</f>
        <v>6.5199999999999994E-2</v>
      </c>
      <c r="C16" s="59">
        <f>[157]Sheet2!D12</f>
        <v>5.7599999999999998E-2</v>
      </c>
      <c r="D16" s="59">
        <f>[157]Sheet2!E12</f>
        <v>6.1100000000000002E-2</v>
      </c>
      <c r="F16" s="58" t="s">
        <v>490</v>
      </c>
      <c r="G16" s="60">
        <v>51098</v>
      </c>
      <c r="H16" s="58">
        <v>1.04</v>
      </c>
      <c r="W16" s="58">
        <v>40</v>
      </c>
      <c r="X16" s="58">
        <v>4611</v>
      </c>
      <c r="Y16" s="61">
        <v>43138</v>
      </c>
      <c r="Z16" s="58" t="s">
        <v>524</v>
      </c>
      <c r="AA16" s="58" t="s">
        <v>499</v>
      </c>
      <c r="AB16" s="58">
        <v>9.4</v>
      </c>
      <c r="AC16" s="58" t="s">
        <v>504</v>
      </c>
      <c r="AD16" s="58">
        <v>68</v>
      </c>
    </row>
    <row r="17" spans="1:30" ht="14.4" thickBot="1" x14ac:dyDescent="0.3">
      <c r="A17" s="58">
        <v>12</v>
      </c>
      <c r="B17" s="59">
        <f>[157]Sheet2!C13</f>
        <v>6.4500000000000002E-2</v>
      </c>
      <c r="C17" s="59">
        <f>[157]Sheet2!D13</f>
        <v>6.2799999999999995E-2</v>
      </c>
      <c r="D17" s="59">
        <f>[157]Sheet2!E13</f>
        <v>6.3600000000000004E-2</v>
      </c>
      <c r="W17" s="58">
        <v>45</v>
      </c>
      <c r="X17" s="58">
        <v>4605</v>
      </c>
      <c r="Y17" s="61">
        <v>43424</v>
      </c>
      <c r="Z17" s="58" t="s">
        <v>524</v>
      </c>
      <c r="AA17" s="58" t="s">
        <v>498</v>
      </c>
      <c r="AB17" s="58">
        <v>9.4</v>
      </c>
      <c r="AC17" s="58" t="s">
        <v>504</v>
      </c>
      <c r="AD17" s="58">
        <v>70</v>
      </c>
    </row>
    <row r="18" spans="1:30" ht="14.4" thickBot="1" x14ac:dyDescent="0.3">
      <c r="A18" s="58">
        <v>13</v>
      </c>
      <c r="B18" s="59">
        <f>[157]Sheet2!C14</f>
        <v>6.3399999999999998E-2</v>
      </c>
      <c r="C18" s="59">
        <f>[157]Sheet2!D14</f>
        <v>6.6000000000000003E-2</v>
      </c>
      <c r="D18" s="59">
        <f>[157]Sheet2!E14</f>
        <v>6.4799999999999996E-2</v>
      </c>
      <c r="W18" s="58">
        <v>50</v>
      </c>
      <c r="X18" s="58">
        <v>4597</v>
      </c>
      <c r="Y18" s="61">
        <v>43431</v>
      </c>
      <c r="Z18" s="58" t="s">
        <v>524</v>
      </c>
      <c r="AA18" s="58" t="s">
        <v>498</v>
      </c>
      <c r="AB18" s="58">
        <v>9.4</v>
      </c>
      <c r="AC18" s="58" t="s">
        <v>504</v>
      </c>
      <c r="AD18" s="58">
        <v>69</v>
      </c>
    </row>
    <row r="19" spans="1:30" ht="17.25" customHeight="1" thickBot="1" x14ac:dyDescent="0.3">
      <c r="A19" s="58">
        <v>14</v>
      </c>
      <c r="B19" s="59">
        <f>[157]Sheet2!C15</f>
        <v>6.4000000000000001E-2</v>
      </c>
      <c r="C19" s="59">
        <f>[157]Sheet2!D15</f>
        <v>7.2499999999999995E-2</v>
      </c>
      <c r="D19" s="59">
        <f>[157]Sheet2!E15</f>
        <v>6.8599999999999994E-2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4556</v>
      </c>
      <c r="Y19" s="61">
        <v>43229</v>
      </c>
      <c r="Z19" s="58" t="s">
        <v>524</v>
      </c>
      <c r="AA19" s="58" t="s">
        <v>499</v>
      </c>
      <c r="AB19" s="58">
        <v>9.3000000000000007</v>
      </c>
      <c r="AC19" s="58" t="s">
        <v>504</v>
      </c>
      <c r="AD19" s="58">
        <v>69</v>
      </c>
    </row>
    <row r="20" spans="1:30" ht="17.25" customHeight="1" thickBot="1" x14ac:dyDescent="0.3">
      <c r="A20" s="58">
        <v>15</v>
      </c>
      <c r="B20" s="59">
        <f>[157]Sheet2!C16</f>
        <v>6.13E-2</v>
      </c>
      <c r="C20" s="59">
        <f>[157]Sheet2!D16</f>
        <v>8.2600000000000007E-2</v>
      </c>
      <c r="D20" s="59">
        <f>[157]Sheet2!E16</f>
        <v>7.2900000000000006E-2</v>
      </c>
      <c r="F20" s="58" t="s">
        <v>493</v>
      </c>
      <c r="G20" s="60">
        <v>34972</v>
      </c>
      <c r="H20" s="58">
        <v>0.71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4525</v>
      </c>
      <c r="Y20" s="61">
        <v>43423</v>
      </c>
      <c r="Z20" s="58" t="s">
        <v>524</v>
      </c>
      <c r="AA20" s="58" t="s">
        <v>497</v>
      </c>
      <c r="AB20" s="58">
        <v>9.1999999999999993</v>
      </c>
      <c r="AC20" s="58" t="s">
        <v>504</v>
      </c>
      <c r="AD20" s="58">
        <v>69</v>
      </c>
    </row>
    <row r="21" spans="1:30" ht="17.25" customHeight="1" thickBot="1" x14ac:dyDescent="0.3">
      <c r="A21" s="58">
        <v>16</v>
      </c>
      <c r="B21" s="59">
        <f>[157]Sheet2!C17</f>
        <v>5.9499999999999997E-2</v>
      </c>
      <c r="C21" s="59">
        <f>[157]Sheet2!D17</f>
        <v>9.1800000000000007E-2</v>
      </c>
      <c r="D21" s="59">
        <f>[157]Sheet2!E17</f>
        <v>7.6999999999999999E-2</v>
      </c>
      <c r="F21" s="58" t="s">
        <v>497</v>
      </c>
      <c r="G21" s="60">
        <v>50383</v>
      </c>
      <c r="H21" s="58">
        <v>1.02</v>
      </c>
      <c r="J21" s="46">
        <v>5</v>
      </c>
      <c r="K21" s="46">
        <f>X6</f>
        <v>4703</v>
      </c>
      <c r="L21" s="52"/>
      <c r="M21" s="46"/>
      <c r="N21" s="57">
        <f>K21/$F$2</f>
        <v>9.4248496993987976E-2</v>
      </c>
      <c r="W21" s="58">
        <v>125</v>
      </c>
      <c r="X21" s="58">
        <v>4503</v>
      </c>
      <c r="Y21" s="61">
        <v>43173</v>
      </c>
      <c r="Z21" s="58" t="s">
        <v>525</v>
      </c>
      <c r="AA21" s="58" t="s">
        <v>499</v>
      </c>
      <c r="AB21" s="58">
        <v>9.1999999999999993</v>
      </c>
      <c r="AC21" s="58" t="s">
        <v>504</v>
      </c>
      <c r="AD21" s="58">
        <v>66</v>
      </c>
    </row>
    <row r="22" spans="1:30" ht="17.25" customHeight="1" thickBot="1" x14ac:dyDescent="0.3">
      <c r="A22" s="58">
        <v>17</v>
      </c>
      <c r="B22" s="59">
        <f>[157]Sheet2!C18</f>
        <v>5.6800000000000003E-2</v>
      </c>
      <c r="C22" s="59">
        <f>[157]Sheet2!D18</f>
        <v>9.8500000000000004E-2</v>
      </c>
      <c r="D22" s="59">
        <f>[157]Sheet2!E18</f>
        <v>7.9500000000000001E-2</v>
      </c>
      <c r="F22" s="58" t="s">
        <v>498</v>
      </c>
      <c r="G22" s="60">
        <v>53108</v>
      </c>
      <c r="H22" s="58">
        <v>1.08</v>
      </c>
      <c r="J22" s="46">
        <v>10</v>
      </c>
      <c r="K22" s="46">
        <f>X11</f>
        <v>4676</v>
      </c>
      <c r="L22" s="52"/>
      <c r="M22" s="46"/>
      <c r="N22" s="57">
        <f t="shared" ref="N22:N28" si="0">K22/$F$2</f>
        <v>9.3707414829659316E-2</v>
      </c>
      <c r="W22" s="58">
        <v>150</v>
      </c>
      <c r="X22" s="58">
        <v>4467</v>
      </c>
      <c r="Y22" s="61">
        <v>43117</v>
      </c>
      <c r="Z22" s="58" t="s">
        <v>524</v>
      </c>
      <c r="AA22" s="58" t="s">
        <v>499</v>
      </c>
      <c r="AB22" s="58">
        <v>9.1</v>
      </c>
      <c r="AC22" s="58" t="s">
        <v>504</v>
      </c>
      <c r="AD22" s="58">
        <v>68</v>
      </c>
    </row>
    <row r="23" spans="1:30" ht="17.25" customHeight="1" thickBot="1" x14ac:dyDescent="0.3">
      <c r="A23" s="58">
        <v>18</v>
      </c>
      <c r="B23" s="59">
        <f>[157]Sheet2!C19</f>
        <v>4.9299999999999997E-2</v>
      </c>
      <c r="C23" s="59">
        <f>[157]Sheet2!D19</f>
        <v>7.7200000000000005E-2</v>
      </c>
      <c r="D23" s="59">
        <f>[157]Sheet2!E19</f>
        <v>6.4500000000000002E-2</v>
      </c>
      <c r="F23" s="58" t="s">
        <v>499</v>
      </c>
      <c r="G23" s="60">
        <v>53275</v>
      </c>
      <c r="H23" s="58">
        <v>1.08</v>
      </c>
      <c r="J23" s="46">
        <v>20</v>
      </c>
      <c r="K23" s="46">
        <f>X12</f>
        <v>4661</v>
      </c>
      <c r="L23" s="52"/>
      <c r="M23" s="46"/>
      <c r="N23" s="57">
        <f t="shared" si="0"/>
        <v>9.3406813627254504E-2</v>
      </c>
      <c r="W23" s="58">
        <v>175</v>
      </c>
      <c r="X23" s="58">
        <v>4436</v>
      </c>
      <c r="Y23" s="61">
        <v>43182</v>
      </c>
      <c r="Z23" s="58" t="s">
        <v>524</v>
      </c>
      <c r="AA23" s="58" t="s">
        <v>501</v>
      </c>
      <c r="AB23" s="58">
        <v>9</v>
      </c>
      <c r="AC23" s="58" t="s">
        <v>504</v>
      </c>
      <c r="AD23" s="58">
        <v>69</v>
      </c>
    </row>
    <row r="24" spans="1:30" ht="17.25" customHeight="1" thickBot="1" x14ac:dyDescent="0.3">
      <c r="A24" s="58">
        <v>19</v>
      </c>
      <c r="B24" s="59">
        <f>[157]Sheet2!C20</f>
        <v>3.61E-2</v>
      </c>
      <c r="C24" s="59">
        <f>[157]Sheet2!D20</f>
        <v>5.5500000000000001E-2</v>
      </c>
      <c r="D24" s="59">
        <f>[157]Sheet2!E20</f>
        <v>4.6699999999999998E-2</v>
      </c>
      <c r="F24" s="58" t="s">
        <v>500</v>
      </c>
      <c r="G24" s="60">
        <v>52853</v>
      </c>
      <c r="H24" s="58">
        <v>1.07</v>
      </c>
      <c r="J24" s="46">
        <v>30</v>
      </c>
      <c r="K24" s="46">
        <f>X14</f>
        <v>4637</v>
      </c>
      <c r="L24" s="52"/>
      <c r="M24" s="46"/>
      <c r="N24" s="57">
        <f t="shared" si="0"/>
        <v>9.2925851703406809E-2</v>
      </c>
      <c r="W24" s="58">
        <v>200</v>
      </c>
      <c r="X24" s="58">
        <v>4404</v>
      </c>
      <c r="Y24" s="61">
        <v>43432</v>
      </c>
      <c r="Z24" s="58" t="s">
        <v>525</v>
      </c>
      <c r="AA24" s="58" t="s">
        <v>499</v>
      </c>
      <c r="AB24" s="58">
        <v>9</v>
      </c>
      <c r="AC24" s="58" t="s">
        <v>504</v>
      </c>
      <c r="AD24" s="58">
        <v>66</v>
      </c>
    </row>
    <row r="25" spans="1:30" ht="17.25" customHeight="1" thickBot="1" x14ac:dyDescent="0.3">
      <c r="A25" s="58">
        <v>20</v>
      </c>
      <c r="B25" s="59">
        <f>[157]Sheet2!C21</f>
        <v>2.8000000000000001E-2</v>
      </c>
      <c r="C25" s="59">
        <f>[157]Sheet2!D21</f>
        <v>4.3799999999999999E-2</v>
      </c>
      <c r="D25" s="59">
        <f>[157]Sheet2!E21</f>
        <v>3.6600000000000001E-2</v>
      </c>
      <c r="F25" s="58" t="s">
        <v>501</v>
      </c>
      <c r="G25" s="60">
        <v>54629</v>
      </c>
      <c r="H25" s="58">
        <v>1.1100000000000001</v>
      </c>
      <c r="J25" s="46">
        <v>50</v>
      </c>
      <c r="K25" s="46">
        <f>X18</f>
        <v>4597</v>
      </c>
      <c r="L25" s="52"/>
      <c r="M25" s="46"/>
      <c r="N25" s="57">
        <f t="shared" si="0"/>
        <v>9.2124248496993993E-2</v>
      </c>
    </row>
    <row r="26" spans="1:30" ht="17.25" customHeight="1" thickBot="1" x14ac:dyDescent="0.3">
      <c r="A26" s="58">
        <v>21</v>
      </c>
      <c r="B26" s="59">
        <f>[157]Sheet2!C22</f>
        <v>2.1399999999999999E-2</v>
      </c>
      <c r="C26" s="59">
        <f>[157]Sheet2!D22</f>
        <v>3.4500000000000003E-2</v>
      </c>
      <c r="D26" s="59">
        <f>[157]Sheet2!E22</f>
        <v>2.8500000000000001E-2</v>
      </c>
      <c r="F26" s="58" t="s">
        <v>502</v>
      </c>
      <c r="G26" s="60">
        <v>43669</v>
      </c>
      <c r="H26" s="58">
        <v>0.89</v>
      </c>
      <c r="J26" s="46">
        <v>100</v>
      </c>
      <c r="K26" s="46">
        <f>X20</f>
        <v>4525</v>
      </c>
      <c r="L26" s="52"/>
      <c r="M26" s="46"/>
      <c r="N26" s="57">
        <f t="shared" si="0"/>
        <v>9.0681362725450895E-2</v>
      </c>
    </row>
    <row r="27" spans="1:30" ht="17.25" customHeight="1" thickBot="1" x14ac:dyDescent="0.3">
      <c r="A27" s="58">
        <v>22</v>
      </c>
      <c r="B27" s="59">
        <f>[157]Sheet2!C23</f>
        <v>1.43E-2</v>
      </c>
      <c r="C27" s="59">
        <f>[157]Sheet2!D23</f>
        <v>2.23E-2</v>
      </c>
      <c r="D27" s="59">
        <f>[157]Sheet2!E23</f>
        <v>1.8700000000000001E-2</v>
      </c>
      <c r="J27" s="46">
        <v>150</v>
      </c>
      <c r="K27" s="46">
        <f>X22</f>
        <v>4467</v>
      </c>
      <c r="L27" s="52"/>
      <c r="M27" s="46"/>
      <c r="N27" s="57">
        <f t="shared" si="0"/>
        <v>8.9519038076152302E-2</v>
      </c>
    </row>
    <row r="28" spans="1:30" ht="17.25" customHeight="1" thickBot="1" x14ac:dyDescent="0.3">
      <c r="A28" s="58">
        <v>23</v>
      </c>
      <c r="B28" s="59">
        <f>[157]Sheet2!C24</f>
        <v>8.2000000000000007E-3</v>
      </c>
      <c r="C28" s="59">
        <f>[157]Sheet2!D24</f>
        <v>1.4E-2</v>
      </c>
      <c r="D28" s="59">
        <f>[157]Sheet2!E24</f>
        <v>1.14E-2</v>
      </c>
      <c r="J28" s="46">
        <v>200</v>
      </c>
      <c r="K28" s="46">
        <f>X24</f>
        <v>4404</v>
      </c>
      <c r="L28" s="52"/>
      <c r="M28" s="46"/>
      <c r="N28" s="57">
        <f t="shared" si="0"/>
        <v>8.82565130260521E-2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568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51800</v>
      </c>
      <c r="H2" s="41" t="s">
        <v>467</v>
      </c>
      <c r="W2" s="58">
        <v>1</v>
      </c>
      <c r="X2" s="58">
        <v>6103</v>
      </c>
      <c r="Y2" s="61">
        <v>43403</v>
      </c>
      <c r="Z2" s="58" t="s">
        <v>535</v>
      </c>
      <c r="AA2" s="58" t="s">
        <v>498</v>
      </c>
      <c r="AB2" s="58">
        <v>11.8</v>
      </c>
      <c r="AC2" s="58" t="s">
        <v>504</v>
      </c>
      <c r="AD2" s="58">
        <v>54</v>
      </c>
    </row>
    <row r="3" spans="1:30" ht="14.4" thickBot="1" x14ac:dyDescent="0.3">
      <c r="W3" s="58">
        <v>2</v>
      </c>
      <c r="X3" s="58">
        <v>5459</v>
      </c>
      <c r="Y3" s="61">
        <v>43174</v>
      </c>
      <c r="Z3" s="58" t="s">
        <v>524</v>
      </c>
      <c r="AA3" s="58" t="s">
        <v>500</v>
      </c>
      <c r="AB3" s="58">
        <v>10.5</v>
      </c>
      <c r="AC3" s="58" t="s">
        <v>504</v>
      </c>
      <c r="AD3" s="58">
        <v>54</v>
      </c>
    </row>
    <row r="4" spans="1:30" ht="14.4" thickBot="1" x14ac:dyDescent="0.3">
      <c r="A4" s="42" t="s">
        <v>468</v>
      </c>
      <c r="B4" s="43" t="s">
        <v>503</v>
      </c>
      <c r="C4" s="96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5445</v>
      </c>
      <c r="Y4" s="61">
        <v>43158</v>
      </c>
      <c r="Z4" s="58" t="s">
        <v>524</v>
      </c>
      <c r="AA4" s="58" t="s">
        <v>498</v>
      </c>
      <c r="AB4" s="58">
        <v>10.5</v>
      </c>
      <c r="AC4" s="58" t="s">
        <v>503</v>
      </c>
      <c r="AD4" s="58">
        <v>51</v>
      </c>
    </row>
    <row r="5" spans="1:30" ht="18.75" customHeight="1" thickBot="1" x14ac:dyDescent="0.3">
      <c r="A5" s="58">
        <v>0</v>
      </c>
      <c r="B5" s="59">
        <f>[161]Sheet2!C1</f>
        <v>9.1000000000000004E-3</v>
      </c>
      <c r="C5" s="59">
        <v>7.4000000000000003E-3</v>
      </c>
      <c r="D5" s="59">
        <f>[161]Sheet2!E1</f>
        <v>8.0000000000000002E-3</v>
      </c>
      <c r="F5" s="58" t="s">
        <v>476</v>
      </c>
      <c r="G5" s="60">
        <v>55350</v>
      </c>
      <c r="H5" s="58">
        <v>1.07</v>
      </c>
      <c r="J5" s="102" t="s">
        <v>477</v>
      </c>
      <c r="K5" s="103"/>
      <c r="L5" s="103"/>
      <c r="M5" s="103"/>
      <c r="N5" s="104"/>
      <c r="W5" s="58">
        <v>4</v>
      </c>
      <c r="X5" s="58">
        <v>5426</v>
      </c>
      <c r="Y5" s="61">
        <v>43166</v>
      </c>
      <c r="Z5" s="58" t="s">
        <v>524</v>
      </c>
      <c r="AA5" s="58" t="s">
        <v>499</v>
      </c>
      <c r="AB5" s="58">
        <v>10.5</v>
      </c>
      <c r="AC5" s="58" t="s">
        <v>504</v>
      </c>
      <c r="AD5" s="58">
        <v>51</v>
      </c>
    </row>
    <row r="6" spans="1:30" ht="17.25" customHeight="1" thickBot="1" x14ac:dyDescent="0.3">
      <c r="A6" s="58">
        <v>1</v>
      </c>
      <c r="B6" s="59">
        <f>[161]Sheet2!C2</f>
        <v>5.8999999999999999E-3</v>
      </c>
      <c r="C6" s="59">
        <v>4.4000000000000003E-3</v>
      </c>
      <c r="D6" s="59">
        <f>[161]Sheet2!E2</f>
        <v>5.1999999999999998E-3</v>
      </c>
      <c r="F6" s="58" t="s">
        <v>478</v>
      </c>
      <c r="G6" s="60">
        <v>68061</v>
      </c>
      <c r="H6" s="58">
        <v>1.31</v>
      </c>
      <c r="J6" s="47" t="s">
        <v>479</v>
      </c>
      <c r="K6" s="48">
        <f>LARGE((K8,K9),1)</f>
        <v>0.62745098039215685</v>
      </c>
      <c r="N6" s="48" t="s">
        <v>504</v>
      </c>
      <c r="W6" s="58">
        <v>5</v>
      </c>
      <c r="X6" s="58">
        <v>5391</v>
      </c>
      <c r="Y6" s="61">
        <v>43166</v>
      </c>
      <c r="Z6" s="58" t="s">
        <v>525</v>
      </c>
      <c r="AA6" s="58" t="s">
        <v>499</v>
      </c>
      <c r="AB6" s="58">
        <v>10.4</v>
      </c>
      <c r="AC6" s="58" t="s">
        <v>504</v>
      </c>
      <c r="AD6" s="58">
        <v>56</v>
      </c>
    </row>
    <row r="7" spans="1:30" ht="17.25" customHeight="1" thickBot="1" x14ac:dyDescent="0.3">
      <c r="A7" s="58">
        <v>2</v>
      </c>
      <c r="B7" s="59">
        <f>[161]Sheet2!C3</f>
        <v>5.3E-3</v>
      </c>
      <c r="C7" s="59">
        <v>3.8999999999999998E-3</v>
      </c>
      <c r="D7" s="59">
        <f>[161]Sheet2!E3</f>
        <v>4.4999999999999997E-3</v>
      </c>
      <c r="F7" s="58" t="s">
        <v>480</v>
      </c>
      <c r="G7" s="60">
        <v>58267</v>
      </c>
      <c r="H7" s="58">
        <v>1.1200000000000001</v>
      </c>
      <c r="J7" s="49" t="s">
        <v>481</v>
      </c>
      <c r="K7" s="48">
        <f>LARGE((K10,K11),1)</f>
        <v>0.54076655052264799</v>
      </c>
      <c r="N7" s="48" t="s">
        <v>503</v>
      </c>
      <c r="W7" s="58">
        <v>6</v>
      </c>
      <c r="X7" s="58">
        <v>5364</v>
      </c>
      <c r="Y7" s="61">
        <v>43117</v>
      </c>
      <c r="Z7" s="58" t="s">
        <v>524</v>
      </c>
      <c r="AA7" s="58" t="s">
        <v>499</v>
      </c>
      <c r="AB7" s="58">
        <v>10.4</v>
      </c>
      <c r="AC7" s="58" t="s">
        <v>503</v>
      </c>
      <c r="AD7" s="58">
        <v>50</v>
      </c>
    </row>
    <row r="8" spans="1:30" ht="17.25" customHeight="1" thickBot="1" x14ac:dyDescent="0.35">
      <c r="A8" s="58">
        <v>3</v>
      </c>
      <c r="B8" s="59">
        <f>[161]Sheet2!C4</f>
        <v>5.1000000000000004E-3</v>
      </c>
      <c r="C8" s="59">
        <v>4.3E-3</v>
      </c>
      <c r="D8" s="59">
        <f>[161]Sheet2!E4</f>
        <v>4.7999999999999996E-3</v>
      </c>
      <c r="F8" s="58" t="s">
        <v>482</v>
      </c>
      <c r="G8" s="60">
        <v>53186</v>
      </c>
      <c r="H8" s="58">
        <v>1.02</v>
      </c>
      <c r="K8" s="50">
        <f>LARGE(B11:C11,1)/(B11+C11)</f>
        <v>0.62745098039215685</v>
      </c>
      <c r="W8" s="58">
        <v>7</v>
      </c>
      <c r="X8" s="58">
        <v>5361</v>
      </c>
      <c r="Y8" s="61">
        <v>43167</v>
      </c>
      <c r="Z8" s="58" t="s">
        <v>524</v>
      </c>
      <c r="AA8" s="58" t="s">
        <v>500</v>
      </c>
      <c r="AB8" s="58">
        <v>10.3</v>
      </c>
      <c r="AC8" s="58" t="s">
        <v>504</v>
      </c>
      <c r="AD8" s="58">
        <v>51</v>
      </c>
    </row>
    <row r="9" spans="1:30" ht="17.25" customHeight="1" thickBot="1" x14ac:dyDescent="0.35">
      <c r="A9" s="58">
        <v>4</v>
      </c>
      <c r="B9" s="59">
        <f>[161]Sheet2!C5</f>
        <v>9.1999999999999998E-3</v>
      </c>
      <c r="C9" s="59">
        <v>1.01E-2</v>
      </c>
      <c r="D9" s="59">
        <f>[161]Sheet2!E5</f>
        <v>9.5999999999999992E-3</v>
      </c>
      <c r="F9" s="58" t="s">
        <v>483</v>
      </c>
      <c r="G9" s="60">
        <v>49936</v>
      </c>
      <c r="H9" s="58">
        <v>0.96</v>
      </c>
      <c r="K9" s="50">
        <f>LARGE(B12:C12,1)/(B12+C12)</f>
        <v>0.54363376251788276</v>
      </c>
      <c r="W9" s="58">
        <v>8</v>
      </c>
      <c r="X9" s="58">
        <v>5349</v>
      </c>
      <c r="Y9" s="61">
        <v>43418</v>
      </c>
      <c r="Z9" s="58" t="s">
        <v>524</v>
      </c>
      <c r="AA9" s="58" t="s">
        <v>499</v>
      </c>
      <c r="AB9" s="58">
        <v>10.3</v>
      </c>
      <c r="AC9" s="58" t="s">
        <v>503</v>
      </c>
      <c r="AD9" s="58">
        <v>54</v>
      </c>
    </row>
    <row r="10" spans="1:30" ht="17.25" customHeight="1" thickBot="1" x14ac:dyDescent="0.35">
      <c r="A10" s="58">
        <v>5</v>
      </c>
      <c r="B10" s="59">
        <f>[161]Sheet2!C6</f>
        <v>1.5800000000000002E-2</v>
      </c>
      <c r="C10" s="59">
        <v>3.04E-2</v>
      </c>
      <c r="D10" s="59">
        <f>[161]Sheet2!E6</f>
        <v>2.3099999999999999E-2</v>
      </c>
      <c r="F10" s="58" t="s">
        <v>484</v>
      </c>
      <c r="G10" s="60">
        <v>46720</v>
      </c>
      <c r="H10" s="58">
        <v>0.9</v>
      </c>
      <c r="K10" s="50">
        <f>LARGE(B20:C20,1)/(B20+C20)</f>
        <v>0.53651266766020866</v>
      </c>
      <c r="W10" s="58">
        <v>9</v>
      </c>
      <c r="X10" s="58">
        <v>5330</v>
      </c>
      <c r="Y10" s="61">
        <v>43159</v>
      </c>
      <c r="Z10" s="58" t="s">
        <v>525</v>
      </c>
      <c r="AA10" s="58" t="s">
        <v>499</v>
      </c>
      <c r="AB10" s="58">
        <v>10.3</v>
      </c>
      <c r="AC10" s="58" t="s">
        <v>504</v>
      </c>
      <c r="AD10" s="58">
        <v>54</v>
      </c>
    </row>
    <row r="11" spans="1:30" ht="17.25" customHeight="1" thickBot="1" x14ac:dyDescent="0.35">
      <c r="A11" s="58">
        <v>6</v>
      </c>
      <c r="B11" s="59">
        <f>[161]Sheet2!C7</f>
        <v>3.61E-2</v>
      </c>
      <c r="C11" s="59">
        <v>6.08E-2</v>
      </c>
      <c r="D11" s="59">
        <f>[161]Sheet2!E7</f>
        <v>4.7E-2</v>
      </c>
      <c r="F11" s="58" t="s">
        <v>485</v>
      </c>
      <c r="G11" s="60">
        <v>48265</v>
      </c>
      <c r="H11" s="58">
        <v>0.93</v>
      </c>
      <c r="K11" s="50">
        <f>LARGE(B21:C21,1)/(B21+C21)</f>
        <v>0.54076655052264799</v>
      </c>
      <c r="W11" s="58">
        <v>10</v>
      </c>
      <c r="X11" s="58">
        <v>5330</v>
      </c>
      <c r="Y11" s="61">
        <v>43195</v>
      </c>
      <c r="Z11" s="58" t="s">
        <v>524</v>
      </c>
      <c r="AA11" s="58" t="s">
        <v>500</v>
      </c>
      <c r="AB11" s="58">
        <v>10.3</v>
      </c>
      <c r="AC11" s="58" t="s">
        <v>504</v>
      </c>
      <c r="AD11" s="58">
        <v>51</v>
      </c>
    </row>
    <row r="12" spans="1:30" ht="17.25" customHeight="1" thickBot="1" x14ac:dyDescent="0.3">
      <c r="A12" s="58">
        <v>7</v>
      </c>
      <c r="B12" s="59">
        <f>[161]Sheet2!C8</f>
        <v>6.3799999999999996E-2</v>
      </c>
      <c r="C12" s="59">
        <v>7.5999999999999998E-2</v>
      </c>
      <c r="D12" s="59">
        <f>[161]Sheet2!E8</f>
        <v>6.9900000000000004E-2</v>
      </c>
      <c r="F12" s="58" t="s">
        <v>486</v>
      </c>
      <c r="G12" s="60">
        <v>49441</v>
      </c>
      <c r="H12" s="58">
        <v>0.95</v>
      </c>
      <c r="W12" s="58">
        <v>20</v>
      </c>
      <c r="X12" s="58">
        <v>5275</v>
      </c>
      <c r="Y12" s="61">
        <v>43118</v>
      </c>
      <c r="Z12" s="58" t="s">
        <v>524</v>
      </c>
      <c r="AA12" s="58" t="s">
        <v>500</v>
      </c>
      <c r="AB12" s="58">
        <v>10.199999999999999</v>
      </c>
      <c r="AC12" s="58" t="s">
        <v>504</v>
      </c>
      <c r="AD12" s="58">
        <v>50</v>
      </c>
    </row>
    <row r="13" spans="1:30" ht="17.25" customHeight="1" thickBot="1" x14ac:dyDescent="0.3">
      <c r="A13" s="58">
        <v>8</v>
      </c>
      <c r="B13" s="59">
        <f>[161]Sheet2!C9</f>
        <v>5.7799999999999997E-2</v>
      </c>
      <c r="C13" s="59">
        <v>7.3499999999999996E-2</v>
      </c>
      <c r="D13" s="59">
        <f>[161]Sheet2!E9</f>
        <v>6.54E-2</v>
      </c>
      <c r="F13" s="58" t="s">
        <v>487</v>
      </c>
      <c r="G13" s="60">
        <v>47010</v>
      </c>
      <c r="H13" s="58">
        <v>0.9</v>
      </c>
      <c r="W13" s="58">
        <v>25</v>
      </c>
      <c r="X13" s="58">
        <v>5257</v>
      </c>
      <c r="Y13" s="61">
        <v>43438</v>
      </c>
      <c r="Z13" s="58" t="s">
        <v>524</v>
      </c>
      <c r="AA13" s="58" t="s">
        <v>498</v>
      </c>
      <c r="AB13" s="58">
        <v>10.1</v>
      </c>
      <c r="AC13" s="58" t="s">
        <v>503</v>
      </c>
      <c r="AD13" s="58">
        <v>51</v>
      </c>
    </row>
    <row r="14" spans="1:30" ht="14.4" thickBot="1" x14ac:dyDescent="0.3">
      <c r="A14" s="58">
        <v>9</v>
      </c>
      <c r="B14" s="59">
        <f>[161]Sheet2!C10</f>
        <v>4.6199999999999998E-2</v>
      </c>
      <c r="C14" s="59">
        <v>6.2399999999999997E-2</v>
      </c>
      <c r="D14" s="59">
        <f>[161]Sheet2!E10</f>
        <v>5.4399999999999997E-2</v>
      </c>
      <c r="F14" s="58" t="s">
        <v>488</v>
      </c>
      <c r="G14" s="60">
        <v>52311</v>
      </c>
      <c r="H14" s="58">
        <v>1.01</v>
      </c>
      <c r="W14" s="58">
        <v>30</v>
      </c>
      <c r="X14" s="58">
        <v>5241</v>
      </c>
      <c r="Y14" s="61">
        <v>43124</v>
      </c>
      <c r="Z14" s="58" t="s">
        <v>524</v>
      </c>
      <c r="AA14" s="58" t="s">
        <v>499</v>
      </c>
      <c r="AB14" s="58">
        <v>10.1</v>
      </c>
      <c r="AC14" s="58" t="s">
        <v>503</v>
      </c>
      <c r="AD14" s="58">
        <v>50</v>
      </c>
    </row>
    <row r="15" spans="1:30" ht="14.4" thickBot="1" x14ac:dyDescent="0.3">
      <c r="A15" s="58">
        <v>10</v>
      </c>
      <c r="B15" s="59">
        <f>[161]Sheet2!C11</f>
        <v>4.7800000000000002E-2</v>
      </c>
      <c r="C15" s="59">
        <v>5.79E-2</v>
      </c>
      <c r="D15" s="59">
        <f>[161]Sheet2!E11</f>
        <v>5.3600000000000002E-2</v>
      </c>
      <c r="F15" s="58" t="s">
        <v>489</v>
      </c>
      <c r="G15" s="60">
        <v>53584</v>
      </c>
      <c r="H15" s="58">
        <v>1.03</v>
      </c>
      <c r="W15" s="58">
        <v>35</v>
      </c>
      <c r="X15" s="58">
        <v>5207</v>
      </c>
      <c r="Y15" s="61">
        <v>43363</v>
      </c>
      <c r="Z15" s="58" t="s">
        <v>524</v>
      </c>
      <c r="AA15" s="58" t="s">
        <v>500</v>
      </c>
      <c r="AB15" s="58">
        <v>10.1</v>
      </c>
      <c r="AC15" s="58" t="s">
        <v>504</v>
      </c>
      <c r="AD15" s="58">
        <v>50</v>
      </c>
    </row>
    <row r="16" spans="1:30" ht="14.4" thickBot="1" x14ac:dyDescent="0.3">
      <c r="A16" s="58">
        <v>11</v>
      </c>
      <c r="B16" s="59">
        <f>[161]Sheet2!C12</f>
        <v>5.3999999999999999E-2</v>
      </c>
      <c r="C16" s="59">
        <v>5.91E-2</v>
      </c>
      <c r="D16" s="59">
        <f>[161]Sheet2!E12</f>
        <v>5.7000000000000002E-2</v>
      </c>
      <c r="F16" s="58" t="s">
        <v>490</v>
      </c>
      <c r="G16" s="60">
        <v>51472</v>
      </c>
      <c r="H16" s="58">
        <v>0.99</v>
      </c>
      <c r="W16" s="58">
        <v>40</v>
      </c>
      <c r="X16" s="58">
        <v>5187</v>
      </c>
      <c r="Y16" s="61">
        <v>43173</v>
      </c>
      <c r="Z16" s="58" t="s">
        <v>524</v>
      </c>
      <c r="AA16" s="58" t="s">
        <v>499</v>
      </c>
      <c r="AB16" s="58">
        <v>10</v>
      </c>
      <c r="AC16" s="58" t="s">
        <v>503</v>
      </c>
      <c r="AD16" s="58">
        <v>51</v>
      </c>
    </row>
    <row r="17" spans="1:30" ht="14.4" thickBot="1" x14ac:dyDescent="0.3">
      <c r="A17" s="58">
        <v>12</v>
      </c>
      <c r="B17" s="59">
        <f>[161]Sheet2!C13</f>
        <v>6.1699999999999998E-2</v>
      </c>
      <c r="C17" s="59">
        <v>6.08E-2</v>
      </c>
      <c r="D17" s="59">
        <f>[161]Sheet2!E13</f>
        <v>6.1400000000000003E-2</v>
      </c>
      <c r="W17" s="58">
        <v>45</v>
      </c>
      <c r="X17" s="58">
        <v>5157</v>
      </c>
      <c r="Y17" s="61">
        <v>43384</v>
      </c>
      <c r="Z17" s="58" t="s">
        <v>533</v>
      </c>
      <c r="AA17" s="58" t="s">
        <v>500</v>
      </c>
      <c r="AB17" s="58">
        <v>10</v>
      </c>
      <c r="AC17" s="58" t="s">
        <v>504</v>
      </c>
      <c r="AD17" s="58">
        <v>56</v>
      </c>
    </row>
    <row r="18" spans="1:30" ht="14.4" thickBot="1" x14ac:dyDescent="0.3">
      <c r="A18" s="58">
        <v>13</v>
      </c>
      <c r="B18" s="59">
        <f>[161]Sheet2!C14</f>
        <v>5.9900000000000002E-2</v>
      </c>
      <c r="C18" s="59">
        <v>5.9200000000000003E-2</v>
      </c>
      <c r="D18" s="59">
        <f>[161]Sheet2!E14</f>
        <v>5.9400000000000001E-2</v>
      </c>
      <c r="W18" s="58">
        <v>50</v>
      </c>
      <c r="X18" s="58">
        <v>5120</v>
      </c>
      <c r="Y18" s="61">
        <v>43375</v>
      </c>
      <c r="Z18" s="58" t="s">
        <v>524</v>
      </c>
      <c r="AA18" s="58" t="s">
        <v>498</v>
      </c>
      <c r="AB18" s="58">
        <v>9.9</v>
      </c>
      <c r="AC18" s="58" t="s">
        <v>504</v>
      </c>
      <c r="AD18" s="58">
        <v>50</v>
      </c>
    </row>
    <row r="19" spans="1:30" ht="17.25" customHeight="1" thickBot="1" x14ac:dyDescent="0.3">
      <c r="A19" s="58">
        <v>14</v>
      </c>
      <c r="B19" s="59">
        <f>[161]Sheet2!C15</f>
        <v>6.5500000000000003E-2</v>
      </c>
      <c r="C19" s="59">
        <v>5.9299999999999999E-2</v>
      </c>
      <c r="D19" s="59">
        <f>[161]Sheet2!E15</f>
        <v>6.2399999999999997E-2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4979</v>
      </c>
      <c r="Y19" s="61">
        <v>43437</v>
      </c>
      <c r="Z19" s="58" t="s">
        <v>524</v>
      </c>
      <c r="AA19" s="58" t="s">
        <v>497</v>
      </c>
      <c r="AB19" s="58">
        <v>9.6</v>
      </c>
      <c r="AC19" s="58" t="s">
        <v>503</v>
      </c>
      <c r="AD19" s="58">
        <v>52</v>
      </c>
    </row>
    <row r="20" spans="1:30" ht="17.25" customHeight="1" thickBot="1" x14ac:dyDescent="0.3">
      <c r="A20" s="58">
        <v>15</v>
      </c>
      <c r="B20" s="59">
        <f>[161]Sheet2!C16</f>
        <v>7.1999999999999995E-2</v>
      </c>
      <c r="C20" s="59">
        <v>6.2199999999999998E-2</v>
      </c>
      <c r="D20" s="59">
        <f>[161]Sheet2!E16</f>
        <v>6.7599999999999993E-2</v>
      </c>
      <c r="F20" s="58" t="s">
        <v>493</v>
      </c>
      <c r="G20" s="60">
        <v>34510</v>
      </c>
      <c r="H20" s="58">
        <v>0.66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4919</v>
      </c>
      <c r="Y20" s="61">
        <v>43395</v>
      </c>
      <c r="Z20" s="58" t="s">
        <v>524</v>
      </c>
      <c r="AA20" s="58" t="s">
        <v>497</v>
      </c>
      <c r="AB20" s="58">
        <v>9.5</v>
      </c>
      <c r="AC20" s="58" t="s">
        <v>504</v>
      </c>
      <c r="AD20" s="58">
        <v>51</v>
      </c>
    </row>
    <row r="21" spans="1:30" ht="17.25" customHeight="1" thickBot="1" x14ac:dyDescent="0.3">
      <c r="A21" s="58">
        <v>16</v>
      </c>
      <c r="B21" s="59">
        <f>[161]Sheet2!C17</f>
        <v>7.7600000000000002E-2</v>
      </c>
      <c r="C21" s="59">
        <v>6.59E-2</v>
      </c>
      <c r="D21" s="59">
        <f>[161]Sheet2!E17</f>
        <v>7.2800000000000004E-2</v>
      </c>
      <c r="F21" s="58" t="s">
        <v>497</v>
      </c>
      <c r="G21" s="60">
        <v>53618</v>
      </c>
      <c r="H21" s="58">
        <v>1.03</v>
      </c>
      <c r="J21" s="46">
        <v>5</v>
      </c>
      <c r="K21" s="46">
        <f>X6</f>
        <v>5391</v>
      </c>
      <c r="L21" s="52"/>
      <c r="M21" s="46"/>
      <c r="N21" s="57">
        <f>K21/$F$2</f>
        <v>0.10407335907335907</v>
      </c>
      <c r="W21" s="58">
        <v>125</v>
      </c>
      <c r="X21" s="58">
        <v>4864</v>
      </c>
      <c r="Y21" s="61">
        <v>43334</v>
      </c>
      <c r="Z21" s="58" t="s">
        <v>524</v>
      </c>
      <c r="AA21" s="58" t="s">
        <v>499</v>
      </c>
      <c r="AB21" s="58">
        <v>9.4</v>
      </c>
      <c r="AC21" s="58" t="s">
        <v>503</v>
      </c>
      <c r="AD21" s="58">
        <v>50</v>
      </c>
    </row>
    <row r="22" spans="1:30" ht="17.25" customHeight="1" thickBot="1" x14ac:dyDescent="0.3">
      <c r="A22" s="58">
        <v>17</v>
      </c>
      <c r="B22" s="59">
        <f>[161]Sheet2!C18</f>
        <v>8.3000000000000004E-2</v>
      </c>
      <c r="C22" s="59">
        <v>7.3700000000000002E-2</v>
      </c>
      <c r="D22" s="59">
        <f>[161]Sheet2!E18</f>
        <v>7.8600000000000003E-2</v>
      </c>
      <c r="F22" s="58" t="s">
        <v>498</v>
      </c>
      <c r="G22" s="60">
        <v>57350</v>
      </c>
      <c r="H22" s="58">
        <v>1.1000000000000001</v>
      </c>
      <c r="J22" s="46">
        <v>10</v>
      </c>
      <c r="K22" s="46">
        <f>X11</f>
        <v>5330</v>
      </c>
      <c r="L22" s="52"/>
      <c r="M22" s="46"/>
      <c r="N22" s="57">
        <f t="shared" ref="N22:N28" si="0">K22/$F$2</f>
        <v>0.1028957528957529</v>
      </c>
      <c r="W22" s="58">
        <v>150</v>
      </c>
      <c r="X22" s="58">
        <v>4825</v>
      </c>
      <c r="Y22" s="61">
        <v>43420</v>
      </c>
      <c r="Z22" s="58" t="s">
        <v>524</v>
      </c>
      <c r="AA22" s="58" t="s">
        <v>501</v>
      </c>
      <c r="AB22" s="58">
        <v>9.3000000000000007</v>
      </c>
      <c r="AC22" s="58" t="s">
        <v>503</v>
      </c>
      <c r="AD22" s="58">
        <v>52</v>
      </c>
    </row>
    <row r="23" spans="1:30" ht="17.25" customHeight="1" thickBot="1" x14ac:dyDescent="0.3">
      <c r="A23" s="58">
        <v>18</v>
      </c>
      <c r="B23" s="59">
        <f>[161]Sheet2!C19</f>
        <v>6.2600000000000003E-2</v>
      </c>
      <c r="C23" s="59">
        <v>5.1900000000000002E-2</v>
      </c>
      <c r="D23" s="59">
        <f>[161]Sheet2!E19</f>
        <v>5.7099999999999998E-2</v>
      </c>
      <c r="F23" s="58" t="s">
        <v>499</v>
      </c>
      <c r="G23" s="60">
        <v>57359</v>
      </c>
      <c r="H23" s="58">
        <v>1.1000000000000001</v>
      </c>
      <c r="J23" s="46">
        <v>20</v>
      </c>
      <c r="K23" s="46">
        <f>X12</f>
        <v>5275</v>
      </c>
      <c r="L23" s="52"/>
      <c r="M23" s="46"/>
      <c r="N23" s="57">
        <f t="shared" si="0"/>
        <v>0.10183397683397684</v>
      </c>
      <c r="W23" s="58">
        <v>175</v>
      </c>
      <c r="X23" s="58">
        <v>4796</v>
      </c>
      <c r="Y23" s="61">
        <v>43416</v>
      </c>
      <c r="Z23" s="58" t="s">
        <v>535</v>
      </c>
      <c r="AA23" s="58" t="s">
        <v>497</v>
      </c>
      <c r="AB23" s="58">
        <v>9.3000000000000007</v>
      </c>
      <c r="AC23" s="58" t="s">
        <v>504</v>
      </c>
      <c r="AD23" s="58">
        <v>52</v>
      </c>
    </row>
    <row r="24" spans="1:30" ht="17.25" customHeight="1" thickBot="1" x14ac:dyDescent="0.3">
      <c r="A24" s="58">
        <v>19</v>
      </c>
      <c r="B24" s="59">
        <f>[161]Sheet2!C20</f>
        <v>4.8099999999999997E-2</v>
      </c>
      <c r="C24" s="59">
        <v>3.73E-2</v>
      </c>
      <c r="D24" s="59">
        <f>[161]Sheet2!E20</f>
        <v>4.2200000000000001E-2</v>
      </c>
      <c r="F24" s="58" t="s">
        <v>500</v>
      </c>
      <c r="G24" s="60">
        <v>57966</v>
      </c>
      <c r="H24" s="58">
        <v>1.1200000000000001</v>
      </c>
      <c r="J24" s="46">
        <v>30</v>
      </c>
      <c r="K24" s="46">
        <f>X14</f>
        <v>5241</v>
      </c>
      <c r="L24" s="52"/>
      <c r="M24" s="46"/>
      <c r="N24" s="57">
        <f t="shared" si="0"/>
        <v>0.10117760617760618</v>
      </c>
      <c r="W24" s="58">
        <v>200</v>
      </c>
      <c r="X24" s="58">
        <v>4757</v>
      </c>
      <c r="Y24" s="61">
        <v>43176</v>
      </c>
      <c r="Z24" s="58" t="s">
        <v>525</v>
      </c>
      <c r="AA24" s="58" t="s">
        <v>502</v>
      </c>
      <c r="AB24" s="58">
        <v>9.1999999999999993</v>
      </c>
      <c r="AC24" s="58" t="s">
        <v>504</v>
      </c>
      <c r="AD24" s="58">
        <v>64</v>
      </c>
    </row>
    <row r="25" spans="1:30" ht="17.25" customHeight="1" thickBot="1" x14ac:dyDescent="0.3">
      <c r="A25" s="58">
        <v>20</v>
      </c>
      <c r="B25" s="59">
        <f>[161]Sheet2!C21</f>
        <v>3.9399999999999998E-2</v>
      </c>
      <c r="C25" s="59">
        <v>2.86E-2</v>
      </c>
      <c r="D25" s="59">
        <f>[161]Sheet2!E21</f>
        <v>3.3799999999999997E-2</v>
      </c>
      <c r="F25" s="58" t="s">
        <v>501</v>
      </c>
      <c r="G25" s="60">
        <v>58313</v>
      </c>
      <c r="H25" s="58">
        <v>1.1200000000000001</v>
      </c>
      <c r="J25" s="46">
        <v>50</v>
      </c>
      <c r="K25" s="46">
        <f>X18</f>
        <v>5120</v>
      </c>
      <c r="L25" s="52"/>
      <c r="M25" s="46"/>
      <c r="N25" s="57">
        <f t="shared" si="0"/>
        <v>9.8841698841698841E-2</v>
      </c>
    </row>
    <row r="26" spans="1:30" ht="17.25" customHeight="1" thickBot="1" x14ac:dyDescent="0.3">
      <c r="A26" s="58">
        <v>21</v>
      </c>
      <c r="B26" s="59">
        <f>[161]Sheet2!C22</f>
        <v>3.1699999999999999E-2</v>
      </c>
      <c r="C26" s="59">
        <v>2.2499999999999999E-2</v>
      </c>
      <c r="D26" s="59">
        <f>[161]Sheet2!E22</f>
        <v>2.7400000000000001E-2</v>
      </c>
      <c r="F26" s="58" t="s">
        <v>502</v>
      </c>
      <c r="G26" s="60">
        <v>44524</v>
      </c>
      <c r="H26" s="58">
        <v>0.86</v>
      </c>
      <c r="J26" s="46">
        <v>100</v>
      </c>
      <c r="K26" s="46">
        <f>X20</f>
        <v>4919</v>
      </c>
      <c r="L26" s="52"/>
      <c r="M26" s="46"/>
      <c r="N26" s="57">
        <f t="shared" si="0"/>
        <v>9.4961389961389961E-2</v>
      </c>
    </row>
    <row r="27" spans="1:30" ht="17.25" customHeight="1" thickBot="1" x14ac:dyDescent="0.3">
      <c r="A27" s="58">
        <v>22</v>
      </c>
      <c r="B27" s="59">
        <f>[161]Sheet2!C23</f>
        <v>2.47E-2</v>
      </c>
      <c r="C27" s="59">
        <v>1.7000000000000001E-2</v>
      </c>
      <c r="D27" s="59">
        <f>[161]Sheet2!E23</f>
        <v>2.07E-2</v>
      </c>
      <c r="J27" s="46">
        <v>150</v>
      </c>
      <c r="K27" s="46">
        <f>X22</f>
        <v>4825</v>
      </c>
      <c r="L27" s="52"/>
      <c r="M27" s="46"/>
      <c r="N27" s="57">
        <f t="shared" si="0"/>
        <v>9.3146718146718141E-2</v>
      </c>
    </row>
    <row r="28" spans="1:30" ht="17.25" customHeight="1" thickBot="1" x14ac:dyDescent="0.3">
      <c r="A28" s="58">
        <v>23</v>
      </c>
      <c r="B28" s="59">
        <f>[161]Sheet2!C24</f>
        <v>1.7600000000000001E-2</v>
      </c>
      <c r="C28" s="59">
        <v>1.1299999999999999E-2</v>
      </c>
      <c r="D28" s="59">
        <f>[161]Sheet2!E24</f>
        <v>1.41E-2</v>
      </c>
      <c r="J28" s="46">
        <v>200</v>
      </c>
      <c r="K28" s="46">
        <f>X24</f>
        <v>4757</v>
      </c>
      <c r="L28" s="52"/>
      <c r="M28" s="46"/>
      <c r="N28" s="57">
        <f t="shared" si="0"/>
        <v>9.183397683397683E-2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569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26300</v>
      </c>
      <c r="H2" s="41" t="s">
        <v>467</v>
      </c>
      <c r="W2" s="58">
        <v>1</v>
      </c>
      <c r="X2" s="58">
        <v>2878</v>
      </c>
      <c r="Y2" s="61">
        <v>43174</v>
      </c>
      <c r="Z2" s="58" t="s">
        <v>524</v>
      </c>
      <c r="AA2" s="58" t="s">
        <v>500</v>
      </c>
      <c r="AB2" s="58">
        <v>10.9</v>
      </c>
      <c r="AC2" s="58" t="s">
        <v>504</v>
      </c>
      <c r="AD2" s="58">
        <v>57</v>
      </c>
    </row>
    <row r="3" spans="1:30" ht="14.4" thickBot="1" x14ac:dyDescent="0.3">
      <c r="W3" s="58">
        <v>2</v>
      </c>
      <c r="X3" s="58">
        <v>2861</v>
      </c>
      <c r="Y3" s="61">
        <v>43433</v>
      </c>
      <c r="Z3" s="58" t="s">
        <v>524</v>
      </c>
      <c r="AA3" s="58" t="s">
        <v>500</v>
      </c>
      <c r="AB3" s="58">
        <v>10.9</v>
      </c>
      <c r="AC3" s="58" t="s">
        <v>504</v>
      </c>
      <c r="AD3" s="58">
        <v>54</v>
      </c>
    </row>
    <row r="4" spans="1:30" ht="14.4" thickBot="1" x14ac:dyDescent="0.3">
      <c r="A4" s="42" t="s">
        <v>468</v>
      </c>
      <c r="B4" s="43" t="s">
        <v>503</v>
      </c>
      <c r="C4" s="96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2856</v>
      </c>
      <c r="Y4" s="61">
        <v>43118</v>
      </c>
      <c r="Z4" s="58" t="s">
        <v>525</v>
      </c>
      <c r="AA4" s="58" t="s">
        <v>500</v>
      </c>
      <c r="AB4" s="58">
        <v>10.9</v>
      </c>
      <c r="AC4" s="58" t="s">
        <v>504</v>
      </c>
      <c r="AD4" s="58">
        <v>56</v>
      </c>
    </row>
    <row r="5" spans="1:30" ht="18.75" customHeight="1" thickBot="1" x14ac:dyDescent="0.3">
      <c r="A5" s="58">
        <v>0</v>
      </c>
      <c r="B5" s="59">
        <f>[162]Sheet2!C1</f>
        <v>8.8000000000000005E-3</v>
      </c>
      <c r="C5" s="59">
        <v>7.4000000000000003E-3</v>
      </c>
      <c r="D5" s="59">
        <f>[162]Sheet2!E1</f>
        <v>0.01</v>
      </c>
      <c r="F5" s="58" t="s">
        <v>476</v>
      </c>
      <c r="G5" s="60">
        <v>29727</v>
      </c>
      <c r="H5" s="58">
        <v>1.1299999999999999</v>
      </c>
      <c r="J5" s="102" t="s">
        <v>477</v>
      </c>
      <c r="K5" s="103"/>
      <c r="L5" s="103"/>
      <c r="M5" s="103"/>
      <c r="N5" s="104"/>
      <c r="W5" s="58">
        <v>4</v>
      </c>
      <c r="X5" s="58">
        <v>2822</v>
      </c>
      <c r="Y5" s="61">
        <v>43172</v>
      </c>
      <c r="Z5" s="58" t="s">
        <v>524</v>
      </c>
      <c r="AA5" s="58" t="s">
        <v>498</v>
      </c>
      <c r="AB5" s="58">
        <v>10.7</v>
      </c>
      <c r="AC5" s="58" t="s">
        <v>504</v>
      </c>
      <c r="AD5" s="58">
        <v>53</v>
      </c>
    </row>
    <row r="6" spans="1:30" ht="17.25" customHeight="1" thickBot="1" x14ac:dyDescent="0.3">
      <c r="A6" s="58">
        <v>1</v>
      </c>
      <c r="B6" s="59">
        <f>[162]Sheet2!C2</f>
        <v>6.1000000000000004E-3</v>
      </c>
      <c r="C6" s="59">
        <v>4.4000000000000003E-3</v>
      </c>
      <c r="D6" s="59">
        <f>[162]Sheet2!E2</f>
        <v>6.8999999999999999E-3</v>
      </c>
      <c r="F6" s="58" t="s">
        <v>478</v>
      </c>
      <c r="G6" s="60">
        <v>30541</v>
      </c>
      <c r="H6" s="58">
        <v>1.1599999999999999</v>
      </c>
      <c r="J6" s="47" t="s">
        <v>479</v>
      </c>
      <c r="K6" s="48">
        <f>LARGE((K8,K9),1)</f>
        <v>0.64612114771519658</v>
      </c>
      <c r="N6" s="48" t="s">
        <v>504</v>
      </c>
      <c r="W6" s="58">
        <v>5</v>
      </c>
      <c r="X6" s="58">
        <v>2788</v>
      </c>
      <c r="Y6" s="61">
        <v>43174</v>
      </c>
      <c r="Z6" s="58" t="s">
        <v>525</v>
      </c>
      <c r="AA6" s="58" t="s">
        <v>500</v>
      </c>
      <c r="AB6" s="58">
        <v>10.6</v>
      </c>
      <c r="AC6" s="58" t="s">
        <v>504</v>
      </c>
      <c r="AD6" s="58">
        <v>56</v>
      </c>
    </row>
    <row r="7" spans="1:30" ht="17.25" customHeight="1" thickBot="1" x14ac:dyDescent="0.3">
      <c r="A7" s="58">
        <v>2</v>
      </c>
      <c r="B7" s="59">
        <f>[162]Sheet2!C3</f>
        <v>3.5999999999999999E-3</v>
      </c>
      <c r="C7" s="59">
        <v>3.8999999999999998E-3</v>
      </c>
      <c r="D7" s="59">
        <f>[162]Sheet2!E3</f>
        <v>4.1000000000000003E-3</v>
      </c>
      <c r="F7" s="58" t="s">
        <v>480</v>
      </c>
      <c r="G7" s="60">
        <v>31388</v>
      </c>
      <c r="H7" s="58">
        <v>1.19</v>
      </c>
      <c r="J7" s="49" t="s">
        <v>481</v>
      </c>
      <c r="K7" s="48">
        <f>LARGE((K10,K11),1)</f>
        <v>0.51253918495297812</v>
      </c>
      <c r="N7" s="48" t="s">
        <v>504</v>
      </c>
      <c r="W7" s="58">
        <v>6</v>
      </c>
      <c r="X7" s="58">
        <v>2783</v>
      </c>
      <c r="Y7" s="61">
        <v>43181</v>
      </c>
      <c r="Z7" s="58" t="s">
        <v>529</v>
      </c>
      <c r="AA7" s="58" t="s">
        <v>500</v>
      </c>
      <c r="AB7" s="58">
        <v>10.6</v>
      </c>
      <c r="AC7" s="58" t="s">
        <v>504</v>
      </c>
      <c r="AD7" s="58">
        <v>53</v>
      </c>
    </row>
    <row r="8" spans="1:30" ht="17.25" customHeight="1" thickBot="1" x14ac:dyDescent="0.35">
      <c r="A8" s="58">
        <v>3</v>
      </c>
      <c r="B8" s="59">
        <f>[162]Sheet2!C4</f>
        <v>3.3999999999999998E-3</v>
      </c>
      <c r="C8" s="59">
        <v>4.3E-3</v>
      </c>
      <c r="D8" s="59">
        <f>[162]Sheet2!E4</f>
        <v>3.0000000000000001E-3</v>
      </c>
      <c r="F8" s="58" t="s">
        <v>482</v>
      </c>
      <c r="G8" s="60">
        <v>27947</v>
      </c>
      <c r="H8" s="58">
        <v>1.06</v>
      </c>
      <c r="K8" s="50">
        <f>LARGE(B11:C11,1)/(B11+C11)</f>
        <v>0.64612114771519658</v>
      </c>
      <c r="W8" s="58">
        <v>7</v>
      </c>
      <c r="X8" s="58">
        <v>2767</v>
      </c>
      <c r="Y8" s="61">
        <v>43118</v>
      </c>
      <c r="Z8" s="58" t="s">
        <v>524</v>
      </c>
      <c r="AA8" s="58" t="s">
        <v>500</v>
      </c>
      <c r="AB8" s="58">
        <v>10.5</v>
      </c>
      <c r="AC8" s="58" t="s">
        <v>504</v>
      </c>
      <c r="AD8" s="58">
        <v>56</v>
      </c>
    </row>
    <row r="9" spans="1:30" ht="17.25" customHeight="1" thickBot="1" x14ac:dyDescent="0.35">
      <c r="A9" s="58">
        <v>4</v>
      </c>
      <c r="B9" s="59">
        <f>[162]Sheet2!C5</f>
        <v>8.8000000000000005E-3</v>
      </c>
      <c r="C9" s="59">
        <v>1.01E-2</v>
      </c>
      <c r="D9" s="59">
        <f>[162]Sheet2!E5</f>
        <v>6.4000000000000003E-3</v>
      </c>
      <c r="F9" s="58" t="s">
        <v>483</v>
      </c>
      <c r="G9" s="60">
        <v>21829</v>
      </c>
      <c r="H9" s="58">
        <v>0.83</v>
      </c>
      <c r="K9" s="50">
        <f>LARGE(B12:C12,1)/(B12+C12)</f>
        <v>0.5792682926829269</v>
      </c>
      <c r="W9" s="58">
        <v>8</v>
      </c>
      <c r="X9" s="58">
        <v>2765</v>
      </c>
      <c r="Y9" s="61">
        <v>43172</v>
      </c>
      <c r="Z9" s="58" t="s">
        <v>525</v>
      </c>
      <c r="AA9" s="58" t="s">
        <v>498</v>
      </c>
      <c r="AB9" s="58">
        <v>10.5</v>
      </c>
      <c r="AC9" s="58" t="s">
        <v>504</v>
      </c>
      <c r="AD9" s="58">
        <v>53</v>
      </c>
    </row>
    <row r="10" spans="1:30" ht="17.25" customHeight="1" thickBot="1" x14ac:dyDescent="0.35">
      <c r="A10" s="58">
        <v>5</v>
      </c>
      <c r="B10" s="59">
        <f>[162]Sheet2!C6</f>
        <v>1.7899999999999999E-2</v>
      </c>
      <c r="C10" s="59">
        <v>3.04E-2</v>
      </c>
      <c r="D10" s="59">
        <f>[162]Sheet2!E6</f>
        <v>1.6199999999999999E-2</v>
      </c>
      <c r="F10" s="58" t="s">
        <v>484</v>
      </c>
      <c r="G10" s="60">
        <v>18773</v>
      </c>
      <c r="H10" s="58">
        <v>0.71</v>
      </c>
      <c r="K10" s="50">
        <f>LARGE(B20:C20,1)/(B20+C20)</f>
        <v>0.51253918495297812</v>
      </c>
      <c r="W10" s="58">
        <v>9</v>
      </c>
      <c r="X10" s="58">
        <v>2764</v>
      </c>
      <c r="Y10" s="61">
        <v>43431</v>
      </c>
      <c r="Z10" s="58" t="s">
        <v>524</v>
      </c>
      <c r="AA10" s="58" t="s">
        <v>498</v>
      </c>
      <c r="AB10" s="58">
        <v>10.5</v>
      </c>
      <c r="AC10" s="58" t="s">
        <v>504</v>
      </c>
      <c r="AD10" s="58">
        <v>58</v>
      </c>
    </row>
    <row r="11" spans="1:30" ht="17.25" customHeight="1" thickBot="1" x14ac:dyDescent="0.35">
      <c r="A11" s="58">
        <v>6</v>
      </c>
      <c r="B11" s="59">
        <f>[162]Sheet2!C7</f>
        <v>3.3300000000000003E-2</v>
      </c>
      <c r="C11" s="59">
        <v>6.08E-2</v>
      </c>
      <c r="D11" s="59">
        <f>[162]Sheet2!E7</f>
        <v>3.4599999999999999E-2</v>
      </c>
      <c r="F11" s="58" t="s">
        <v>485</v>
      </c>
      <c r="G11" s="60">
        <v>21067</v>
      </c>
      <c r="H11" s="58">
        <v>0.8</v>
      </c>
      <c r="K11" s="50">
        <f>LARGE(B21:C21,1)/(B21+C21)</f>
        <v>0.50967261904761907</v>
      </c>
      <c r="W11" s="58">
        <v>10</v>
      </c>
      <c r="X11" s="58">
        <v>2743</v>
      </c>
      <c r="Y11" s="61">
        <v>43432</v>
      </c>
      <c r="Z11" s="58" t="s">
        <v>524</v>
      </c>
      <c r="AA11" s="58" t="s">
        <v>499</v>
      </c>
      <c r="AB11" s="58">
        <v>10.4</v>
      </c>
      <c r="AC11" s="58" t="s">
        <v>504</v>
      </c>
      <c r="AD11" s="58">
        <v>54</v>
      </c>
    </row>
    <row r="12" spans="1:30" ht="17.25" customHeight="1" thickBot="1" x14ac:dyDescent="0.3">
      <c r="A12" s="58">
        <v>7</v>
      </c>
      <c r="B12" s="59">
        <f>[162]Sheet2!C8</f>
        <v>5.5199999999999999E-2</v>
      </c>
      <c r="C12" s="59">
        <v>7.5999999999999998E-2</v>
      </c>
      <c r="D12" s="59">
        <f>[162]Sheet2!E8</f>
        <v>5.0200000000000002E-2</v>
      </c>
      <c r="F12" s="58" t="s">
        <v>486</v>
      </c>
      <c r="G12" s="60">
        <v>24307</v>
      </c>
      <c r="H12" s="58">
        <v>0.92</v>
      </c>
      <c r="W12" s="58">
        <v>20</v>
      </c>
      <c r="X12" s="58">
        <v>2640</v>
      </c>
      <c r="Y12" s="61">
        <v>43181</v>
      </c>
      <c r="Z12" s="58" t="s">
        <v>525</v>
      </c>
      <c r="AA12" s="58" t="s">
        <v>500</v>
      </c>
      <c r="AB12" s="58">
        <v>10</v>
      </c>
      <c r="AC12" s="58" t="s">
        <v>504</v>
      </c>
      <c r="AD12" s="58">
        <v>56</v>
      </c>
    </row>
    <row r="13" spans="1:30" ht="17.25" customHeight="1" thickBot="1" x14ac:dyDescent="0.3">
      <c r="A13" s="58">
        <v>8</v>
      </c>
      <c r="B13" s="59">
        <f>[162]Sheet2!C9</f>
        <v>5.9200000000000003E-2</v>
      </c>
      <c r="C13" s="59">
        <v>7.3499999999999996E-2</v>
      </c>
      <c r="D13" s="59">
        <f>[162]Sheet2!E9</f>
        <v>5.0599999999999999E-2</v>
      </c>
      <c r="F13" s="58" t="s">
        <v>487</v>
      </c>
      <c r="G13" s="60">
        <v>25528</v>
      </c>
      <c r="H13" s="58">
        <v>0.97</v>
      </c>
      <c r="W13" s="58">
        <v>25</v>
      </c>
      <c r="X13" s="58">
        <v>2617</v>
      </c>
      <c r="Y13" s="61">
        <v>43181</v>
      </c>
      <c r="Z13" s="58" t="s">
        <v>528</v>
      </c>
      <c r="AA13" s="58" t="s">
        <v>500</v>
      </c>
      <c r="AB13" s="58">
        <v>10</v>
      </c>
      <c r="AC13" s="58" t="s">
        <v>504</v>
      </c>
      <c r="AD13" s="58">
        <v>55</v>
      </c>
    </row>
    <row r="14" spans="1:30" ht="14.4" thickBot="1" x14ac:dyDescent="0.3">
      <c r="A14" s="58">
        <v>9</v>
      </c>
      <c r="B14" s="59">
        <f>[162]Sheet2!C10</f>
        <v>5.5500000000000001E-2</v>
      </c>
      <c r="C14" s="59">
        <v>6.2399999999999997E-2</v>
      </c>
      <c r="D14" s="59">
        <f>[162]Sheet2!E10</f>
        <v>4.8099999999999997E-2</v>
      </c>
      <c r="F14" s="58" t="s">
        <v>488</v>
      </c>
      <c r="G14" s="60">
        <v>27948</v>
      </c>
      <c r="H14" s="58">
        <v>1.06</v>
      </c>
      <c r="W14" s="58">
        <v>30</v>
      </c>
      <c r="X14" s="58">
        <v>2604</v>
      </c>
      <c r="Y14" s="61">
        <v>43130</v>
      </c>
      <c r="Z14" s="58" t="s">
        <v>525</v>
      </c>
      <c r="AA14" s="58" t="s">
        <v>498</v>
      </c>
      <c r="AB14" s="58">
        <v>9.9</v>
      </c>
      <c r="AC14" s="58" t="s">
        <v>504</v>
      </c>
      <c r="AD14" s="58">
        <v>53</v>
      </c>
    </row>
    <row r="15" spans="1:30" ht="14.4" thickBot="1" x14ac:dyDescent="0.3">
      <c r="A15" s="58">
        <v>10</v>
      </c>
      <c r="B15" s="59">
        <f>[162]Sheet2!C11</f>
        <v>5.8999999999999997E-2</v>
      </c>
      <c r="C15" s="59">
        <v>5.79E-2</v>
      </c>
      <c r="D15" s="59">
        <f>[162]Sheet2!E11</f>
        <v>5.3600000000000002E-2</v>
      </c>
      <c r="F15" s="58" t="s">
        <v>489</v>
      </c>
      <c r="G15" s="60">
        <v>29275</v>
      </c>
      <c r="H15" s="58">
        <v>1.1100000000000001</v>
      </c>
      <c r="W15" s="58">
        <v>35</v>
      </c>
      <c r="X15" s="58">
        <v>2585</v>
      </c>
      <c r="Y15" s="61">
        <v>43179</v>
      </c>
      <c r="Z15" s="58" t="s">
        <v>525</v>
      </c>
      <c r="AA15" s="58" t="s">
        <v>498</v>
      </c>
      <c r="AB15" s="58">
        <v>9.8000000000000007</v>
      </c>
      <c r="AC15" s="58" t="s">
        <v>504</v>
      </c>
      <c r="AD15" s="58">
        <v>55</v>
      </c>
    </row>
    <row r="16" spans="1:30" ht="14.4" thickBot="1" x14ac:dyDescent="0.3">
      <c r="A16" s="58">
        <v>11</v>
      </c>
      <c r="B16" s="59">
        <f>[162]Sheet2!C12</f>
        <v>6.4799999999999996E-2</v>
      </c>
      <c r="C16" s="59">
        <v>5.91E-2</v>
      </c>
      <c r="D16" s="59">
        <f>[162]Sheet2!E12</f>
        <v>6.0499999999999998E-2</v>
      </c>
      <c r="F16" s="58" t="s">
        <v>490</v>
      </c>
      <c r="G16" s="60">
        <v>27840</v>
      </c>
      <c r="H16" s="58">
        <v>1.05</v>
      </c>
      <c r="W16" s="58">
        <v>40</v>
      </c>
      <c r="X16" s="58">
        <v>2555</v>
      </c>
      <c r="Y16" s="61">
        <v>43173</v>
      </c>
      <c r="Z16" s="58" t="s">
        <v>529</v>
      </c>
      <c r="AA16" s="58" t="s">
        <v>499</v>
      </c>
      <c r="AB16" s="58">
        <v>9.6999999999999993</v>
      </c>
      <c r="AC16" s="58" t="s">
        <v>504</v>
      </c>
      <c r="AD16" s="58">
        <v>52</v>
      </c>
    </row>
    <row r="17" spans="1:30" ht="14.4" thickBot="1" x14ac:dyDescent="0.3">
      <c r="A17" s="58">
        <v>12</v>
      </c>
      <c r="B17" s="59">
        <f>[162]Sheet2!C13</f>
        <v>7.1400000000000005E-2</v>
      </c>
      <c r="C17" s="59">
        <v>6.08E-2</v>
      </c>
      <c r="D17" s="59">
        <f>[162]Sheet2!E13</f>
        <v>6.8099999999999994E-2</v>
      </c>
      <c r="W17" s="58">
        <v>45</v>
      </c>
      <c r="X17" s="58">
        <v>2543</v>
      </c>
      <c r="Y17" s="61">
        <v>43151</v>
      </c>
      <c r="Z17" s="58" t="s">
        <v>524</v>
      </c>
      <c r="AA17" s="58" t="s">
        <v>498</v>
      </c>
      <c r="AB17" s="58">
        <v>9.6999999999999993</v>
      </c>
      <c r="AC17" s="58" t="s">
        <v>504</v>
      </c>
      <c r="AD17" s="58">
        <v>50</v>
      </c>
    </row>
    <row r="18" spans="1:30" ht="14.4" thickBot="1" x14ac:dyDescent="0.3">
      <c r="A18" s="58">
        <v>13</v>
      </c>
      <c r="B18" s="59">
        <f>[162]Sheet2!C14</f>
        <v>7.0699999999999999E-2</v>
      </c>
      <c r="C18" s="59">
        <v>5.9200000000000003E-2</v>
      </c>
      <c r="D18" s="59">
        <f>[162]Sheet2!E14</f>
        <v>7.0599999999999996E-2</v>
      </c>
      <c r="W18" s="58">
        <v>50</v>
      </c>
      <c r="X18" s="58">
        <v>2535</v>
      </c>
      <c r="Y18" s="61">
        <v>43412</v>
      </c>
      <c r="Z18" s="58" t="s">
        <v>524</v>
      </c>
      <c r="AA18" s="58" t="s">
        <v>500</v>
      </c>
      <c r="AB18" s="58">
        <v>9.6</v>
      </c>
      <c r="AC18" s="58" t="s">
        <v>504</v>
      </c>
      <c r="AD18" s="58">
        <v>53</v>
      </c>
    </row>
    <row r="19" spans="1:30" ht="17.25" customHeight="1" thickBot="1" x14ac:dyDescent="0.3">
      <c r="A19" s="58">
        <v>14</v>
      </c>
      <c r="B19" s="59">
        <f>[162]Sheet2!C15</f>
        <v>6.6699999999999995E-2</v>
      </c>
      <c r="C19" s="59">
        <v>5.9299999999999999E-2</v>
      </c>
      <c r="D19" s="59">
        <f>[162]Sheet2!E15</f>
        <v>6.83E-2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2486</v>
      </c>
      <c r="Y19" s="61">
        <v>43131</v>
      </c>
      <c r="Z19" s="58" t="s">
        <v>524</v>
      </c>
      <c r="AA19" s="58" t="s">
        <v>499</v>
      </c>
      <c r="AB19" s="58">
        <v>9.5</v>
      </c>
      <c r="AC19" s="58" t="s">
        <v>504</v>
      </c>
      <c r="AD19" s="58">
        <v>53</v>
      </c>
    </row>
    <row r="20" spans="1:30" ht="17.25" customHeight="1" thickBot="1" x14ac:dyDescent="0.3">
      <c r="A20" s="58">
        <v>15</v>
      </c>
      <c r="B20" s="59">
        <f>[162]Sheet2!C16</f>
        <v>6.54E-2</v>
      </c>
      <c r="C20" s="59">
        <v>6.2199999999999998E-2</v>
      </c>
      <c r="D20" s="59">
        <f>[162]Sheet2!E16</f>
        <v>6.7799999999999999E-2</v>
      </c>
      <c r="F20" s="58" t="s">
        <v>493</v>
      </c>
      <c r="G20" s="60">
        <v>19003</v>
      </c>
      <c r="H20" s="58">
        <v>0.72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2452</v>
      </c>
      <c r="Y20" s="61">
        <v>43432</v>
      </c>
      <c r="Z20" s="58" t="s">
        <v>526</v>
      </c>
      <c r="AA20" s="58" t="s">
        <v>499</v>
      </c>
      <c r="AB20" s="58">
        <v>9.3000000000000007</v>
      </c>
      <c r="AC20" s="58" t="s">
        <v>504</v>
      </c>
      <c r="AD20" s="58">
        <v>57</v>
      </c>
    </row>
    <row r="21" spans="1:30" ht="17.25" customHeight="1" thickBot="1" x14ac:dyDescent="0.3">
      <c r="A21" s="58">
        <v>16</v>
      </c>
      <c r="B21" s="59">
        <f>[162]Sheet2!C17</f>
        <v>6.8500000000000005E-2</v>
      </c>
      <c r="C21" s="59">
        <v>6.59E-2</v>
      </c>
      <c r="D21" s="59">
        <f>[162]Sheet2!E17</f>
        <v>7.0800000000000002E-2</v>
      </c>
      <c r="F21" s="58" t="s">
        <v>497</v>
      </c>
      <c r="G21" s="60">
        <v>26530</v>
      </c>
      <c r="H21" s="58">
        <v>1</v>
      </c>
      <c r="J21" s="46">
        <v>5</v>
      </c>
      <c r="K21" s="46">
        <f>X6</f>
        <v>2788</v>
      </c>
      <c r="L21" s="52"/>
      <c r="M21" s="46"/>
      <c r="N21" s="57">
        <f>K21/$F$2</f>
        <v>0.10600760456273764</v>
      </c>
      <c r="W21" s="58">
        <v>125</v>
      </c>
      <c r="X21" s="58">
        <v>2423</v>
      </c>
      <c r="Y21" s="61">
        <v>43455</v>
      </c>
      <c r="Z21" s="58" t="s">
        <v>525</v>
      </c>
      <c r="AA21" s="58" t="s">
        <v>501</v>
      </c>
      <c r="AB21" s="58">
        <v>9.1999999999999993</v>
      </c>
      <c r="AC21" s="58" t="s">
        <v>504</v>
      </c>
      <c r="AD21" s="58">
        <v>52</v>
      </c>
    </row>
    <row r="22" spans="1:30" ht="17.25" customHeight="1" thickBot="1" x14ac:dyDescent="0.3">
      <c r="A22" s="58">
        <v>17</v>
      </c>
      <c r="B22" s="59">
        <f>[162]Sheet2!C18</f>
        <v>6.8699999999999997E-2</v>
      </c>
      <c r="C22" s="59">
        <v>7.3700000000000002E-2</v>
      </c>
      <c r="D22" s="59">
        <f>[162]Sheet2!E18</f>
        <v>7.2300000000000003E-2</v>
      </c>
      <c r="F22" s="58" t="s">
        <v>498</v>
      </c>
      <c r="G22" s="60">
        <v>28273</v>
      </c>
      <c r="H22" s="58">
        <v>1.07</v>
      </c>
      <c r="J22" s="46">
        <v>10</v>
      </c>
      <c r="K22" s="46">
        <f>X11</f>
        <v>2743</v>
      </c>
      <c r="L22" s="52"/>
      <c r="M22" s="46"/>
      <c r="N22" s="57">
        <f t="shared" ref="N22:N28" si="0">K22/$F$2</f>
        <v>0.10429657794676805</v>
      </c>
      <c r="W22" s="58">
        <v>150</v>
      </c>
      <c r="X22" s="58">
        <v>2396</v>
      </c>
      <c r="Y22" s="61">
        <v>43440</v>
      </c>
      <c r="Z22" s="58" t="s">
        <v>529</v>
      </c>
      <c r="AA22" s="58" t="s">
        <v>500</v>
      </c>
      <c r="AB22" s="58">
        <v>9.1</v>
      </c>
      <c r="AC22" s="58" t="s">
        <v>504</v>
      </c>
      <c r="AD22" s="58">
        <v>55</v>
      </c>
    </row>
    <row r="23" spans="1:30" ht="17.25" customHeight="1" thickBot="1" x14ac:dyDescent="0.3">
      <c r="A23" s="58">
        <v>18</v>
      </c>
      <c r="B23" s="59">
        <f>[162]Sheet2!C19</f>
        <v>5.8299999999999998E-2</v>
      </c>
      <c r="C23" s="59">
        <v>5.1900000000000002E-2</v>
      </c>
      <c r="D23" s="59">
        <f>[162]Sheet2!E19</f>
        <v>6.0400000000000002E-2</v>
      </c>
      <c r="F23" s="58" t="s">
        <v>499</v>
      </c>
      <c r="G23" s="60">
        <v>28456</v>
      </c>
      <c r="H23" s="58">
        <v>1.08</v>
      </c>
      <c r="J23" s="46">
        <v>20</v>
      </c>
      <c r="K23" s="46">
        <f>X12</f>
        <v>2640</v>
      </c>
      <c r="L23" s="52"/>
      <c r="M23" s="46"/>
      <c r="N23" s="57">
        <f t="shared" si="0"/>
        <v>0.10038022813688213</v>
      </c>
      <c r="W23" s="58">
        <v>175</v>
      </c>
      <c r="X23" s="58">
        <v>2375</v>
      </c>
      <c r="Y23" s="61">
        <v>43437</v>
      </c>
      <c r="Z23" s="58" t="s">
        <v>524</v>
      </c>
      <c r="AA23" s="58" t="s">
        <v>497</v>
      </c>
      <c r="AB23" s="58">
        <v>9</v>
      </c>
      <c r="AC23" s="58" t="s">
        <v>504</v>
      </c>
      <c r="AD23" s="58">
        <v>56</v>
      </c>
    </row>
    <row r="24" spans="1:30" ht="17.25" customHeight="1" thickBot="1" x14ac:dyDescent="0.3">
      <c r="A24" s="58">
        <v>19</v>
      </c>
      <c r="B24" s="59">
        <f>[162]Sheet2!C20</f>
        <v>4.7300000000000002E-2</v>
      </c>
      <c r="C24" s="59">
        <v>3.73E-2</v>
      </c>
      <c r="D24" s="59">
        <f>[162]Sheet2!E20</f>
        <v>5.2499999999999998E-2</v>
      </c>
      <c r="F24" s="58" t="s">
        <v>500</v>
      </c>
      <c r="G24" s="60">
        <v>28967</v>
      </c>
      <c r="H24" s="58">
        <v>1.1000000000000001</v>
      </c>
      <c r="J24" s="46">
        <v>30</v>
      </c>
      <c r="K24" s="46">
        <f>X14</f>
        <v>2604</v>
      </c>
      <c r="L24" s="52"/>
      <c r="M24" s="46"/>
      <c r="N24" s="57">
        <f t="shared" si="0"/>
        <v>9.9011406844106462E-2</v>
      </c>
      <c r="W24" s="58">
        <v>200</v>
      </c>
      <c r="X24" s="58">
        <v>2353</v>
      </c>
      <c r="Y24" s="61">
        <v>43439</v>
      </c>
      <c r="Z24" s="58" t="s">
        <v>527</v>
      </c>
      <c r="AA24" s="58" t="s">
        <v>499</v>
      </c>
      <c r="AB24" s="58">
        <v>8.9</v>
      </c>
      <c r="AC24" s="58" t="s">
        <v>504</v>
      </c>
      <c r="AD24" s="58">
        <v>55</v>
      </c>
    </row>
    <row r="25" spans="1:30" ht="17.25" customHeight="1" thickBot="1" x14ac:dyDescent="0.3">
      <c r="A25" s="58">
        <v>20</v>
      </c>
      <c r="B25" s="59">
        <f>[162]Sheet2!C21</f>
        <v>3.9399999999999998E-2</v>
      </c>
      <c r="C25" s="59">
        <v>2.86E-2</v>
      </c>
      <c r="D25" s="59">
        <f>[162]Sheet2!E21</f>
        <v>4.5499999999999999E-2</v>
      </c>
      <c r="F25" s="58" t="s">
        <v>501</v>
      </c>
      <c r="G25" s="60">
        <v>29815</v>
      </c>
      <c r="H25" s="58">
        <v>1.1299999999999999</v>
      </c>
      <c r="J25" s="46">
        <v>50</v>
      </c>
      <c r="K25" s="46">
        <f>X18</f>
        <v>2535</v>
      </c>
      <c r="L25" s="52"/>
      <c r="M25" s="46"/>
      <c r="N25" s="57">
        <f t="shared" si="0"/>
        <v>9.6387832699619772E-2</v>
      </c>
    </row>
    <row r="26" spans="1:30" ht="17.25" customHeight="1" thickBot="1" x14ac:dyDescent="0.3">
      <c r="A26" s="58">
        <v>21</v>
      </c>
      <c r="B26" s="59">
        <f>[162]Sheet2!C22</f>
        <v>3.1199999999999999E-2</v>
      </c>
      <c r="C26" s="59">
        <v>2.2499999999999999E-2</v>
      </c>
      <c r="D26" s="59">
        <f>[162]Sheet2!E22</f>
        <v>3.7199999999999997E-2</v>
      </c>
      <c r="F26" s="58" t="s">
        <v>502</v>
      </c>
      <c r="G26" s="60">
        <v>23378</v>
      </c>
      <c r="H26" s="58">
        <v>0.89</v>
      </c>
      <c r="J26" s="46">
        <v>100</v>
      </c>
      <c r="K26" s="46">
        <f>X20</f>
        <v>2452</v>
      </c>
      <c r="L26" s="52"/>
      <c r="M26" s="46"/>
      <c r="N26" s="57">
        <f t="shared" si="0"/>
        <v>9.3231939163498104E-2</v>
      </c>
    </row>
    <row r="27" spans="1:30" ht="17.25" customHeight="1" thickBot="1" x14ac:dyDescent="0.3">
      <c r="A27" s="58">
        <v>22</v>
      </c>
      <c r="B27" s="59">
        <f>[162]Sheet2!C23</f>
        <v>2.1999999999999999E-2</v>
      </c>
      <c r="C27" s="59">
        <v>1.7000000000000001E-2</v>
      </c>
      <c r="D27" s="59">
        <f>[162]Sheet2!E23</f>
        <v>2.5899999999999999E-2</v>
      </c>
      <c r="J27" s="46">
        <v>150</v>
      </c>
      <c r="K27" s="46">
        <f>X22</f>
        <v>2396</v>
      </c>
      <c r="L27" s="52"/>
      <c r="M27" s="46"/>
      <c r="N27" s="57">
        <f t="shared" si="0"/>
        <v>9.1102661596958179E-2</v>
      </c>
    </row>
    <row r="28" spans="1:30" ht="17.25" customHeight="1" thickBot="1" x14ac:dyDescent="0.3">
      <c r="A28" s="58">
        <v>23</v>
      </c>
      <c r="B28" s="59">
        <f>[162]Sheet2!C24</f>
        <v>1.46E-2</v>
      </c>
      <c r="C28" s="59">
        <v>1.1299999999999999E-2</v>
      </c>
      <c r="D28" s="59">
        <f>[162]Sheet2!E24</f>
        <v>1.6500000000000001E-2</v>
      </c>
      <c r="J28" s="46">
        <v>200</v>
      </c>
      <c r="K28" s="46">
        <f>X24</f>
        <v>2353</v>
      </c>
      <c r="L28" s="52"/>
      <c r="M28" s="46"/>
      <c r="N28" s="57">
        <f t="shared" si="0"/>
        <v>8.9467680608365019E-2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6.398437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570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23900</v>
      </c>
      <c r="H2" s="41" t="s">
        <v>467</v>
      </c>
      <c r="W2" s="58">
        <v>1</v>
      </c>
      <c r="X2" s="58">
        <v>10969</v>
      </c>
      <c r="Y2" s="61">
        <v>43359</v>
      </c>
      <c r="Z2" s="58" t="s">
        <v>529</v>
      </c>
      <c r="AA2" s="58" t="s">
        <v>493</v>
      </c>
      <c r="AB2" s="58">
        <v>45.9</v>
      </c>
      <c r="AC2" s="58" t="s">
        <v>470</v>
      </c>
      <c r="AD2" s="58">
        <v>94</v>
      </c>
    </row>
    <row r="3" spans="1:30" ht="14.4" thickBot="1" x14ac:dyDescent="0.3">
      <c r="W3" s="58">
        <v>2</v>
      </c>
      <c r="X3" s="58">
        <v>3189</v>
      </c>
      <c r="Y3" s="61">
        <v>43359</v>
      </c>
      <c r="Z3" s="58" t="s">
        <v>527</v>
      </c>
      <c r="AA3" s="58" t="s">
        <v>493</v>
      </c>
      <c r="AB3" s="58">
        <v>13.3</v>
      </c>
      <c r="AC3" s="58" t="s">
        <v>470</v>
      </c>
      <c r="AD3" s="58">
        <v>81</v>
      </c>
    </row>
    <row r="4" spans="1:30" ht="14.4" thickBot="1" x14ac:dyDescent="0.3">
      <c r="A4" s="42" t="s">
        <v>468</v>
      </c>
      <c r="B4" s="43" t="s">
        <v>469</v>
      </c>
      <c r="C4" s="96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2819</v>
      </c>
      <c r="Y4" s="61">
        <v>43118</v>
      </c>
      <c r="Z4" s="58" t="s">
        <v>525</v>
      </c>
      <c r="AA4" s="58" t="s">
        <v>500</v>
      </c>
      <c r="AB4" s="58">
        <v>11.8</v>
      </c>
      <c r="AC4" s="58" t="s">
        <v>470</v>
      </c>
      <c r="AD4" s="58">
        <v>69</v>
      </c>
    </row>
    <row r="5" spans="1:30" ht="18.75" customHeight="1" thickBot="1" x14ac:dyDescent="0.3">
      <c r="A5" s="58">
        <v>0</v>
      </c>
      <c r="B5" s="59">
        <v>7.6E-3</v>
      </c>
      <c r="C5" s="59">
        <v>5.8999999999999999E-3</v>
      </c>
      <c r="D5" s="59">
        <v>6.7000000000000002E-3</v>
      </c>
      <c r="F5" s="58" t="s">
        <v>476</v>
      </c>
      <c r="G5" s="60">
        <v>22266</v>
      </c>
      <c r="H5" s="58">
        <v>0.93</v>
      </c>
      <c r="J5" s="102" t="s">
        <v>477</v>
      </c>
      <c r="K5" s="103"/>
      <c r="L5" s="103"/>
      <c r="M5" s="103"/>
      <c r="N5" s="104"/>
      <c r="W5" s="58">
        <v>4</v>
      </c>
      <c r="X5" s="58">
        <v>2671</v>
      </c>
      <c r="Y5" s="61">
        <v>43161</v>
      </c>
      <c r="Z5" s="58" t="s">
        <v>525</v>
      </c>
      <c r="AA5" s="58" t="s">
        <v>501</v>
      </c>
      <c r="AB5" s="58">
        <v>11.2</v>
      </c>
      <c r="AC5" s="58" t="s">
        <v>470</v>
      </c>
      <c r="AD5" s="58">
        <v>56</v>
      </c>
    </row>
    <row r="6" spans="1:30" ht="17.25" customHeight="1" thickBot="1" x14ac:dyDescent="0.3">
      <c r="A6" s="58">
        <v>1</v>
      </c>
      <c r="B6" s="59">
        <v>4.7999999999999996E-3</v>
      </c>
      <c r="C6" s="59">
        <v>3.8E-3</v>
      </c>
      <c r="D6" s="59">
        <v>4.1999999999999997E-3</v>
      </c>
      <c r="F6" s="58" t="s">
        <v>478</v>
      </c>
      <c r="G6" s="60">
        <v>26957</v>
      </c>
      <c r="H6" s="58">
        <v>1.1299999999999999</v>
      </c>
      <c r="J6" s="47" t="s">
        <v>479</v>
      </c>
      <c r="K6" s="48">
        <f>LARGE((K8,K9),1)</f>
        <v>0.59507523939808482</v>
      </c>
      <c r="N6" s="48" t="s">
        <v>504</v>
      </c>
      <c r="W6" s="58">
        <v>5</v>
      </c>
      <c r="X6" s="58">
        <v>2472</v>
      </c>
      <c r="Y6" s="61">
        <v>43319</v>
      </c>
      <c r="Z6" s="58" t="s">
        <v>524</v>
      </c>
      <c r="AA6" s="58" t="s">
        <v>498</v>
      </c>
      <c r="AB6" s="58">
        <v>10.3</v>
      </c>
      <c r="AC6" s="58" t="s">
        <v>470</v>
      </c>
      <c r="AD6" s="58">
        <v>53</v>
      </c>
    </row>
    <row r="7" spans="1:30" ht="17.25" customHeight="1" thickBot="1" x14ac:dyDescent="0.3">
      <c r="A7" s="58">
        <v>2</v>
      </c>
      <c r="B7" s="59">
        <v>3.8999999999999998E-3</v>
      </c>
      <c r="C7" s="59">
        <v>3.2000000000000002E-3</v>
      </c>
      <c r="D7" s="59">
        <v>3.5000000000000001E-3</v>
      </c>
      <c r="F7" s="58" t="s">
        <v>480</v>
      </c>
      <c r="G7" s="60">
        <v>28170</v>
      </c>
      <c r="H7" s="58">
        <v>1.18</v>
      </c>
      <c r="J7" s="49" t="s">
        <v>481</v>
      </c>
      <c r="K7" s="48">
        <f>LARGE((K10,K11),1)</f>
        <v>0.5106524633821572</v>
      </c>
      <c r="N7" s="48" t="s">
        <v>503</v>
      </c>
      <c r="W7" s="58">
        <v>6</v>
      </c>
      <c r="X7" s="58">
        <v>2466</v>
      </c>
      <c r="Y7" s="61">
        <v>43238</v>
      </c>
      <c r="Z7" s="58" t="s">
        <v>524</v>
      </c>
      <c r="AA7" s="58" t="s">
        <v>501</v>
      </c>
      <c r="AB7" s="58">
        <v>10.3</v>
      </c>
      <c r="AC7" s="58" t="s">
        <v>469</v>
      </c>
      <c r="AD7" s="58">
        <v>51</v>
      </c>
    </row>
    <row r="8" spans="1:30" ht="17.25" customHeight="1" thickBot="1" x14ac:dyDescent="0.35">
      <c r="A8" s="58">
        <v>3</v>
      </c>
      <c r="B8" s="59">
        <v>3.3E-3</v>
      </c>
      <c r="C8" s="59">
        <v>3.2000000000000002E-3</v>
      </c>
      <c r="D8" s="59">
        <v>3.2000000000000002E-3</v>
      </c>
      <c r="F8" s="58" t="s">
        <v>482</v>
      </c>
      <c r="G8" s="60">
        <v>27911</v>
      </c>
      <c r="H8" s="58">
        <v>1.17</v>
      </c>
      <c r="K8" s="50">
        <f>LARGE(B11:C11,1)/(B11+C11)</f>
        <v>0.59507523939808482</v>
      </c>
      <c r="W8" s="58">
        <v>7</v>
      </c>
      <c r="X8" s="58">
        <v>2448</v>
      </c>
      <c r="Y8" s="61">
        <v>43231</v>
      </c>
      <c r="Z8" s="58" t="s">
        <v>524</v>
      </c>
      <c r="AA8" s="58" t="s">
        <v>501</v>
      </c>
      <c r="AB8" s="58">
        <v>10.199999999999999</v>
      </c>
      <c r="AC8" s="58" t="s">
        <v>469</v>
      </c>
      <c r="AD8" s="58">
        <v>54</v>
      </c>
    </row>
    <row r="9" spans="1:30" ht="17.25" customHeight="1" thickBot="1" x14ac:dyDescent="0.35">
      <c r="A9" s="58">
        <v>4</v>
      </c>
      <c r="B9" s="59">
        <v>3.8E-3</v>
      </c>
      <c r="C9" s="59">
        <v>5.5999999999999999E-3</v>
      </c>
      <c r="D9" s="59">
        <v>4.7999999999999996E-3</v>
      </c>
      <c r="F9" s="58" t="s">
        <v>483</v>
      </c>
      <c r="G9" s="60">
        <v>27101</v>
      </c>
      <c r="H9" s="58">
        <v>1.1399999999999999</v>
      </c>
      <c r="K9" s="50">
        <f>LARGE(B12:C12,1)/(B12+C12)</f>
        <v>0.52596153846153848</v>
      </c>
      <c r="W9" s="58">
        <v>8</v>
      </c>
      <c r="X9" s="58">
        <v>2443</v>
      </c>
      <c r="Y9" s="61">
        <v>43201</v>
      </c>
      <c r="Z9" s="58" t="s">
        <v>524</v>
      </c>
      <c r="AA9" s="58" t="s">
        <v>499</v>
      </c>
      <c r="AB9" s="58">
        <v>10.199999999999999</v>
      </c>
      <c r="AC9" s="58" t="s">
        <v>470</v>
      </c>
      <c r="AD9" s="58">
        <v>51</v>
      </c>
    </row>
    <row r="10" spans="1:30" ht="17.25" customHeight="1" thickBot="1" x14ac:dyDescent="0.35">
      <c r="A10" s="58">
        <v>5</v>
      </c>
      <c r="B10" s="59">
        <v>7.4000000000000003E-3</v>
      </c>
      <c r="C10" s="59">
        <v>1.47E-2</v>
      </c>
      <c r="D10" s="59">
        <v>1.15E-2</v>
      </c>
      <c r="F10" s="58" t="s">
        <v>484</v>
      </c>
      <c r="G10" s="60">
        <v>25834</v>
      </c>
      <c r="H10" s="58">
        <v>1.08</v>
      </c>
      <c r="K10" s="50">
        <f>LARGE(B20:C20,1)/(B20+C20)</f>
        <v>0.50661099512874053</v>
      </c>
      <c r="W10" s="58">
        <v>9</v>
      </c>
      <c r="X10" s="58">
        <v>2442</v>
      </c>
      <c r="Y10" s="61">
        <v>43188</v>
      </c>
      <c r="Z10" s="58" t="s">
        <v>524</v>
      </c>
      <c r="AA10" s="58" t="s">
        <v>500</v>
      </c>
      <c r="AB10" s="58">
        <v>10.199999999999999</v>
      </c>
      <c r="AC10" s="58" t="s">
        <v>469</v>
      </c>
      <c r="AD10" s="58">
        <v>51</v>
      </c>
    </row>
    <row r="11" spans="1:30" ht="17.25" customHeight="1" thickBot="1" x14ac:dyDescent="0.35">
      <c r="A11" s="58">
        <v>6</v>
      </c>
      <c r="B11" s="59">
        <v>2.9600000000000001E-2</v>
      </c>
      <c r="C11" s="59">
        <v>4.3499999999999997E-2</v>
      </c>
      <c r="D11" s="59">
        <v>3.7499999999999999E-2</v>
      </c>
      <c r="F11" s="58" t="s">
        <v>485</v>
      </c>
      <c r="G11" s="60">
        <v>23397</v>
      </c>
      <c r="H11" s="58">
        <v>0.98</v>
      </c>
      <c r="K11" s="50">
        <f>LARGE(B21:C21,1)/(B21+C21)</f>
        <v>0.5106524633821572</v>
      </c>
      <c r="W11" s="58">
        <v>10</v>
      </c>
      <c r="X11" s="58">
        <v>2438</v>
      </c>
      <c r="Y11" s="61">
        <v>43174</v>
      </c>
      <c r="Z11" s="58" t="s">
        <v>524</v>
      </c>
      <c r="AA11" s="58" t="s">
        <v>500</v>
      </c>
      <c r="AB11" s="58">
        <v>10.199999999999999</v>
      </c>
      <c r="AC11" s="58" t="s">
        <v>470</v>
      </c>
      <c r="AD11" s="58">
        <v>50</v>
      </c>
    </row>
    <row r="12" spans="1:30" ht="17.25" customHeight="1" thickBot="1" x14ac:dyDescent="0.3">
      <c r="A12" s="58">
        <v>7</v>
      </c>
      <c r="B12" s="59">
        <v>4.9299999999999997E-2</v>
      </c>
      <c r="C12" s="59">
        <v>5.4699999999999999E-2</v>
      </c>
      <c r="D12" s="59">
        <v>5.2400000000000002E-2</v>
      </c>
      <c r="F12" s="58" t="s">
        <v>486</v>
      </c>
      <c r="G12" s="60">
        <v>24337</v>
      </c>
      <c r="H12" s="58">
        <v>1.02</v>
      </c>
      <c r="W12" s="58">
        <v>20</v>
      </c>
      <c r="X12" s="58">
        <v>2384</v>
      </c>
      <c r="Y12" s="61">
        <v>43196</v>
      </c>
      <c r="Z12" s="58" t="s">
        <v>525</v>
      </c>
      <c r="AA12" s="58" t="s">
        <v>501</v>
      </c>
      <c r="AB12" s="58">
        <v>10</v>
      </c>
      <c r="AC12" s="58" t="s">
        <v>469</v>
      </c>
      <c r="AD12" s="58">
        <v>51</v>
      </c>
    </row>
    <row r="13" spans="1:30" ht="17.25" customHeight="1" thickBot="1" x14ac:dyDescent="0.3">
      <c r="A13" s="58">
        <v>8</v>
      </c>
      <c r="B13" s="59">
        <v>4.6600000000000003E-2</v>
      </c>
      <c r="C13" s="59">
        <v>5.7099999999999998E-2</v>
      </c>
      <c r="D13" s="59">
        <v>5.2499999999999998E-2</v>
      </c>
      <c r="F13" s="58" t="s">
        <v>487</v>
      </c>
      <c r="G13" s="60">
        <v>22962</v>
      </c>
      <c r="H13" s="58">
        <v>0.96</v>
      </c>
      <c r="W13" s="58">
        <v>25</v>
      </c>
      <c r="X13" s="58">
        <v>2367</v>
      </c>
      <c r="Y13" s="61">
        <v>43175</v>
      </c>
      <c r="Z13" s="58" t="s">
        <v>525</v>
      </c>
      <c r="AA13" s="58" t="s">
        <v>501</v>
      </c>
      <c r="AB13" s="58">
        <v>9.9</v>
      </c>
      <c r="AC13" s="58" t="s">
        <v>470</v>
      </c>
      <c r="AD13" s="58">
        <v>51</v>
      </c>
    </row>
    <row r="14" spans="1:30" ht="14.4" thickBot="1" x14ac:dyDescent="0.3">
      <c r="A14" s="58">
        <v>9</v>
      </c>
      <c r="B14" s="59">
        <v>4.9599999999999998E-2</v>
      </c>
      <c r="C14" s="59">
        <v>5.8900000000000001E-2</v>
      </c>
      <c r="D14" s="59">
        <v>5.4899999999999997E-2</v>
      </c>
      <c r="F14" s="58" t="s">
        <v>488</v>
      </c>
      <c r="G14" s="60">
        <v>21458</v>
      </c>
      <c r="H14" s="58">
        <v>0.9</v>
      </c>
      <c r="W14" s="58">
        <v>30</v>
      </c>
      <c r="X14" s="58">
        <v>2361</v>
      </c>
      <c r="Y14" s="61">
        <v>43164</v>
      </c>
      <c r="Z14" s="58" t="s">
        <v>524</v>
      </c>
      <c r="AA14" s="58" t="s">
        <v>497</v>
      </c>
      <c r="AB14" s="58">
        <v>9.9</v>
      </c>
      <c r="AC14" s="58" t="s">
        <v>470</v>
      </c>
      <c r="AD14" s="58">
        <v>50</v>
      </c>
    </row>
    <row r="15" spans="1:30" ht="14.4" thickBot="1" x14ac:dyDescent="0.3">
      <c r="A15" s="58">
        <v>10</v>
      </c>
      <c r="B15" s="59">
        <v>5.5800000000000002E-2</v>
      </c>
      <c r="C15" s="59">
        <v>5.91E-2</v>
      </c>
      <c r="D15" s="59">
        <v>5.7700000000000001E-2</v>
      </c>
      <c r="F15" s="58" t="s">
        <v>489</v>
      </c>
      <c r="G15" s="60">
        <v>17659</v>
      </c>
      <c r="H15" s="58">
        <v>0.74</v>
      </c>
      <c r="W15" s="58">
        <v>35</v>
      </c>
      <c r="X15" s="58">
        <v>2353</v>
      </c>
      <c r="Y15" s="61">
        <v>43137</v>
      </c>
      <c r="Z15" s="58" t="s">
        <v>525</v>
      </c>
      <c r="AA15" s="58" t="s">
        <v>498</v>
      </c>
      <c r="AB15" s="58">
        <v>9.8000000000000007</v>
      </c>
      <c r="AC15" s="58" t="s">
        <v>470</v>
      </c>
      <c r="AD15" s="58">
        <v>54</v>
      </c>
    </row>
    <row r="16" spans="1:30" ht="14.4" thickBot="1" x14ac:dyDescent="0.3">
      <c r="A16" s="58">
        <v>11</v>
      </c>
      <c r="B16" s="59">
        <v>6.2E-2</v>
      </c>
      <c r="C16" s="59">
        <v>6.4299999999999996E-2</v>
      </c>
      <c r="D16" s="59">
        <v>6.3299999999999995E-2</v>
      </c>
      <c r="F16" s="58" t="s">
        <v>490</v>
      </c>
      <c r="G16" s="60">
        <v>19950</v>
      </c>
      <c r="H16" s="58">
        <v>0.84</v>
      </c>
      <c r="W16" s="58">
        <v>40</v>
      </c>
      <c r="X16" s="58">
        <v>2343</v>
      </c>
      <c r="Y16" s="61">
        <v>43174</v>
      </c>
      <c r="Z16" s="58" t="s">
        <v>525</v>
      </c>
      <c r="AA16" s="58" t="s">
        <v>500</v>
      </c>
      <c r="AB16" s="58">
        <v>9.8000000000000007</v>
      </c>
      <c r="AC16" s="58" t="s">
        <v>470</v>
      </c>
      <c r="AD16" s="58">
        <v>52</v>
      </c>
    </row>
    <row r="17" spans="1:30" ht="14.4" thickBot="1" x14ac:dyDescent="0.3">
      <c r="A17" s="58">
        <v>12</v>
      </c>
      <c r="B17" s="59">
        <v>6.88E-2</v>
      </c>
      <c r="C17" s="59">
        <v>6.7900000000000002E-2</v>
      </c>
      <c r="D17" s="59">
        <v>6.83E-2</v>
      </c>
      <c r="W17" s="58">
        <v>45</v>
      </c>
      <c r="X17" s="58">
        <v>2334</v>
      </c>
      <c r="Y17" s="61">
        <v>43200</v>
      </c>
      <c r="Z17" s="58" t="s">
        <v>525</v>
      </c>
      <c r="AA17" s="58" t="s">
        <v>498</v>
      </c>
      <c r="AB17" s="58">
        <v>9.8000000000000007</v>
      </c>
      <c r="AC17" s="58" t="s">
        <v>469</v>
      </c>
      <c r="AD17" s="58">
        <v>51</v>
      </c>
    </row>
    <row r="18" spans="1:30" ht="14.4" thickBot="1" x14ac:dyDescent="0.3">
      <c r="A18" s="58">
        <v>13</v>
      </c>
      <c r="B18" s="59">
        <v>6.9800000000000001E-2</v>
      </c>
      <c r="C18" s="59">
        <v>7.1800000000000003E-2</v>
      </c>
      <c r="D18" s="59">
        <v>7.0900000000000005E-2</v>
      </c>
      <c r="W18" s="58">
        <v>50</v>
      </c>
      <c r="X18" s="58">
        <v>2326</v>
      </c>
      <c r="Y18" s="61">
        <v>43210</v>
      </c>
      <c r="Z18" s="58" t="s">
        <v>525</v>
      </c>
      <c r="AA18" s="58" t="s">
        <v>501</v>
      </c>
      <c r="AB18" s="58">
        <v>9.6999999999999993</v>
      </c>
      <c r="AC18" s="58" t="s">
        <v>469</v>
      </c>
      <c r="AD18" s="58">
        <v>51</v>
      </c>
    </row>
    <row r="19" spans="1:30" ht="17.25" customHeight="1" thickBot="1" x14ac:dyDescent="0.3">
      <c r="A19" s="58">
        <v>14</v>
      </c>
      <c r="B19" s="59">
        <v>7.2599999999999998E-2</v>
      </c>
      <c r="C19" s="59">
        <v>7.2099999999999997E-2</v>
      </c>
      <c r="D19" s="59">
        <v>7.2300000000000003E-2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2295</v>
      </c>
      <c r="Y19" s="61">
        <v>43202</v>
      </c>
      <c r="Z19" s="58" t="s">
        <v>525</v>
      </c>
      <c r="AA19" s="58" t="s">
        <v>500</v>
      </c>
      <c r="AB19" s="58">
        <v>9.6</v>
      </c>
      <c r="AC19" s="58" t="s">
        <v>470</v>
      </c>
      <c r="AD19" s="58">
        <v>51</v>
      </c>
    </row>
    <row r="20" spans="1:30" ht="17.25" customHeight="1" thickBot="1" x14ac:dyDescent="0.3">
      <c r="A20" s="58">
        <v>15</v>
      </c>
      <c r="B20" s="59">
        <v>7.2800000000000004E-2</v>
      </c>
      <c r="C20" s="59">
        <v>7.0900000000000005E-2</v>
      </c>
      <c r="D20" s="59">
        <v>7.1800000000000003E-2</v>
      </c>
      <c r="F20" s="58" t="s">
        <v>493</v>
      </c>
      <c r="G20" s="60">
        <v>17659</v>
      </c>
      <c r="H20" s="58">
        <v>0.74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2271</v>
      </c>
      <c r="Y20" s="61">
        <v>43166</v>
      </c>
      <c r="Z20" s="58" t="s">
        <v>525</v>
      </c>
      <c r="AA20" s="58" t="s">
        <v>499</v>
      </c>
      <c r="AB20" s="58">
        <v>9.5</v>
      </c>
      <c r="AC20" s="58" t="s">
        <v>470</v>
      </c>
      <c r="AD20" s="58">
        <v>51</v>
      </c>
    </row>
    <row r="21" spans="1:30" ht="17.25" customHeight="1" thickBot="1" x14ac:dyDescent="0.3">
      <c r="A21" s="58">
        <v>16</v>
      </c>
      <c r="B21" s="59">
        <v>7.6700000000000004E-2</v>
      </c>
      <c r="C21" s="59">
        <v>7.3499999999999996E-2</v>
      </c>
      <c r="D21" s="59">
        <v>7.4899999999999994E-2</v>
      </c>
      <c r="F21" s="58" t="s">
        <v>497</v>
      </c>
      <c r="G21" s="60">
        <v>24145</v>
      </c>
      <c r="H21" s="58">
        <v>1.01</v>
      </c>
      <c r="J21" s="46">
        <v>5</v>
      </c>
      <c r="K21" s="46">
        <f>X6</f>
        <v>2472</v>
      </c>
      <c r="L21" s="52"/>
      <c r="M21" s="46"/>
      <c r="N21" s="57">
        <f>K21/$F$2</f>
        <v>0.10343096234309623</v>
      </c>
      <c r="W21" s="58">
        <v>125</v>
      </c>
      <c r="X21" s="58">
        <v>2247</v>
      </c>
      <c r="Y21" s="61">
        <v>43172</v>
      </c>
      <c r="Z21" s="58" t="s">
        <v>528</v>
      </c>
      <c r="AA21" s="58" t="s">
        <v>498</v>
      </c>
      <c r="AB21" s="58">
        <v>9.4</v>
      </c>
      <c r="AC21" s="58" t="s">
        <v>470</v>
      </c>
      <c r="AD21" s="58">
        <v>54</v>
      </c>
    </row>
    <row r="22" spans="1:30" ht="17.25" customHeight="1" thickBot="1" x14ac:dyDescent="0.3">
      <c r="A22" s="58">
        <v>17</v>
      </c>
      <c r="B22" s="59">
        <v>7.9299999999999995E-2</v>
      </c>
      <c r="C22" s="59">
        <v>7.0699999999999999E-2</v>
      </c>
      <c r="D22" s="59">
        <v>7.4399999999999994E-2</v>
      </c>
      <c r="F22" s="58" t="s">
        <v>498</v>
      </c>
      <c r="G22" s="60">
        <v>25176</v>
      </c>
      <c r="H22" s="58">
        <v>1.05</v>
      </c>
      <c r="J22" s="46">
        <v>10</v>
      </c>
      <c r="K22" s="46">
        <f>X11</f>
        <v>2438</v>
      </c>
      <c r="L22" s="52"/>
      <c r="M22" s="46"/>
      <c r="N22" s="57">
        <f t="shared" ref="N22:N28" si="0">K22/$F$2</f>
        <v>0.10200836820083682</v>
      </c>
      <c r="W22" s="58">
        <v>150</v>
      </c>
      <c r="X22" s="58">
        <v>2225</v>
      </c>
      <c r="Y22" s="61">
        <v>43251</v>
      </c>
      <c r="Z22" s="58" t="s">
        <v>524</v>
      </c>
      <c r="AA22" s="58" t="s">
        <v>500</v>
      </c>
      <c r="AB22" s="58">
        <v>9.3000000000000007</v>
      </c>
      <c r="AC22" s="58" t="s">
        <v>469</v>
      </c>
      <c r="AD22" s="58">
        <v>53</v>
      </c>
    </row>
    <row r="23" spans="1:30" ht="17.25" customHeight="1" thickBot="1" x14ac:dyDescent="0.3">
      <c r="A23" s="58">
        <v>18</v>
      </c>
      <c r="B23" s="59">
        <v>6.8400000000000002E-2</v>
      </c>
      <c r="C23" s="59">
        <v>6.0100000000000001E-2</v>
      </c>
      <c r="D23" s="59">
        <v>6.3700000000000007E-2</v>
      </c>
      <c r="F23" s="58" t="s">
        <v>499</v>
      </c>
      <c r="G23" s="60">
        <v>25484</v>
      </c>
      <c r="H23" s="58">
        <v>1.07</v>
      </c>
      <c r="J23" s="46">
        <v>20</v>
      </c>
      <c r="K23" s="46">
        <f>X12</f>
        <v>2384</v>
      </c>
      <c r="L23" s="52"/>
      <c r="M23" s="46"/>
      <c r="N23" s="57">
        <f t="shared" si="0"/>
        <v>9.9748953974895402E-2</v>
      </c>
      <c r="W23" s="58">
        <v>175</v>
      </c>
      <c r="X23" s="58">
        <v>2210</v>
      </c>
      <c r="Y23" s="61">
        <v>43229</v>
      </c>
      <c r="Z23" s="58" t="s">
        <v>525</v>
      </c>
      <c r="AA23" s="58" t="s">
        <v>499</v>
      </c>
      <c r="AB23" s="58">
        <v>9.1999999999999993</v>
      </c>
      <c r="AC23" s="58" t="s">
        <v>470</v>
      </c>
      <c r="AD23" s="58">
        <v>51</v>
      </c>
    </row>
    <row r="24" spans="1:30" ht="17.25" customHeight="1" thickBot="1" x14ac:dyDescent="0.3">
      <c r="A24" s="58">
        <v>19</v>
      </c>
      <c r="B24" s="59">
        <v>5.4699999999999999E-2</v>
      </c>
      <c r="C24" s="59">
        <v>4.7100000000000003E-2</v>
      </c>
      <c r="D24" s="59">
        <v>5.04E-2</v>
      </c>
      <c r="F24" s="58" t="s">
        <v>500</v>
      </c>
      <c r="G24" s="60">
        <v>25202</v>
      </c>
      <c r="H24" s="58">
        <v>1.06</v>
      </c>
      <c r="J24" s="46">
        <v>30</v>
      </c>
      <c r="K24" s="46">
        <f>X14</f>
        <v>2361</v>
      </c>
      <c r="L24" s="52"/>
      <c r="M24" s="46"/>
      <c r="N24" s="57">
        <f t="shared" si="0"/>
        <v>9.8786610878661085E-2</v>
      </c>
      <c r="W24" s="58">
        <v>200</v>
      </c>
      <c r="X24" s="58">
        <v>2192</v>
      </c>
      <c r="Y24" s="61">
        <v>43245</v>
      </c>
      <c r="Z24" s="58" t="s">
        <v>531</v>
      </c>
      <c r="AA24" s="58" t="s">
        <v>501</v>
      </c>
      <c r="AB24" s="58">
        <v>9.1999999999999993</v>
      </c>
      <c r="AC24" s="58" t="s">
        <v>470</v>
      </c>
      <c r="AD24" s="58">
        <v>54</v>
      </c>
    </row>
    <row r="25" spans="1:30" ht="17.25" customHeight="1" thickBot="1" x14ac:dyDescent="0.3">
      <c r="A25" s="58">
        <v>20</v>
      </c>
      <c r="B25" s="59">
        <v>4.4499999999999998E-2</v>
      </c>
      <c r="C25" s="59">
        <v>3.6999999999999998E-2</v>
      </c>
      <c r="D25" s="59">
        <v>4.02E-2</v>
      </c>
      <c r="F25" s="58" t="s">
        <v>501</v>
      </c>
      <c r="G25" s="60">
        <v>27084</v>
      </c>
      <c r="H25" s="58">
        <v>1.1299999999999999</v>
      </c>
      <c r="J25" s="46">
        <v>50</v>
      </c>
      <c r="K25" s="46">
        <f>X18</f>
        <v>2326</v>
      </c>
      <c r="L25" s="52"/>
      <c r="M25" s="46"/>
      <c r="N25" s="57">
        <f t="shared" si="0"/>
        <v>9.7322175732217575E-2</v>
      </c>
    </row>
    <row r="26" spans="1:30" ht="17.25" customHeight="1" thickBot="1" x14ac:dyDescent="0.3">
      <c r="A26" s="58">
        <v>21</v>
      </c>
      <c r="B26" s="59">
        <v>3.3700000000000001E-2</v>
      </c>
      <c r="C26" s="59">
        <v>2.6499999999999999E-2</v>
      </c>
      <c r="D26" s="59">
        <v>2.9600000000000001E-2</v>
      </c>
      <c r="F26" s="58" t="s">
        <v>502</v>
      </c>
      <c r="G26" s="60">
        <v>22049</v>
      </c>
      <c r="H26" s="58">
        <v>0.92</v>
      </c>
      <c r="J26" s="46">
        <v>100</v>
      </c>
      <c r="K26" s="46">
        <f>X20</f>
        <v>2271</v>
      </c>
      <c r="L26" s="52"/>
      <c r="M26" s="46"/>
      <c r="N26" s="57">
        <f t="shared" si="0"/>
        <v>9.5020920502092043E-2</v>
      </c>
    </row>
    <row r="27" spans="1:30" ht="17.25" customHeight="1" thickBot="1" x14ac:dyDescent="0.3">
      <c r="A27" s="58">
        <v>22</v>
      </c>
      <c r="B27" s="59">
        <v>2.1999999999999999E-2</v>
      </c>
      <c r="C27" s="59">
        <v>1.7500000000000002E-2</v>
      </c>
      <c r="D27" s="59">
        <v>1.95E-2</v>
      </c>
      <c r="J27" s="46">
        <v>150</v>
      </c>
      <c r="K27" s="46">
        <f>X22</f>
        <v>2225</v>
      </c>
      <c r="L27" s="52"/>
      <c r="M27" s="46"/>
      <c r="N27" s="57">
        <f t="shared" si="0"/>
        <v>9.3096234309623424E-2</v>
      </c>
    </row>
    <row r="28" spans="1:30" ht="17.25" customHeight="1" thickBot="1" x14ac:dyDescent="0.3">
      <c r="A28" s="58">
        <v>23</v>
      </c>
      <c r="B28" s="59">
        <v>1.3299999999999999E-2</v>
      </c>
      <c r="C28" s="59">
        <v>1.09E-2</v>
      </c>
      <c r="D28" s="59">
        <v>1.2E-2</v>
      </c>
      <c r="J28" s="46">
        <v>200</v>
      </c>
      <c r="K28" s="46">
        <f>X24</f>
        <v>2192</v>
      </c>
      <c r="L28" s="52"/>
      <c r="M28" s="46"/>
      <c r="N28" s="57">
        <f t="shared" si="0"/>
        <v>9.1715481171548111E-2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571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26100</v>
      </c>
      <c r="H2" s="41" t="s">
        <v>467</v>
      </c>
      <c r="W2" s="58">
        <v>1</v>
      </c>
      <c r="X2" s="58">
        <v>2570</v>
      </c>
      <c r="Y2" s="61">
        <v>43144</v>
      </c>
      <c r="Z2" s="58" t="s">
        <v>533</v>
      </c>
      <c r="AA2" s="58" t="s">
        <v>498</v>
      </c>
      <c r="AB2" s="58">
        <v>9.8000000000000007</v>
      </c>
      <c r="AC2" s="58" t="s">
        <v>469</v>
      </c>
      <c r="AD2" s="58">
        <v>70</v>
      </c>
    </row>
    <row r="3" spans="1:30" ht="14.4" thickBot="1" x14ac:dyDescent="0.3">
      <c r="W3" s="58">
        <v>2</v>
      </c>
      <c r="X3" s="58">
        <v>2567</v>
      </c>
      <c r="Y3" s="61">
        <v>43201</v>
      </c>
      <c r="Z3" s="58" t="s">
        <v>524</v>
      </c>
      <c r="AA3" s="58" t="s">
        <v>499</v>
      </c>
      <c r="AB3" s="58">
        <v>9.8000000000000007</v>
      </c>
      <c r="AC3" s="58" t="s">
        <v>470</v>
      </c>
      <c r="AD3" s="58">
        <v>51</v>
      </c>
    </row>
    <row r="4" spans="1:30" ht="14.4" thickBot="1" x14ac:dyDescent="0.3">
      <c r="A4" s="42" t="s">
        <v>468</v>
      </c>
      <c r="B4" s="43" t="s">
        <v>469</v>
      </c>
      <c r="C4" s="96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2543</v>
      </c>
      <c r="Y4" s="61">
        <v>43404</v>
      </c>
      <c r="Z4" s="58" t="s">
        <v>525</v>
      </c>
      <c r="AA4" s="58" t="s">
        <v>499</v>
      </c>
      <c r="AB4" s="58">
        <v>9.6999999999999993</v>
      </c>
      <c r="AC4" s="58" t="s">
        <v>470</v>
      </c>
      <c r="AD4" s="58">
        <v>56</v>
      </c>
    </row>
    <row r="5" spans="1:30" ht="18.75" customHeight="1" thickBot="1" x14ac:dyDescent="0.3">
      <c r="A5" s="58">
        <v>0</v>
      </c>
      <c r="B5" s="59">
        <v>7.4999999999999997E-3</v>
      </c>
      <c r="C5" s="59">
        <v>8.2000000000000007E-3</v>
      </c>
      <c r="D5" s="59">
        <v>7.9000000000000008E-3</v>
      </c>
      <c r="F5" s="58" t="s">
        <v>476</v>
      </c>
      <c r="G5" s="60">
        <v>26187</v>
      </c>
      <c r="H5" s="58">
        <v>1</v>
      </c>
      <c r="J5" s="102" t="s">
        <v>477</v>
      </c>
      <c r="K5" s="103"/>
      <c r="L5" s="103"/>
      <c r="M5" s="103"/>
      <c r="N5" s="104"/>
      <c r="W5" s="58">
        <v>4</v>
      </c>
      <c r="X5" s="58">
        <v>2516</v>
      </c>
      <c r="Y5" s="61">
        <v>43145</v>
      </c>
      <c r="Z5" s="58" t="s">
        <v>524</v>
      </c>
      <c r="AA5" s="58" t="s">
        <v>499</v>
      </c>
      <c r="AB5" s="58">
        <v>9.6</v>
      </c>
      <c r="AC5" s="58" t="s">
        <v>470</v>
      </c>
      <c r="AD5" s="58">
        <v>53</v>
      </c>
    </row>
    <row r="6" spans="1:30" ht="17.25" customHeight="1" thickBot="1" x14ac:dyDescent="0.3">
      <c r="A6" s="58">
        <v>1</v>
      </c>
      <c r="B6" s="59">
        <v>5.0000000000000001E-3</v>
      </c>
      <c r="C6" s="59">
        <v>4.7000000000000002E-3</v>
      </c>
      <c r="D6" s="59">
        <v>4.8999999999999998E-3</v>
      </c>
      <c r="F6" s="58" t="s">
        <v>478</v>
      </c>
      <c r="G6" s="60">
        <v>28443</v>
      </c>
      <c r="H6" s="58">
        <v>1.0900000000000001</v>
      </c>
      <c r="J6" s="47" t="s">
        <v>479</v>
      </c>
      <c r="K6" s="48">
        <f>LARGE((K8,K9),1)</f>
        <v>0.61398601398601393</v>
      </c>
      <c r="N6" s="48" t="s">
        <v>469</v>
      </c>
      <c r="W6" s="58">
        <v>5</v>
      </c>
      <c r="X6" s="58">
        <v>2511</v>
      </c>
      <c r="Y6" s="61">
        <v>43165</v>
      </c>
      <c r="Z6" s="58" t="s">
        <v>524</v>
      </c>
      <c r="AA6" s="58" t="s">
        <v>498</v>
      </c>
      <c r="AB6" s="58">
        <v>9.6</v>
      </c>
      <c r="AC6" s="58" t="s">
        <v>470</v>
      </c>
      <c r="AD6" s="58">
        <v>50</v>
      </c>
    </row>
    <row r="7" spans="1:30" ht="17.25" customHeight="1" thickBot="1" x14ac:dyDescent="0.3">
      <c r="A7" s="58">
        <v>2</v>
      </c>
      <c r="B7" s="59">
        <v>4.1999999999999997E-3</v>
      </c>
      <c r="C7" s="59">
        <v>3.5999999999999999E-3</v>
      </c>
      <c r="D7" s="59">
        <v>4.0000000000000001E-3</v>
      </c>
      <c r="F7" s="58" t="s">
        <v>480</v>
      </c>
      <c r="G7" s="60">
        <v>28444</v>
      </c>
      <c r="H7" s="58">
        <v>1.0900000000000001</v>
      </c>
      <c r="J7" s="49" t="s">
        <v>481</v>
      </c>
      <c r="K7" s="48">
        <f>LARGE((K10,K11),1)</f>
        <v>0.53292600135777335</v>
      </c>
      <c r="N7" s="48" t="s">
        <v>470</v>
      </c>
      <c r="W7" s="58">
        <v>6</v>
      </c>
      <c r="X7" s="58">
        <v>2505</v>
      </c>
      <c r="Y7" s="61">
        <v>43382</v>
      </c>
      <c r="Z7" s="58" t="s">
        <v>524</v>
      </c>
      <c r="AA7" s="58" t="s">
        <v>498</v>
      </c>
      <c r="AB7" s="58">
        <v>9.6</v>
      </c>
      <c r="AC7" s="58" t="s">
        <v>469</v>
      </c>
      <c r="AD7" s="58">
        <v>50</v>
      </c>
    </row>
    <row r="8" spans="1:30" ht="17.25" customHeight="1" thickBot="1" x14ac:dyDescent="0.35">
      <c r="A8" s="58">
        <v>3</v>
      </c>
      <c r="B8" s="59">
        <v>4.1000000000000003E-3</v>
      </c>
      <c r="C8" s="59">
        <v>3.0000000000000001E-3</v>
      </c>
      <c r="D8" s="59">
        <v>3.5999999999999999E-3</v>
      </c>
      <c r="F8" s="58" t="s">
        <v>482</v>
      </c>
      <c r="G8" s="60">
        <v>28413</v>
      </c>
      <c r="H8" s="58">
        <v>1.0900000000000001</v>
      </c>
      <c r="K8" s="50">
        <f>LARGE(B11:C11,1)/(B11+C11)</f>
        <v>0.61398601398601393</v>
      </c>
      <c r="W8" s="58">
        <v>7</v>
      </c>
      <c r="X8" s="58">
        <v>2502</v>
      </c>
      <c r="Y8" s="61">
        <v>43166</v>
      </c>
      <c r="Z8" s="58" t="s">
        <v>524</v>
      </c>
      <c r="AA8" s="58" t="s">
        <v>499</v>
      </c>
      <c r="AB8" s="58">
        <v>9.6</v>
      </c>
      <c r="AC8" s="58" t="s">
        <v>469</v>
      </c>
      <c r="AD8" s="58">
        <v>50</v>
      </c>
    </row>
    <row r="9" spans="1:30" ht="17.25" customHeight="1" thickBot="1" x14ac:dyDescent="0.35">
      <c r="A9" s="58">
        <v>4</v>
      </c>
      <c r="B9" s="59">
        <v>6.6E-3</v>
      </c>
      <c r="C9" s="59">
        <v>3.8E-3</v>
      </c>
      <c r="D9" s="59">
        <v>5.3E-3</v>
      </c>
      <c r="F9" s="58" t="s">
        <v>483</v>
      </c>
      <c r="G9" s="60">
        <v>25782</v>
      </c>
      <c r="H9" s="58">
        <v>0.99</v>
      </c>
      <c r="K9" s="50">
        <f>LARGE(B12:C12,1)/(B12+C12)</f>
        <v>0.56143497757847538</v>
      </c>
      <c r="W9" s="58">
        <v>8</v>
      </c>
      <c r="X9" s="58">
        <v>2472</v>
      </c>
      <c r="Y9" s="61">
        <v>43188</v>
      </c>
      <c r="Z9" s="58" t="s">
        <v>524</v>
      </c>
      <c r="AA9" s="58" t="s">
        <v>500</v>
      </c>
      <c r="AB9" s="58">
        <v>9.5</v>
      </c>
      <c r="AC9" s="58" t="s">
        <v>469</v>
      </c>
      <c r="AD9" s="58">
        <v>51</v>
      </c>
    </row>
    <row r="10" spans="1:30" ht="17.25" customHeight="1" thickBot="1" x14ac:dyDescent="0.35">
      <c r="A10" s="58">
        <v>5</v>
      </c>
      <c r="B10" s="59">
        <v>1.5800000000000002E-2</v>
      </c>
      <c r="C10" s="59">
        <v>9.1999999999999998E-3</v>
      </c>
      <c r="D10" s="59">
        <v>1.2800000000000001E-2</v>
      </c>
      <c r="F10" s="58" t="s">
        <v>484</v>
      </c>
      <c r="G10" s="60">
        <v>24543</v>
      </c>
      <c r="H10" s="58">
        <v>0.94</v>
      </c>
      <c r="K10" s="50">
        <f>LARGE(B20:C20,1)/(B20+C20)</f>
        <v>0.52586206896551724</v>
      </c>
      <c r="W10" s="58">
        <v>9</v>
      </c>
      <c r="X10" s="58">
        <v>2458</v>
      </c>
      <c r="Y10" s="61">
        <v>43418</v>
      </c>
      <c r="Z10" s="58" t="s">
        <v>524</v>
      </c>
      <c r="AA10" s="58" t="s">
        <v>499</v>
      </c>
      <c r="AB10" s="58">
        <v>9.4</v>
      </c>
      <c r="AC10" s="58" t="s">
        <v>470</v>
      </c>
      <c r="AD10" s="58">
        <v>51</v>
      </c>
    </row>
    <row r="11" spans="1:30" ht="17.25" customHeight="1" thickBot="1" x14ac:dyDescent="0.35">
      <c r="A11" s="58">
        <v>6</v>
      </c>
      <c r="B11" s="59">
        <v>4.3900000000000002E-2</v>
      </c>
      <c r="C11" s="59">
        <v>2.76E-2</v>
      </c>
      <c r="D11" s="59">
        <v>3.6400000000000002E-2</v>
      </c>
      <c r="F11" s="58" t="s">
        <v>485</v>
      </c>
      <c r="G11" s="60">
        <v>23959</v>
      </c>
      <c r="H11" s="58">
        <v>0.92</v>
      </c>
      <c r="K11" s="50">
        <f>LARGE(B21:C21,1)/(B21+C21)</f>
        <v>0.53292600135777335</v>
      </c>
      <c r="W11" s="58">
        <v>10</v>
      </c>
      <c r="X11" s="58">
        <v>2445</v>
      </c>
      <c r="Y11" s="61">
        <v>43209</v>
      </c>
      <c r="Z11" s="58" t="s">
        <v>524</v>
      </c>
      <c r="AA11" s="58" t="s">
        <v>500</v>
      </c>
      <c r="AB11" s="58">
        <v>9.4</v>
      </c>
      <c r="AC11" s="58" t="s">
        <v>470</v>
      </c>
      <c r="AD11" s="58">
        <v>51</v>
      </c>
    </row>
    <row r="12" spans="1:30" ht="17.25" customHeight="1" thickBot="1" x14ac:dyDescent="0.3">
      <c r="A12" s="58">
        <v>7</v>
      </c>
      <c r="B12" s="59">
        <v>6.2600000000000003E-2</v>
      </c>
      <c r="C12" s="59">
        <v>4.8899999999999999E-2</v>
      </c>
      <c r="D12" s="59">
        <v>5.6300000000000003E-2</v>
      </c>
      <c r="F12" s="58" t="s">
        <v>486</v>
      </c>
      <c r="G12" s="60">
        <v>25070</v>
      </c>
      <c r="H12" s="58">
        <v>0.96</v>
      </c>
      <c r="W12" s="58">
        <v>20</v>
      </c>
      <c r="X12" s="58">
        <v>2426</v>
      </c>
      <c r="Y12" s="61">
        <v>43174</v>
      </c>
      <c r="Z12" s="58" t="s">
        <v>524</v>
      </c>
      <c r="AA12" s="58" t="s">
        <v>500</v>
      </c>
      <c r="AB12" s="58">
        <v>9.3000000000000007</v>
      </c>
      <c r="AC12" s="58" t="s">
        <v>470</v>
      </c>
      <c r="AD12" s="58">
        <v>51</v>
      </c>
    </row>
    <row r="13" spans="1:30" ht="17.25" customHeight="1" thickBot="1" x14ac:dyDescent="0.3">
      <c r="A13" s="58">
        <v>8</v>
      </c>
      <c r="B13" s="59">
        <v>6.1499999999999999E-2</v>
      </c>
      <c r="C13" s="59">
        <v>5.0799999999999998E-2</v>
      </c>
      <c r="D13" s="59">
        <v>5.6599999999999998E-2</v>
      </c>
      <c r="F13" s="58" t="s">
        <v>487</v>
      </c>
      <c r="G13" s="60">
        <v>24093</v>
      </c>
      <c r="H13" s="58">
        <v>0.92</v>
      </c>
      <c r="W13" s="58">
        <v>25</v>
      </c>
      <c r="X13" s="58">
        <v>2413</v>
      </c>
      <c r="Y13" s="61">
        <v>43153</v>
      </c>
      <c r="Z13" s="58" t="s">
        <v>524</v>
      </c>
      <c r="AA13" s="58" t="s">
        <v>500</v>
      </c>
      <c r="AB13" s="58">
        <v>9.1999999999999993</v>
      </c>
      <c r="AC13" s="58" t="s">
        <v>470</v>
      </c>
      <c r="AD13" s="58">
        <v>52</v>
      </c>
    </row>
    <row r="14" spans="1:30" ht="14.4" thickBot="1" x14ac:dyDescent="0.3">
      <c r="A14" s="58">
        <v>9</v>
      </c>
      <c r="B14" s="59">
        <v>6.0699999999999997E-2</v>
      </c>
      <c r="C14" s="59">
        <v>5.28E-2</v>
      </c>
      <c r="D14" s="59">
        <v>5.7000000000000002E-2</v>
      </c>
      <c r="F14" s="58" t="s">
        <v>488</v>
      </c>
      <c r="G14" s="60">
        <v>26502</v>
      </c>
      <c r="H14" s="58">
        <v>1.01</v>
      </c>
      <c r="W14" s="58">
        <v>30</v>
      </c>
      <c r="X14" s="58">
        <v>2403</v>
      </c>
      <c r="Y14" s="61">
        <v>43452</v>
      </c>
      <c r="Z14" s="58" t="s">
        <v>524</v>
      </c>
      <c r="AA14" s="58" t="s">
        <v>498</v>
      </c>
      <c r="AB14" s="58">
        <v>9.1999999999999993</v>
      </c>
      <c r="AC14" s="58" t="s">
        <v>470</v>
      </c>
      <c r="AD14" s="58">
        <v>51</v>
      </c>
    </row>
    <row r="15" spans="1:30" ht="14.4" thickBot="1" x14ac:dyDescent="0.3">
      <c r="A15" s="58">
        <v>10</v>
      </c>
      <c r="B15" s="59">
        <v>6.2899999999999998E-2</v>
      </c>
      <c r="C15" s="59">
        <v>5.4899999999999997E-2</v>
      </c>
      <c r="D15" s="59">
        <v>5.9200000000000003E-2</v>
      </c>
      <c r="F15" s="58" t="s">
        <v>489</v>
      </c>
      <c r="G15" s="60">
        <v>26393</v>
      </c>
      <c r="H15" s="58">
        <v>1.01</v>
      </c>
      <c r="W15" s="58">
        <v>35</v>
      </c>
      <c r="X15" s="58">
        <v>2388</v>
      </c>
      <c r="Y15" s="61">
        <v>43186</v>
      </c>
      <c r="Z15" s="58" t="s">
        <v>524</v>
      </c>
      <c r="AA15" s="58" t="s">
        <v>498</v>
      </c>
      <c r="AB15" s="58">
        <v>9.1</v>
      </c>
      <c r="AC15" s="58" t="s">
        <v>470</v>
      </c>
      <c r="AD15" s="58">
        <v>53</v>
      </c>
    </row>
    <row r="16" spans="1:30" ht="14.4" thickBot="1" x14ac:dyDescent="0.3">
      <c r="A16" s="58">
        <v>11</v>
      </c>
      <c r="B16" s="59">
        <v>6.4299999999999996E-2</v>
      </c>
      <c r="C16" s="59">
        <v>5.9900000000000002E-2</v>
      </c>
      <c r="D16" s="59">
        <v>6.2199999999999998E-2</v>
      </c>
      <c r="F16" s="58" t="s">
        <v>490</v>
      </c>
      <c r="G16" s="60">
        <v>26408</v>
      </c>
      <c r="H16" s="58">
        <v>1.01</v>
      </c>
      <c r="W16" s="58">
        <v>40</v>
      </c>
      <c r="X16" s="58">
        <v>2377</v>
      </c>
      <c r="Y16" s="61">
        <v>43412</v>
      </c>
      <c r="Z16" s="58" t="s">
        <v>524</v>
      </c>
      <c r="AA16" s="58" t="s">
        <v>500</v>
      </c>
      <c r="AB16" s="58">
        <v>9.1</v>
      </c>
      <c r="AC16" s="58" t="s">
        <v>470</v>
      </c>
      <c r="AD16" s="58">
        <v>52</v>
      </c>
    </row>
    <row r="17" spans="1:30" ht="14.4" thickBot="1" x14ac:dyDescent="0.3">
      <c r="A17" s="58">
        <v>12</v>
      </c>
      <c r="B17" s="59">
        <v>6.5699999999999995E-2</v>
      </c>
      <c r="C17" s="59">
        <v>6.3799999999999996E-2</v>
      </c>
      <c r="D17" s="59">
        <v>6.4799999999999996E-2</v>
      </c>
      <c r="W17" s="58">
        <v>45</v>
      </c>
      <c r="X17" s="58">
        <v>2370</v>
      </c>
      <c r="Y17" s="61">
        <v>43154</v>
      </c>
      <c r="Z17" s="58" t="s">
        <v>524</v>
      </c>
      <c r="AA17" s="58" t="s">
        <v>501</v>
      </c>
      <c r="AB17" s="58">
        <v>9.1</v>
      </c>
      <c r="AC17" s="58" t="s">
        <v>469</v>
      </c>
      <c r="AD17" s="58">
        <v>50</v>
      </c>
    </row>
    <row r="18" spans="1:30" ht="14.4" thickBot="1" x14ac:dyDescent="0.3">
      <c r="A18" s="58">
        <v>13</v>
      </c>
      <c r="B18" s="59">
        <v>6.4100000000000004E-2</v>
      </c>
      <c r="C18" s="59">
        <v>6.6600000000000006E-2</v>
      </c>
      <c r="D18" s="59">
        <v>6.5199999999999994E-2</v>
      </c>
      <c r="W18" s="58">
        <v>50</v>
      </c>
      <c r="X18" s="58">
        <v>2364</v>
      </c>
      <c r="Y18" s="61">
        <v>43144</v>
      </c>
      <c r="Z18" s="58" t="s">
        <v>525</v>
      </c>
      <c r="AA18" s="58" t="s">
        <v>498</v>
      </c>
      <c r="AB18" s="58">
        <v>9.1</v>
      </c>
      <c r="AC18" s="58" t="s">
        <v>470</v>
      </c>
      <c r="AD18" s="58">
        <v>51</v>
      </c>
    </row>
    <row r="19" spans="1:30" ht="17.25" customHeight="1" thickBot="1" x14ac:dyDescent="0.3">
      <c r="A19" s="58">
        <v>14</v>
      </c>
      <c r="B19" s="59">
        <v>6.8000000000000005E-2</v>
      </c>
      <c r="C19" s="59">
        <v>7.0900000000000005E-2</v>
      </c>
      <c r="D19" s="59">
        <v>6.93E-2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2336</v>
      </c>
      <c r="Y19" s="61">
        <v>43122</v>
      </c>
      <c r="Z19" s="58" t="s">
        <v>524</v>
      </c>
      <c r="AA19" s="58" t="s">
        <v>497</v>
      </c>
      <c r="AB19" s="58">
        <v>9</v>
      </c>
      <c r="AC19" s="58" t="s">
        <v>469</v>
      </c>
      <c r="AD19" s="58">
        <v>51</v>
      </c>
    </row>
    <row r="20" spans="1:30" ht="17.25" customHeight="1" thickBot="1" x14ac:dyDescent="0.3">
      <c r="A20" s="58">
        <v>15</v>
      </c>
      <c r="B20" s="59">
        <v>6.6000000000000003E-2</v>
      </c>
      <c r="C20" s="59">
        <v>7.3200000000000001E-2</v>
      </c>
      <c r="D20" s="59">
        <v>6.9400000000000003E-2</v>
      </c>
      <c r="F20" s="58" t="s">
        <v>493</v>
      </c>
      <c r="G20" s="60">
        <v>19612</v>
      </c>
      <c r="H20" s="58">
        <v>0.75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2303</v>
      </c>
      <c r="Y20" s="61">
        <v>43430</v>
      </c>
      <c r="Z20" s="58" t="s">
        <v>524</v>
      </c>
      <c r="AA20" s="58" t="s">
        <v>497</v>
      </c>
      <c r="AB20" s="58">
        <v>8.8000000000000007</v>
      </c>
      <c r="AC20" s="58" t="s">
        <v>470</v>
      </c>
      <c r="AD20" s="58">
        <v>51</v>
      </c>
    </row>
    <row r="21" spans="1:30" ht="17.25" customHeight="1" thickBot="1" x14ac:dyDescent="0.3">
      <c r="A21" s="58">
        <v>16</v>
      </c>
      <c r="B21" s="59">
        <v>6.88E-2</v>
      </c>
      <c r="C21" s="59">
        <v>7.85E-2</v>
      </c>
      <c r="D21" s="59">
        <v>7.3300000000000004E-2</v>
      </c>
      <c r="F21" s="58" t="s">
        <v>497</v>
      </c>
      <c r="G21" s="60">
        <v>26312</v>
      </c>
      <c r="H21" s="58">
        <v>1.01</v>
      </c>
      <c r="J21" s="46">
        <v>5</v>
      </c>
      <c r="K21" s="46">
        <f>X6</f>
        <v>2511</v>
      </c>
      <c r="L21" s="52"/>
      <c r="M21" s="46"/>
      <c r="N21" s="57">
        <f>K21/$F$2</f>
        <v>9.6206896551724139E-2</v>
      </c>
      <c r="W21" s="58">
        <v>125</v>
      </c>
      <c r="X21" s="58">
        <v>2281</v>
      </c>
      <c r="Y21" s="61">
        <v>43446</v>
      </c>
      <c r="Z21" s="58" t="s">
        <v>525</v>
      </c>
      <c r="AA21" s="58" t="s">
        <v>499</v>
      </c>
      <c r="AB21" s="58">
        <v>8.6999999999999993</v>
      </c>
      <c r="AC21" s="58" t="s">
        <v>469</v>
      </c>
      <c r="AD21" s="58">
        <v>51</v>
      </c>
    </row>
    <row r="22" spans="1:30" ht="17.25" customHeight="1" thickBot="1" x14ac:dyDescent="0.3">
      <c r="A22" s="58">
        <v>17</v>
      </c>
      <c r="B22" s="59">
        <v>6.9500000000000006E-2</v>
      </c>
      <c r="C22" s="59">
        <v>8.2299999999999998E-2</v>
      </c>
      <c r="D22" s="59">
        <v>7.5399999999999995E-2</v>
      </c>
      <c r="F22" s="58" t="s">
        <v>498</v>
      </c>
      <c r="G22" s="60">
        <v>27689</v>
      </c>
      <c r="H22" s="58">
        <v>1.06</v>
      </c>
      <c r="J22" s="46">
        <v>10</v>
      </c>
      <c r="K22" s="46">
        <f>X11</f>
        <v>2445</v>
      </c>
      <c r="L22" s="52"/>
      <c r="M22" s="46"/>
      <c r="N22" s="57">
        <f t="shared" ref="N22:N28" si="0">K22/$F$2</f>
        <v>9.3678160919540232E-2</v>
      </c>
      <c r="W22" s="58">
        <v>150</v>
      </c>
      <c r="X22" s="58">
        <v>2257</v>
      </c>
      <c r="Y22" s="61">
        <v>43455</v>
      </c>
      <c r="Z22" s="58" t="s">
        <v>525</v>
      </c>
      <c r="AA22" s="58" t="s">
        <v>501</v>
      </c>
      <c r="AB22" s="58">
        <v>8.6</v>
      </c>
      <c r="AC22" s="58" t="s">
        <v>469</v>
      </c>
      <c r="AD22" s="58">
        <v>52</v>
      </c>
    </row>
    <row r="23" spans="1:30" ht="17.25" customHeight="1" thickBot="1" x14ac:dyDescent="0.3">
      <c r="A23" s="58">
        <v>18</v>
      </c>
      <c r="B23" s="59">
        <v>5.8000000000000003E-2</v>
      </c>
      <c r="C23" s="59">
        <v>6.83E-2</v>
      </c>
      <c r="D23" s="59">
        <v>6.2799999999999995E-2</v>
      </c>
      <c r="F23" s="58" t="s">
        <v>499</v>
      </c>
      <c r="G23" s="60">
        <v>28102</v>
      </c>
      <c r="H23" s="58">
        <v>1.07</v>
      </c>
      <c r="J23" s="46">
        <v>20</v>
      </c>
      <c r="K23" s="46">
        <f>X12</f>
        <v>2426</v>
      </c>
      <c r="L23" s="52"/>
      <c r="M23" s="46"/>
      <c r="N23" s="57">
        <f t="shared" si="0"/>
        <v>9.2950191570881233E-2</v>
      </c>
      <c r="W23" s="58">
        <v>175</v>
      </c>
      <c r="X23" s="58">
        <v>2234</v>
      </c>
      <c r="Y23" s="61">
        <v>43137</v>
      </c>
      <c r="Z23" s="58" t="s">
        <v>525</v>
      </c>
      <c r="AA23" s="58" t="s">
        <v>498</v>
      </c>
      <c r="AB23" s="58">
        <v>8.6</v>
      </c>
      <c r="AC23" s="58" t="s">
        <v>470</v>
      </c>
      <c r="AD23" s="58">
        <v>51</v>
      </c>
    </row>
    <row r="24" spans="1:30" ht="17.25" customHeight="1" thickBot="1" x14ac:dyDescent="0.3">
      <c r="A24" s="58">
        <v>19</v>
      </c>
      <c r="B24" s="59">
        <v>4.5199999999999997E-2</v>
      </c>
      <c r="C24" s="59">
        <v>5.3600000000000002E-2</v>
      </c>
      <c r="D24" s="59">
        <v>4.9099999999999998E-2</v>
      </c>
      <c r="F24" s="58" t="s">
        <v>500</v>
      </c>
      <c r="G24" s="60">
        <v>27758</v>
      </c>
      <c r="H24" s="58">
        <v>1.06</v>
      </c>
      <c r="J24" s="46">
        <v>30</v>
      </c>
      <c r="K24" s="46">
        <f>X14</f>
        <v>2403</v>
      </c>
      <c r="L24" s="52"/>
      <c r="M24" s="46"/>
      <c r="N24" s="57">
        <f t="shared" si="0"/>
        <v>9.2068965517241377E-2</v>
      </c>
      <c r="W24" s="58">
        <v>200</v>
      </c>
      <c r="X24" s="58">
        <v>2220</v>
      </c>
      <c r="Y24" s="61">
        <v>43129</v>
      </c>
      <c r="Z24" s="58" t="s">
        <v>525</v>
      </c>
      <c r="AA24" s="58" t="s">
        <v>497</v>
      </c>
      <c r="AB24" s="58">
        <v>8.5</v>
      </c>
      <c r="AC24" s="58" t="s">
        <v>469</v>
      </c>
      <c r="AD24" s="58">
        <v>50</v>
      </c>
    </row>
    <row r="25" spans="1:30" ht="17.25" customHeight="1" thickBot="1" x14ac:dyDescent="0.3">
      <c r="A25" s="58">
        <v>20</v>
      </c>
      <c r="B25" s="59">
        <v>3.5499999999999997E-2</v>
      </c>
      <c r="C25" s="59">
        <v>4.3700000000000003E-2</v>
      </c>
      <c r="D25" s="59">
        <v>3.9300000000000002E-2</v>
      </c>
      <c r="F25" s="58" t="s">
        <v>501</v>
      </c>
      <c r="G25" s="60">
        <v>29044</v>
      </c>
      <c r="H25" s="58">
        <v>1.1100000000000001</v>
      </c>
      <c r="J25" s="46">
        <v>50</v>
      </c>
      <c r="K25" s="46">
        <f>X18</f>
        <v>2364</v>
      </c>
      <c r="L25" s="52"/>
      <c r="M25" s="46"/>
      <c r="N25" s="57">
        <f t="shared" si="0"/>
        <v>9.0574712643678154E-2</v>
      </c>
    </row>
    <row r="26" spans="1:30" ht="17.25" customHeight="1" thickBot="1" x14ac:dyDescent="0.3">
      <c r="A26" s="58">
        <v>21</v>
      </c>
      <c r="B26" s="59">
        <v>2.7799999999999998E-2</v>
      </c>
      <c r="C26" s="59">
        <v>3.4599999999999999E-2</v>
      </c>
      <c r="D26" s="59">
        <v>3.09E-2</v>
      </c>
      <c r="F26" s="58" t="s">
        <v>502</v>
      </c>
      <c r="G26" s="60">
        <v>24186</v>
      </c>
      <c r="H26" s="58">
        <v>0.93</v>
      </c>
      <c r="J26" s="46">
        <v>100</v>
      </c>
      <c r="K26" s="46">
        <f>X20</f>
        <v>2303</v>
      </c>
      <c r="L26" s="52"/>
      <c r="M26" s="46"/>
      <c r="N26" s="57">
        <f t="shared" si="0"/>
        <v>8.82375478927203E-2</v>
      </c>
    </row>
    <row r="27" spans="1:30" ht="17.25" customHeight="1" thickBot="1" x14ac:dyDescent="0.3">
      <c r="A27" s="58">
        <v>22</v>
      </c>
      <c r="B27" s="59">
        <v>1.9400000000000001E-2</v>
      </c>
      <c r="C27" s="59">
        <v>2.24E-2</v>
      </c>
      <c r="D27" s="59">
        <v>2.0799999999999999E-2</v>
      </c>
      <c r="J27" s="46">
        <v>150</v>
      </c>
      <c r="K27" s="46">
        <f>X22</f>
        <v>2257</v>
      </c>
      <c r="L27" s="52"/>
      <c r="M27" s="46"/>
      <c r="N27" s="57">
        <f t="shared" si="0"/>
        <v>8.6475095785440617E-2</v>
      </c>
    </row>
    <row r="28" spans="1:30" ht="17.25" customHeight="1" thickBot="1" x14ac:dyDescent="0.3">
      <c r="A28" s="58">
        <v>23</v>
      </c>
      <c r="B28" s="59">
        <v>1.26E-2</v>
      </c>
      <c r="C28" s="59">
        <v>1.46E-2</v>
      </c>
      <c r="D28" s="59">
        <v>1.35E-2</v>
      </c>
      <c r="J28" s="46">
        <v>200</v>
      </c>
      <c r="K28" s="46">
        <f>X24</f>
        <v>2220</v>
      </c>
      <c r="L28" s="52"/>
      <c r="M28" s="46"/>
      <c r="N28" s="57">
        <f t="shared" si="0"/>
        <v>8.5057471264367815E-2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572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14200</v>
      </c>
      <c r="H2" s="41" t="s">
        <v>467</v>
      </c>
      <c r="W2" s="58">
        <v>1</v>
      </c>
      <c r="X2" s="58">
        <v>2564</v>
      </c>
      <c r="Y2" s="61">
        <v>43460</v>
      </c>
      <c r="Z2" s="58" t="s">
        <v>525</v>
      </c>
      <c r="AA2" s="58" t="s">
        <v>499</v>
      </c>
      <c r="AB2" s="58">
        <v>18.100000000000001</v>
      </c>
      <c r="AC2" s="58" t="s">
        <v>504</v>
      </c>
      <c r="AD2" s="58">
        <v>56</v>
      </c>
    </row>
    <row r="3" spans="1:30" ht="14.4" thickBot="1" x14ac:dyDescent="0.3">
      <c r="W3" s="58">
        <v>2</v>
      </c>
      <c r="X3" s="58">
        <v>1932</v>
      </c>
      <c r="Y3" s="61">
        <v>43460</v>
      </c>
      <c r="Z3" s="58" t="s">
        <v>524</v>
      </c>
      <c r="AA3" s="58" t="s">
        <v>499</v>
      </c>
      <c r="AB3" s="58">
        <v>13.6</v>
      </c>
      <c r="AC3" s="58" t="s">
        <v>503</v>
      </c>
      <c r="AD3" s="58">
        <v>65</v>
      </c>
    </row>
    <row r="4" spans="1:30" ht="14.4" thickBot="1" x14ac:dyDescent="0.3">
      <c r="A4" s="42" t="s">
        <v>468</v>
      </c>
      <c r="B4" s="43" t="s">
        <v>503</v>
      </c>
      <c r="C4" s="96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1824</v>
      </c>
      <c r="Y4" s="61">
        <v>43401</v>
      </c>
      <c r="Z4" s="58" t="s">
        <v>527</v>
      </c>
      <c r="AA4" s="58" t="s">
        <v>493</v>
      </c>
      <c r="AB4" s="58">
        <v>12.8</v>
      </c>
      <c r="AC4" s="58" t="s">
        <v>504</v>
      </c>
      <c r="AD4" s="58">
        <v>53</v>
      </c>
    </row>
    <row r="5" spans="1:30" ht="18.75" customHeight="1" thickBot="1" x14ac:dyDescent="0.3">
      <c r="A5" s="58">
        <v>0</v>
      </c>
      <c r="B5" s="59">
        <v>4.1000000000000003E-3</v>
      </c>
      <c r="C5" s="59">
        <v>3.5000000000000001E-3</v>
      </c>
      <c r="D5" s="59">
        <v>3.7000000000000002E-3</v>
      </c>
      <c r="F5" s="58" t="s">
        <v>476</v>
      </c>
      <c r="G5" s="60">
        <v>15592</v>
      </c>
      <c r="H5" s="58">
        <v>1.0900000000000001</v>
      </c>
      <c r="J5" s="102" t="s">
        <v>477</v>
      </c>
      <c r="K5" s="103"/>
      <c r="L5" s="103"/>
      <c r="M5" s="103"/>
      <c r="N5" s="104"/>
      <c r="W5" s="58">
        <v>4</v>
      </c>
      <c r="X5" s="58">
        <v>1724</v>
      </c>
      <c r="Y5" s="61">
        <v>43444</v>
      </c>
      <c r="Z5" s="58" t="s">
        <v>525</v>
      </c>
      <c r="AA5" s="58" t="s">
        <v>497</v>
      </c>
      <c r="AB5" s="58">
        <v>12.1</v>
      </c>
      <c r="AC5" s="58" t="s">
        <v>504</v>
      </c>
      <c r="AD5" s="58">
        <v>59</v>
      </c>
    </row>
    <row r="6" spans="1:30" ht="17.25" customHeight="1" thickBot="1" x14ac:dyDescent="0.3">
      <c r="A6" s="58">
        <v>1</v>
      </c>
      <c r="B6" s="59">
        <v>3.0000000000000001E-3</v>
      </c>
      <c r="C6" s="59">
        <v>2.5999999999999999E-3</v>
      </c>
      <c r="D6" s="59">
        <v>2.7000000000000001E-3</v>
      </c>
      <c r="F6" s="58" t="s">
        <v>478</v>
      </c>
      <c r="G6" s="60">
        <v>16155</v>
      </c>
      <c r="H6" s="58">
        <v>1.1299999999999999</v>
      </c>
      <c r="J6" s="47" t="s">
        <v>479</v>
      </c>
      <c r="K6" s="48">
        <f>LARGE((K8,K9),1)</f>
        <v>0.54345654345654348</v>
      </c>
      <c r="N6" s="48" t="s">
        <v>504</v>
      </c>
      <c r="W6" s="58">
        <v>5</v>
      </c>
      <c r="X6" s="58">
        <v>1689</v>
      </c>
      <c r="Y6" s="61">
        <v>43127</v>
      </c>
      <c r="Z6" s="58" t="s">
        <v>527</v>
      </c>
      <c r="AA6" s="58" t="s">
        <v>502</v>
      </c>
      <c r="AB6" s="58">
        <v>11.9</v>
      </c>
      <c r="AC6" s="58" t="s">
        <v>504</v>
      </c>
      <c r="AD6" s="58">
        <v>60</v>
      </c>
    </row>
    <row r="7" spans="1:30" ht="17.25" customHeight="1" thickBot="1" x14ac:dyDescent="0.3">
      <c r="A7" s="58">
        <v>2</v>
      </c>
      <c r="B7" s="59">
        <v>3.7000000000000002E-3</v>
      </c>
      <c r="C7" s="59">
        <v>2.8E-3</v>
      </c>
      <c r="D7" s="59">
        <v>3.0999999999999999E-3</v>
      </c>
      <c r="F7" s="58" t="s">
        <v>480</v>
      </c>
      <c r="G7" s="60">
        <v>16610</v>
      </c>
      <c r="H7" s="58">
        <v>1.17</v>
      </c>
      <c r="J7" s="49" t="s">
        <v>481</v>
      </c>
      <c r="K7" s="48">
        <f>LARGE((K10,K11),1)</f>
        <v>0.52028332260141663</v>
      </c>
      <c r="N7" s="48" t="s">
        <v>503</v>
      </c>
      <c r="W7" s="58">
        <v>6</v>
      </c>
      <c r="X7" s="58">
        <v>1683</v>
      </c>
      <c r="Y7" s="61">
        <v>43452</v>
      </c>
      <c r="Z7" s="58" t="s">
        <v>524</v>
      </c>
      <c r="AA7" s="58" t="s">
        <v>498</v>
      </c>
      <c r="AB7" s="58">
        <v>11.9</v>
      </c>
      <c r="AC7" s="58" t="s">
        <v>504</v>
      </c>
      <c r="AD7" s="58">
        <v>56</v>
      </c>
    </row>
    <row r="8" spans="1:30" ht="17.25" customHeight="1" thickBot="1" x14ac:dyDescent="0.35">
      <c r="A8" s="58">
        <v>3</v>
      </c>
      <c r="B8" s="59">
        <v>6.3E-3</v>
      </c>
      <c r="C8" s="59">
        <v>5.3E-3</v>
      </c>
      <c r="D8" s="59">
        <v>5.7000000000000002E-3</v>
      </c>
      <c r="F8" s="58" t="s">
        <v>482</v>
      </c>
      <c r="G8" s="60">
        <v>15275</v>
      </c>
      <c r="H8" s="58">
        <v>1.07</v>
      </c>
      <c r="K8" s="50">
        <f>LARGE(B11:C11,1)/(B11+C11)</f>
        <v>0.54345654345654348</v>
      </c>
      <c r="W8" s="58">
        <v>7</v>
      </c>
      <c r="X8" s="58">
        <v>1673</v>
      </c>
      <c r="Y8" s="61">
        <v>43401</v>
      </c>
      <c r="Z8" s="58" t="s">
        <v>530</v>
      </c>
      <c r="AA8" s="58" t="s">
        <v>493</v>
      </c>
      <c r="AB8" s="58">
        <v>11.8</v>
      </c>
      <c r="AC8" s="58" t="s">
        <v>504</v>
      </c>
      <c r="AD8" s="58">
        <v>52</v>
      </c>
    </row>
    <row r="9" spans="1:30" ht="17.25" customHeight="1" thickBot="1" x14ac:dyDescent="0.35">
      <c r="A9" s="58">
        <v>4</v>
      </c>
      <c r="B9" s="59">
        <v>1.7299999999999999E-2</v>
      </c>
      <c r="C9" s="59">
        <v>1.67E-2</v>
      </c>
      <c r="D9" s="59">
        <v>1.6899999999999998E-2</v>
      </c>
      <c r="F9" s="58" t="s">
        <v>483</v>
      </c>
      <c r="G9" s="60">
        <v>13582</v>
      </c>
      <c r="H9" s="58">
        <v>0.95</v>
      </c>
      <c r="K9" s="50">
        <f>LARGE(B12:C12,1)/(B12+C12)</f>
        <v>0.5288197621225984</v>
      </c>
      <c r="W9" s="58">
        <v>8</v>
      </c>
      <c r="X9" s="58">
        <v>1634</v>
      </c>
      <c r="Y9" s="61">
        <v>43400</v>
      </c>
      <c r="Z9" s="58" t="s">
        <v>532</v>
      </c>
      <c r="AA9" s="58" t="s">
        <v>502</v>
      </c>
      <c r="AB9" s="58">
        <v>11.5</v>
      </c>
      <c r="AC9" s="58" t="s">
        <v>503</v>
      </c>
      <c r="AD9" s="58">
        <v>60</v>
      </c>
    </row>
    <row r="10" spans="1:30" ht="17.25" customHeight="1" thickBot="1" x14ac:dyDescent="0.35">
      <c r="A10" s="58">
        <v>5</v>
      </c>
      <c r="B10" s="59">
        <v>3.9399999999999998E-2</v>
      </c>
      <c r="C10" s="59">
        <v>3.3300000000000003E-2</v>
      </c>
      <c r="D10" s="59">
        <v>3.5799999999999998E-2</v>
      </c>
      <c r="F10" s="58" t="s">
        <v>484</v>
      </c>
      <c r="G10" s="60">
        <v>12875</v>
      </c>
      <c r="H10" s="58">
        <v>0.9</v>
      </c>
      <c r="K10" s="50">
        <f>LARGE(B20:C20,1)/(B20+C20)</f>
        <v>0.52028332260141663</v>
      </c>
      <c r="W10" s="58">
        <v>9</v>
      </c>
      <c r="X10" s="58">
        <v>1631</v>
      </c>
      <c r="Y10" s="61">
        <v>43393</v>
      </c>
      <c r="Z10" s="58" t="s">
        <v>524</v>
      </c>
      <c r="AA10" s="58" t="s">
        <v>502</v>
      </c>
      <c r="AB10" s="58">
        <v>11.5</v>
      </c>
      <c r="AC10" s="58" t="s">
        <v>504</v>
      </c>
      <c r="AD10" s="58">
        <v>69</v>
      </c>
    </row>
    <row r="11" spans="1:30" ht="17.25" customHeight="1" thickBot="1" x14ac:dyDescent="0.35">
      <c r="A11" s="58">
        <v>6</v>
      </c>
      <c r="B11" s="59">
        <v>5.4399999999999997E-2</v>
      </c>
      <c r="C11" s="59">
        <v>4.5699999999999998E-2</v>
      </c>
      <c r="D11" s="59">
        <v>4.9299999999999997E-2</v>
      </c>
      <c r="F11" s="58" t="s">
        <v>485</v>
      </c>
      <c r="G11" s="60">
        <v>12052</v>
      </c>
      <c r="H11" s="58">
        <v>0.85</v>
      </c>
      <c r="K11" s="50">
        <f>LARGE(B21:C21,1)/(B21+C21)</f>
        <v>0.51355013550135498</v>
      </c>
      <c r="W11" s="58">
        <v>10</v>
      </c>
      <c r="X11" s="58">
        <v>1625</v>
      </c>
      <c r="Y11" s="61">
        <v>43161</v>
      </c>
      <c r="Z11" s="58" t="s">
        <v>525</v>
      </c>
      <c r="AA11" s="58" t="s">
        <v>501</v>
      </c>
      <c r="AB11" s="58">
        <v>11.4</v>
      </c>
      <c r="AC11" s="58" t="s">
        <v>504</v>
      </c>
      <c r="AD11" s="58">
        <v>58</v>
      </c>
    </row>
    <row r="12" spans="1:30" ht="17.25" customHeight="1" thickBot="1" x14ac:dyDescent="0.3">
      <c r="A12" s="58">
        <v>7</v>
      </c>
      <c r="B12" s="59">
        <v>5.7799999999999997E-2</v>
      </c>
      <c r="C12" s="59">
        <v>5.1499999999999997E-2</v>
      </c>
      <c r="D12" s="59">
        <v>5.45E-2</v>
      </c>
      <c r="F12" s="58" t="s">
        <v>486</v>
      </c>
      <c r="G12" s="60">
        <v>14798</v>
      </c>
      <c r="H12" s="58"/>
      <c r="W12" s="58">
        <v>20</v>
      </c>
      <c r="X12" s="58">
        <v>1571</v>
      </c>
      <c r="Y12" s="61">
        <v>43431</v>
      </c>
      <c r="Z12" s="58" t="s">
        <v>525</v>
      </c>
      <c r="AA12" s="58" t="s">
        <v>498</v>
      </c>
      <c r="AB12" s="58">
        <v>11.1</v>
      </c>
      <c r="AC12" s="58" t="s">
        <v>504</v>
      </c>
      <c r="AD12" s="58">
        <v>59</v>
      </c>
    </row>
    <row r="13" spans="1:30" ht="17.25" customHeight="1" thickBot="1" x14ac:dyDescent="0.3">
      <c r="A13" s="58">
        <v>8</v>
      </c>
      <c r="B13" s="59">
        <v>6.5600000000000006E-2</v>
      </c>
      <c r="C13" s="59">
        <v>5.45E-2</v>
      </c>
      <c r="D13" s="59">
        <v>5.9700000000000003E-2</v>
      </c>
      <c r="F13" s="58" t="s">
        <v>487</v>
      </c>
      <c r="G13" s="60">
        <v>12568</v>
      </c>
      <c r="H13" s="58"/>
      <c r="W13" s="58">
        <v>25</v>
      </c>
      <c r="X13" s="58">
        <v>1537</v>
      </c>
      <c r="Y13" s="61">
        <v>43165</v>
      </c>
      <c r="Z13" s="58" t="s">
        <v>525</v>
      </c>
      <c r="AA13" s="58" t="s">
        <v>498</v>
      </c>
      <c r="AB13" s="58">
        <v>10.8</v>
      </c>
      <c r="AC13" s="58" t="s">
        <v>504</v>
      </c>
      <c r="AD13" s="58">
        <v>55</v>
      </c>
    </row>
    <row r="14" spans="1:30" ht="14.4" thickBot="1" x14ac:dyDescent="0.3">
      <c r="A14" s="58">
        <v>9</v>
      </c>
      <c r="B14" s="59">
        <v>6.83E-2</v>
      </c>
      <c r="C14" s="59">
        <v>6.1400000000000003E-2</v>
      </c>
      <c r="D14" s="59">
        <v>6.4399999999999999E-2</v>
      </c>
      <c r="F14" s="58" t="s">
        <v>488</v>
      </c>
      <c r="G14" s="60">
        <v>12748</v>
      </c>
      <c r="H14" s="58">
        <v>1.04</v>
      </c>
      <c r="W14" s="58">
        <v>30</v>
      </c>
      <c r="X14" s="58">
        <v>1529</v>
      </c>
      <c r="Y14" s="61">
        <v>43419</v>
      </c>
      <c r="Z14" s="58" t="s">
        <v>525</v>
      </c>
      <c r="AA14" s="58" t="s">
        <v>500</v>
      </c>
      <c r="AB14" s="58">
        <v>10.8</v>
      </c>
      <c r="AC14" s="58" t="s">
        <v>504</v>
      </c>
      <c r="AD14" s="58">
        <v>61</v>
      </c>
    </row>
    <row r="15" spans="1:30" ht="14.4" thickBot="1" x14ac:dyDescent="0.3">
      <c r="A15" s="58">
        <v>10</v>
      </c>
      <c r="B15" s="59">
        <v>6.9500000000000006E-2</v>
      </c>
      <c r="C15" s="59">
        <v>6.9900000000000004E-2</v>
      </c>
      <c r="D15" s="59">
        <v>6.9800000000000001E-2</v>
      </c>
      <c r="F15" s="58" t="s">
        <v>489</v>
      </c>
      <c r="G15" s="60">
        <v>14470</v>
      </c>
      <c r="H15" s="58">
        <v>0.88</v>
      </c>
      <c r="W15" s="58">
        <v>35</v>
      </c>
      <c r="X15" s="58">
        <v>1510</v>
      </c>
      <c r="Y15" s="61">
        <v>43161</v>
      </c>
      <c r="Z15" s="58" t="s">
        <v>526</v>
      </c>
      <c r="AA15" s="58" t="s">
        <v>501</v>
      </c>
      <c r="AB15" s="58">
        <v>10.6</v>
      </c>
      <c r="AC15" s="58" t="s">
        <v>504</v>
      </c>
      <c r="AD15" s="58">
        <v>56</v>
      </c>
    </row>
    <row r="16" spans="1:30" ht="14.4" thickBot="1" x14ac:dyDescent="0.3">
      <c r="A16" s="58">
        <v>11</v>
      </c>
      <c r="B16" s="59">
        <v>7.0000000000000007E-2</v>
      </c>
      <c r="C16" s="59">
        <v>7.3899999999999993E-2</v>
      </c>
      <c r="D16" s="59">
        <v>7.22E-2</v>
      </c>
      <c r="F16" s="58" t="s">
        <v>490</v>
      </c>
      <c r="G16" s="60">
        <v>20376</v>
      </c>
      <c r="H16" s="58">
        <v>0.89</v>
      </c>
      <c r="W16" s="58">
        <v>40</v>
      </c>
      <c r="X16" s="58">
        <v>1504</v>
      </c>
      <c r="Y16" s="61">
        <v>43196</v>
      </c>
      <c r="Z16" s="58" t="s">
        <v>526</v>
      </c>
      <c r="AA16" s="58" t="s">
        <v>501</v>
      </c>
      <c r="AB16" s="58">
        <v>10.6</v>
      </c>
      <c r="AC16" s="58" t="s">
        <v>504</v>
      </c>
      <c r="AD16" s="58">
        <v>57</v>
      </c>
    </row>
    <row r="17" spans="1:30" ht="14.4" thickBot="1" x14ac:dyDescent="0.3">
      <c r="A17" s="58">
        <v>12</v>
      </c>
      <c r="B17" s="59">
        <v>6.9400000000000003E-2</v>
      </c>
      <c r="C17" s="59">
        <v>7.3999999999999996E-2</v>
      </c>
      <c r="D17" s="59">
        <v>7.1999999999999995E-2</v>
      </c>
      <c r="W17" s="58">
        <v>45</v>
      </c>
      <c r="X17" s="58">
        <v>1489</v>
      </c>
      <c r="Y17" s="61">
        <v>43167</v>
      </c>
      <c r="Z17" s="58" t="s">
        <v>525</v>
      </c>
      <c r="AA17" s="58" t="s">
        <v>500</v>
      </c>
      <c r="AB17" s="58">
        <v>10.5</v>
      </c>
      <c r="AC17" s="58" t="s">
        <v>504</v>
      </c>
      <c r="AD17" s="58">
        <v>57</v>
      </c>
    </row>
    <row r="18" spans="1:30" ht="14.4" thickBot="1" x14ac:dyDescent="0.3">
      <c r="A18" s="58">
        <v>13</v>
      </c>
      <c r="B18" s="59">
        <v>6.9199999999999998E-2</v>
      </c>
      <c r="C18" s="59">
        <v>7.6700000000000004E-2</v>
      </c>
      <c r="D18" s="59">
        <v>7.3400000000000007E-2</v>
      </c>
      <c r="W18" s="58">
        <v>50</v>
      </c>
      <c r="X18" s="58">
        <v>1479</v>
      </c>
      <c r="Y18" s="61">
        <v>43181</v>
      </c>
      <c r="Z18" s="58" t="s">
        <v>526</v>
      </c>
      <c r="AA18" s="58" t="s">
        <v>500</v>
      </c>
      <c r="AB18" s="58">
        <v>10.4</v>
      </c>
      <c r="AC18" s="58" t="s">
        <v>504</v>
      </c>
      <c r="AD18" s="58">
        <v>57</v>
      </c>
    </row>
    <row r="19" spans="1:30" ht="17.25" customHeight="1" thickBot="1" x14ac:dyDescent="0.3">
      <c r="A19" s="58">
        <v>14</v>
      </c>
      <c r="B19" s="59">
        <v>7.0300000000000001E-2</v>
      </c>
      <c r="C19" s="59">
        <v>7.8200000000000006E-2</v>
      </c>
      <c r="D19" s="59">
        <v>7.51E-2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1443</v>
      </c>
      <c r="Y19" s="61">
        <v>43154</v>
      </c>
      <c r="Z19" s="58" t="s">
        <v>525</v>
      </c>
      <c r="AA19" s="58" t="s">
        <v>501</v>
      </c>
      <c r="AB19" s="58">
        <v>10.199999999999999</v>
      </c>
      <c r="AC19" s="58" t="s">
        <v>504</v>
      </c>
      <c r="AD19" s="58">
        <v>55</v>
      </c>
    </row>
    <row r="20" spans="1:30" ht="17.25" customHeight="1" thickBot="1" x14ac:dyDescent="0.3">
      <c r="A20" s="58">
        <v>15</v>
      </c>
      <c r="B20" s="59">
        <v>7.4499999999999997E-2</v>
      </c>
      <c r="C20" s="59">
        <v>8.0799999999999997E-2</v>
      </c>
      <c r="D20" s="59">
        <v>7.9000000000000001E-2</v>
      </c>
      <c r="F20" s="58" t="s">
        <v>493</v>
      </c>
      <c r="G20" s="60">
        <v>10899</v>
      </c>
      <c r="H20" s="58">
        <v>0.76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1427</v>
      </c>
      <c r="Y20" s="61">
        <v>43188</v>
      </c>
      <c r="Z20" s="58" t="s">
        <v>526</v>
      </c>
      <c r="AA20" s="58" t="s">
        <v>500</v>
      </c>
      <c r="AB20" s="58">
        <v>10</v>
      </c>
      <c r="AC20" s="58" t="s">
        <v>504</v>
      </c>
      <c r="AD20" s="58">
        <v>58</v>
      </c>
    </row>
    <row r="21" spans="1:30" ht="17.25" customHeight="1" thickBot="1" x14ac:dyDescent="0.3">
      <c r="A21" s="58">
        <v>16</v>
      </c>
      <c r="B21" s="59">
        <v>7.1800000000000003E-2</v>
      </c>
      <c r="C21" s="59">
        <v>7.5800000000000006E-2</v>
      </c>
      <c r="D21" s="59">
        <v>7.4399999999999994E-2</v>
      </c>
      <c r="F21" s="58" t="s">
        <v>497</v>
      </c>
      <c r="G21" s="60">
        <v>14501</v>
      </c>
      <c r="H21" s="58">
        <v>1.02</v>
      </c>
      <c r="J21" s="46">
        <v>5</v>
      </c>
      <c r="K21" s="46">
        <f>X6</f>
        <v>1689</v>
      </c>
      <c r="L21" s="52"/>
      <c r="M21" s="46"/>
      <c r="N21" s="57">
        <f>K21/$F$2</f>
        <v>0.11894366197183098</v>
      </c>
      <c r="W21" s="58">
        <v>125</v>
      </c>
      <c r="X21" s="58">
        <v>1406</v>
      </c>
      <c r="Y21" s="61">
        <v>43126</v>
      </c>
      <c r="Z21" s="58" t="s">
        <v>528</v>
      </c>
      <c r="AA21" s="58" t="s">
        <v>501</v>
      </c>
      <c r="AB21" s="58">
        <v>9.9</v>
      </c>
      <c r="AC21" s="58" t="s">
        <v>504</v>
      </c>
      <c r="AD21" s="58">
        <v>57</v>
      </c>
    </row>
    <row r="22" spans="1:30" ht="17.25" customHeight="1" thickBot="1" x14ac:dyDescent="0.3">
      <c r="A22" s="58">
        <v>17</v>
      </c>
      <c r="B22" s="59">
        <v>5.9799999999999999E-2</v>
      </c>
      <c r="C22" s="59">
        <v>6.2600000000000003E-2</v>
      </c>
      <c r="D22" s="59">
        <v>6.0900000000000003E-2</v>
      </c>
      <c r="F22" s="58" t="s">
        <v>498</v>
      </c>
      <c r="G22" s="60">
        <v>14968</v>
      </c>
      <c r="H22" s="58">
        <v>1.05</v>
      </c>
      <c r="J22" s="46">
        <v>10</v>
      </c>
      <c r="K22" s="46">
        <f>X11</f>
        <v>1625</v>
      </c>
      <c r="L22" s="52"/>
      <c r="M22" s="46"/>
      <c r="N22" s="57">
        <f t="shared" ref="N22:N28" si="0">K22/$F$2</f>
        <v>0.11443661971830986</v>
      </c>
      <c r="W22" s="58">
        <v>150</v>
      </c>
      <c r="X22" s="58">
        <v>1393</v>
      </c>
      <c r="Y22" s="61">
        <v>43126</v>
      </c>
      <c r="Z22" s="58" t="s">
        <v>526</v>
      </c>
      <c r="AA22" s="58" t="s">
        <v>501</v>
      </c>
      <c r="AB22" s="58">
        <v>9.8000000000000007</v>
      </c>
      <c r="AC22" s="58" t="s">
        <v>504</v>
      </c>
      <c r="AD22" s="58">
        <v>56</v>
      </c>
    </row>
    <row r="23" spans="1:30" ht="17.25" customHeight="1" thickBot="1" x14ac:dyDescent="0.3">
      <c r="A23" s="58">
        <v>18</v>
      </c>
      <c r="B23" s="59">
        <v>4.1799999999999997E-2</v>
      </c>
      <c r="C23" s="59">
        <v>4.5699999999999998E-2</v>
      </c>
      <c r="D23" s="59">
        <v>4.3700000000000003E-2</v>
      </c>
      <c r="F23" s="58" t="s">
        <v>499</v>
      </c>
      <c r="G23" s="60">
        <v>15136</v>
      </c>
      <c r="H23" s="58">
        <v>1.06</v>
      </c>
      <c r="J23" s="46">
        <v>20</v>
      </c>
      <c r="K23" s="46">
        <f>X12</f>
        <v>1571</v>
      </c>
      <c r="L23" s="52"/>
      <c r="M23" s="46"/>
      <c r="N23" s="57">
        <f t="shared" si="0"/>
        <v>0.11063380281690141</v>
      </c>
      <c r="W23" s="58">
        <v>175</v>
      </c>
      <c r="X23" s="58">
        <v>1380</v>
      </c>
      <c r="Y23" s="61">
        <v>43180</v>
      </c>
      <c r="Z23" s="58" t="s">
        <v>525</v>
      </c>
      <c r="AA23" s="58" t="s">
        <v>499</v>
      </c>
      <c r="AB23" s="58">
        <v>9.6999999999999993</v>
      </c>
      <c r="AC23" s="58" t="s">
        <v>504</v>
      </c>
      <c r="AD23" s="58">
        <v>56</v>
      </c>
    </row>
    <row r="24" spans="1:30" ht="17.25" customHeight="1" thickBot="1" x14ac:dyDescent="0.3">
      <c r="A24" s="58">
        <v>19</v>
      </c>
      <c r="B24" s="59">
        <v>3.0200000000000001E-2</v>
      </c>
      <c r="C24" s="59">
        <v>3.2800000000000003E-2</v>
      </c>
      <c r="D24" s="59">
        <v>3.1399999999999997E-2</v>
      </c>
      <c r="F24" s="58" t="s">
        <v>500</v>
      </c>
      <c r="G24" s="60">
        <v>15359</v>
      </c>
      <c r="H24" s="58">
        <v>1.08</v>
      </c>
      <c r="J24" s="46">
        <v>30</v>
      </c>
      <c r="K24" s="46">
        <f>X14</f>
        <v>1529</v>
      </c>
      <c r="L24" s="52"/>
      <c r="M24" s="46"/>
      <c r="N24" s="57">
        <f t="shared" si="0"/>
        <v>0.10767605633802817</v>
      </c>
      <c r="W24" s="58">
        <v>200</v>
      </c>
      <c r="X24" s="58">
        <v>1370</v>
      </c>
      <c r="Y24" s="61">
        <v>43181</v>
      </c>
      <c r="Z24" s="58" t="s">
        <v>529</v>
      </c>
      <c r="AA24" s="58" t="s">
        <v>500</v>
      </c>
      <c r="AB24" s="58">
        <v>9.6</v>
      </c>
      <c r="AC24" s="58" t="s">
        <v>504</v>
      </c>
      <c r="AD24" s="58">
        <v>56</v>
      </c>
    </row>
    <row r="25" spans="1:30" ht="17.25" customHeight="1" thickBot="1" x14ac:dyDescent="0.3">
      <c r="A25" s="58">
        <v>20</v>
      </c>
      <c r="B25" s="59">
        <v>2.2100000000000002E-2</v>
      </c>
      <c r="C25" s="59">
        <v>2.2800000000000001E-2</v>
      </c>
      <c r="D25" s="59">
        <v>2.24E-2</v>
      </c>
      <c r="F25" s="58" t="s">
        <v>501</v>
      </c>
      <c r="G25" s="60">
        <v>16038</v>
      </c>
      <c r="H25" s="58">
        <v>1.1299999999999999</v>
      </c>
      <c r="J25" s="46">
        <v>50</v>
      </c>
      <c r="K25" s="46">
        <f>X18</f>
        <v>1479</v>
      </c>
      <c r="L25" s="52"/>
      <c r="M25" s="46"/>
      <c r="N25" s="57">
        <f t="shared" si="0"/>
        <v>0.10415492957746479</v>
      </c>
    </row>
    <row r="26" spans="1:30" ht="17.25" customHeight="1" thickBot="1" x14ac:dyDescent="0.3">
      <c r="A26" s="58">
        <v>21</v>
      </c>
      <c r="B26" s="59">
        <v>1.61E-2</v>
      </c>
      <c r="C26" s="59">
        <v>1.4800000000000001E-2</v>
      </c>
      <c r="D26" s="59">
        <v>1.54E-2</v>
      </c>
      <c r="F26" s="58" t="s">
        <v>502</v>
      </c>
      <c r="G26" s="60">
        <v>12979</v>
      </c>
      <c r="H26" s="58">
        <v>0.91</v>
      </c>
      <c r="J26" s="46">
        <v>100</v>
      </c>
      <c r="K26" s="46">
        <f>X20</f>
        <v>1427</v>
      </c>
      <c r="L26" s="52"/>
      <c r="M26" s="46"/>
      <c r="N26" s="57">
        <f t="shared" si="0"/>
        <v>0.10049295774647887</v>
      </c>
    </row>
    <row r="27" spans="1:30" ht="17.25" customHeight="1" thickBot="1" x14ac:dyDescent="0.3">
      <c r="A27" s="58">
        <v>22</v>
      </c>
      <c r="B27" s="59">
        <v>9.5999999999999992E-3</v>
      </c>
      <c r="C27" s="59">
        <v>9.1000000000000004E-3</v>
      </c>
      <c r="D27" s="59">
        <v>9.1999999999999998E-3</v>
      </c>
      <c r="J27" s="46">
        <v>150</v>
      </c>
      <c r="K27" s="46">
        <f>X22</f>
        <v>1393</v>
      </c>
      <c r="L27" s="52"/>
      <c r="M27" s="46"/>
      <c r="N27" s="57">
        <f t="shared" si="0"/>
        <v>9.8098591549295774E-2</v>
      </c>
    </row>
    <row r="28" spans="1:30" ht="17.25" customHeight="1" thickBot="1" x14ac:dyDescent="0.3">
      <c r="A28" s="58">
        <v>23</v>
      </c>
      <c r="B28" s="59">
        <v>5.7000000000000002E-3</v>
      </c>
      <c r="C28" s="59">
        <v>5.4999999999999997E-3</v>
      </c>
      <c r="D28" s="59">
        <v>5.4000000000000003E-3</v>
      </c>
      <c r="J28" s="46">
        <v>200</v>
      </c>
      <c r="K28" s="46">
        <f>X24</f>
        <v>1370</v>
      </c>
      <c r="L28" s="52"/>
      <c r="M28" s="46"/>
      <c r="N28" s="57">
        <f t="shared" si="0"/>
        <v>9.6478873239436616E-2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599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27100</v>
      </c>
      <c r="H2" s="41" t="s">
        <v>467</v>
      </c>
      <c r="W2" s="58">
        <v>1</v>
      </c>
      <c r="X2" s="58">
        <v>3499</v>
      </c>
      <c r="Y2" s="61">
        <v>43174</v>
      </c>
      <c r="Z2" s="58" t="s">
        <v>532</v>
      </c>
      <c r="AA2" s="58" t="s">
        <v>500</v>
      </c>
      <c r="AB2" s="58">
        <v>12.9</v>
      </c>
      <c r="AC2" s="58" t="s">
        <v>504</v>
      </c>
      <c r="AD2" s="58">
        <v>54</v>
      </c>
    </row>
    <row r="3" spans="1:30" ht="14.4" thickBot="1" x14ac:dyDescent="0.3">
      <c r="W3" s="58">
        <v>2</v>
      </c>
      <c r="X3" s="58">
        <v>3459</v>
      </c>
      <c r="Y3" s="61">
        <v>43163</v>
      </c>
      <c r="Z3" s="58" t="s">
        <v>530</v>
      </c>
      <c r="AA3" s="58" t="s">
        <v>493</v>
      </c>
      <c r="AB3" s="58">
        <v>12.8</v>
      </c>
      <c r="AC3" s="58" t="s">
        <v>503</v>
      </c>
      <c r="AD3" s="58">
        <v>51</v>
      </c>
    </row>
    <row r="4" spans="1:30" ht="14.4" thickBot="1" x14ac:dyDescent="0.3">
      <c r="A4" s="42" t="s">
        <v>468</v>
      </c>
      <c r="B4" s="43" t="s">
        <v>503</v>
      </c>
      <c r="C4" s="96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3393</v>
      </c>
      <c r="Y4" s="61">
        <v>43159</v>
      </c>
      <c r="Z4" s="58" t="s">
        <v>531</v>
      </c>
      <c r="AA4" s="58" t="s">
        <v>499</v>
      </c>
      <c r="AB4" s="58">
        <v>12.5</v>
      </c>
      <c r="AC4" s="58" t="s">
        <v>504</v>
      </c>
      <c r="AD4" s="58">
        <v>51</v>
      </c>
    </row>
    <row r="5" spans="1:30" ht="18.75" customHeight="1" thickBot="1" x14ac:dyDescent="0.3">
      <c r="A5" s="58">
        <v>0</v>
      </c>
      <c r="B5" s="59">
        <v>1.12E-2</v>
      </c>
      <c r="C5" s="59">
        <v>2.0500000000000001E-2</v>
      </c>
      <c r="D5" s="59">
        <v>1.6E-2</v>
      </c>
      <c r="F5" s="58" t="s">
        <v>476</v>
      </c>
      <c r="G5" s="60">
        <v>14830</v>
      </c>
      <c r="H5" s="58"/>
      <c r="J5" s="102" t="s">
        <v>477</v>
      </c>
      <c r="K5" s="103"/>
      <c r="L5" s="103"/>
      <c r="M5" s="103"/>
      <c r="N5" s="104"/>
      <c r="W5" s="58">
        <v>4</v>
      </c>
      <c r="X5" s="58">
        <v>3359</v>
      </c>
      <c r="Y5" s="61">
        <v>43149</v>
      </c>
      <c r="Z5" s="58" t="s">
        <v>530</v>
      </c>
      <c r="AA5" s="58" t="s">
        <v>493</v>
      </c>
      <c r="AB5" s="58">
        <v>12.4</v>
      </c>
      <c r="AC5" s="58" t="s">
        <v>503</v>
      </c>
      <c r="AD5" s="58">
        <v>54</v>
      </c>
    </row>
    <row r="6" spans="1:30" ht="17.25" customHeight="1" thickBot="1" x14ac:dyDescent="0.3">
      <c r="A6" s="58">
        <v>1</v>
      </c>
      <c r="B6" s="59">
        <v>1.17E-2</v>
      </c>
      <c r="C6" s="59">
        <v>1.21E-2</v>
      </c>
      <c r="D6" s="59">
        <v>1.1900000000000001E-2</v>
      </c>
      <c r="F6" s="58" t="s">
        <v>478</v>
      </c>
      <c r="G6" s="60">
        <v>39992</v>
      </c>
      <c r="H6" s="58">
        <v>1.48</v>
      </c>
      <c r="J6" s="47" t="s">
        <v>479</v>
      </c>
      <c r="K6" s="48">
        <f>LARGE((K8,K9),1)</f>
        <v>0.60922659430122117</v>
      </c>
      <c r="N6" s="48" t="s">
        <v>504</v>
      </c>
      <c r="W6" s="58">
        <v>5</v>
      </c>
      <c r="X6" s="58">
        <v>3357</v>
      </c>
      <c r="Y6" s="61">
        <v>43159</v>
      </c>
      <c r="Z6" s="58" t="s">
        <v>530</v>
      </c>
      <c r="AA6" s="58" t="s">
        <v>499</v>
      </c>
      <c r="AB6" s="58">
        <v>12.4</v>
      </c>
      <c r="AC6" s="58" t="s">
        <v>503</v>
      </c>
      <c r="AD6" s="58">
        <v>55</v>
      </c>
    </row>
    <row r="7" spans="1:30" ht="17.25" customHeight="1" thickBot="1" x14ac:dyDescent="0.3">
      <c r="A7" s="58">
        <v>2</v>
      </c>
      <c r="B7" s="59">
        <v>1.47E-2</v>
      </c>
      <c r="C7" s="59">
        <v>0.01</v>
      </c>
      <c r="D7" s="59">
        <v>1.23E-2</v>
      </c>
      <c r="F7" s="58" t="s">
        <v>480</v>
      </c>
      <c r="G7" s="60">
        <v>42621</v>
      </c>
      <c r="H7" s="58">
        <v>1.57</v>
      </c>
      <c r="J7" s="49" t="s">
        <v>481</v>
      </c>
      <c r="K7" s="48">
        <f>LARGE((K10,K11),1)</f>
        <v>0.52908587257617734</v>
      </c>
      <c r="N7" s="48" t="s">
        <v>503</v>
      </c>
      <c r="W7" s="58">
        <v>6</v>
      </c>
      <c r="X7" s="58">
        <v>3337</v>
      </c>
      <c r="Y7" s="61">
        <v>43153</v>
      </c>
      <c r="Z7" s="58" t="s">
        <v>532</v>
      </c>
      <c r="AA7" s="58" t="s">
        <v>500</v>
      </c>
      <c r="AB7" s="58">
        <v>12.3</v>
      </c>
      <c r="AC7" s="58" t="s">
        <v>504</v>
      </c>
      <c r="AD7" s="58">
        <v>55</v>
      </c>
    </row>
    <row r="8" spans="1:30" ht="17.25" customHeight="1" thickBot="1" x14ac:dyDescent="0.35">
      <c r="A8" s="58">
        <v>3</v>
      </c>
      <c r="B8" s="59">
        <v>1.9599999999999999E-2</v>
      </c>
      <c r="C8" s="59">
        <v>9.2999999999999992E-3</v>
      </c>
      <c r="D8" s="59">
        <v>1.43E-2</v>
      </c>
      <c r="F8" s="58" t="s">
        <v>482</v>
      </c>
      <c r="G8" s="60">
        <v>30169</v>
      </c>
      <c r="H8" s="58">
        <v>1.1100000000000001</v>
      </c>
      <c r="K8" s="50">
        <f>LARGE(B11:C11,1)/(B11+C11)</f>
        <v>0.60922659430122117</v>
      </c>
      <c r="W8" s="58">
        <v>7</v>
      </c>
      <c r="X8" s="58">
        <v>3322</v>
      </c>
      <c r="Y8" s="61">
        <v>43158</v>
      </c>
      <c r="Z8" s="58" t="s">
        <v>531</v>
      </c>
      <c r="AA8" s="58" t="s">
        <v>498</v>
      </c>
      <c r="AB8" s="58">
        <v>12.3</v>
      </c>
      <c r="AC8" s="58" t="s">
        <v>504</v>
      </c>
      <c r="AD8" s="58">
        <v>53</v>
      </c>
    </row>
    <row r="9" spans="1:30" ht="17.25" customHeight="1" thickBot="1" x14ac:dyDescent="0.35">
      <c r="A9" s="58">
        <v>4</v>
      </c>
      <c r="B9" s="59">
        <v>3.49E-2</v>
      </c>
      <c r="C9" s="59">
        <v>1.7500000000000002E-2</v>
      </c>
      <c r="D9" s="59">
        <v>2.5899999999999999E-2</v>
      </c>
      <c r="F9" s="58" t="s">
        <v>483</v>
      </c>
      <c r="G9" s="60">
        <v>24062</v>
      </c>
      <c r="H9" s="58">
        <v>0.89</v>
      </c>
      <c r="K9" s="50">
        <f>LARGE(B12:C12,1)/(B12+C12)</f>
        <v>0.58983451536643017</v>
      </c>
      <c r="W9" s="58">
        <v>8</v>
      </c>
      <c r="X9" s="58">
        <v>3315</v>
      </c>
      <c r="Y9" s="61">
        <v>43149</v>
      </c>
      <c r="Z9" s="58" t="s">
        <v>531</v>
      </c>
      <c r="AA9" s="58" t="s">
        <v>493</v>
      </c>
      <c r="AB9" s="58">
        <v>12.2</v>
      </c>
      <c r="AC9" s="58" t="s">
        <v>504</v>
      </c>
      <c r="AD9" s="58">
        <v>53</v>
      </c>
    </row>
    <row r="10" spans="1:30" ht="17.25" customHeight="1" thickBot="1" x14ac:dyDescent="0.35">
      <c r="A10" s="58">
        <v>5</v>
      </c>
      <c r="B10" s="59">
        <v>4.5199999999999997E-2</v>
      </c>
      <c r="C10" s="59">
        <v>2.6800000000000001E-2</v>
      </c>
      <c r="D10" s="59">
        <v>3.56E-2</v>
      </c>
      <c r="F10" s="58" t="s">
        <v>484</v>
      </c>
      <c r="G10" s="60">
        <v>21568</v>
      </c>
      <c r="H10" s="58">
        <v>0.8</v>
      </c>
      <c r="K10" s="50">
        <f>LARGE(B20:C20,1)/(B20+C20)</f>
        <v>0.52667814113597244</v>
      </c>
      <c r="W10" s="58">
        <v>9</v>
      </c>
      <c r="X10" s="58">
        <v>3303</v>
      </c>
      <c r="Y10" s="61">
        <v>43163</v>
      </c>
      <c r="Z10" s="58" t="s">
        <v>532</v>
      </c>
      <c r="AA10" s="58" t="s">
        <v>493</v>
      </c>
      <c r="AB10" s="58">
        <v>12.2</v>
      </c>
      <c r="AC10" s="58" t="s">
        <v>504</v>
      </c>
      <c r="AD10" s="58">
        <v>57</v>
      </c>
    </row>
    <row r="11" spans="1:30" ht="17.25" customHeight="1" thickBot="1" x14ac:dyDescent="0.35">
      <c r="A11" s="58">
        <v>6</v>
      </c>
      <c r="B11" s="59">
        <v>4.4900000000000002E-2</v>
      </c>
      <c r="C11" s="59">
        <v>2.8799999999999999E-2</v>
      </c>
      <c r="D11" s="59">
        <v>3.6600000000000001E-2</v>
      </c>
      <c r="F11" s="58" t="s">
        <v>485</v>
      </c>
      <c r="G11" s="60">
        <v>20024</v>
      </c>
      <c r="H11" s="58">
        <v>0.74</v>
      </c>
      <c r="K11" s="50">
        <f>LARGE(B21:C21,1)/(B21+C21)</f>
        <v>0.52908587257617734</v>
      </c>
      <c r="W11" s="58">
        <v>10</v>
      </c>
      <c r="X11" s="58">
        <v>3288</v>
      </c>
      <c r="Y11" s="61">
        <v>43171</v>
      </c>
      <c r="Z11" s="58" t="s">
        <v>531</v>
      </c>
      <c r="AA11" s="58" t="s">
        <v>497</v>
      </c>
      <c r="AB11" s="58">
        <v>12.1</v>
      </c>
      <c r="AC11" s="58" t="s">
        <v>504</v>
      </c>
      <c r="AD11" s="58">
        <v>52</v>
      </c>
    </row>
    <row r="12" spans="1:30" ht="17.25" customHeight="1" thickBot="1" x14ac:dyDescent="0.3">
      <c r="A12" s="58">
        <v>7</v>
      </c>
      <c r="B12" s="59">
        <v>4.99E-2</v>
      </c>
      <c r="C12" s="59">
        <v>3.4700000000000002E-2</v>
      </c>
      <c r="D12" s="59">
        <v>4.2000000000000003E-2</v>
      </c>
      <c r="F12" s="58" t="s">
        <v>486</v>
      </c>
      <c r="G12" s="60">
        <v>18988</v>
      </c>
      <c r="H12" s="58">
        <v>0.7</v>
      </c>
      <c r="W12" s="58">
        <v>20</v>
      </c>
      <c r="X12" s="58">
        <v>3200</v>
      </c>
      <c r="Y12" s="61">
        <v>43160</v>
      </c>
      <c r="Z12" s="58" t="s">
        <v>532</v>
      </c>
      <c r="AA12" s="58" t="s">
        <v>500</v>
      </c>
      <c r="AB12" s="58">
        <v>11.8</v>
      </c>
      <c r="AC12" s="58" t="s">
        <v>504</v>
      </c>
      <c r="AD12" s="58">
        <v>56</v>
      </c>
    </row>
    <row r="13" spans="1:30" ht="17.25" customHeight="1" thickBot="1" x14ac:dyDescent="0.3">
      <c r="A13" s="58">
        <v>8</v>
      </c>
      <c r="B13" s="59">
        <v>6.3500000000000001E-2</v>
      </c>
      <c r="C13" s="59">
        <v>4.48E-2</v>
      </c>
      <c r="D13" s="59">
        <v>5.3800000000000001E-2</v>
      </c>
      <c r="F13" s="58" t="s">
        <v>487</v>
      </c>
      <c r="G13" s="60">
        <v>17614</v>
      </c>
      <c r="H13" s="58">
        <v>0.65</v>
      </c>
      <c r="W13" s="58">
        <v>25</v>
      </c>
      <c r="X13" s="58">
        <v>3172</v>
      </c>
      <c r="Y13" s="61">
        <v>43153</v>
      </c>
      <c r="Z13" s="58" t="s">
        <v>531</v>
      </c>
      <c r="AA13" s="58" t="s">
        <v>500</v>
      </c>
      <c r="AB13" s="58">
        <v>11.7</v>
      </c>
      <c r="AC13" s="58" t="s">
        <v>503</v>
      </c>
      <c r="AD13" s="58">
        <v>51</v>
      </c>
    </row>
    <row r="14" spans="1:30" ht="14.4" thickBot="1" x14ac:dyDescent="0.3">
      <c r="A14" s="58">
        <v>9</v>
      </c>
      <c r="B14" s="59">
        <v>7.1499999999999994E-2</v>
      </c>
      <c r="C14" s="59">
        <v>5.9499999999999997E-2</v>
      </c>
      <c r="D14" s="59">
        <v>6.5299999999999997E-2</v>
      </c>
      <c r="F14" s="58" t="s">
        <v>488</v>
      </c>
      <c r="G14" s="60">
        <v>21608</v>
      </c>
      <c r="H14" s="58">
        <v>0.8</v>
      </c>
      <c r="W14" s="58">
        <v>30</v>
      </c>
      <c r="X14" s="58">
        <v>3160</v>
      </c>
      <c r="Y14" s="61">
        <v>43171</v>
      </c>
      <c r="Z14" s="58" t="s">
        <v>528</v>
      </c>
      <c r="AA14" s="58" t="s">
        <v>497</v>
      </c>
      <c r="AB14" s="58">
        <v>11.7</v>
      </c>
      <c r="AC14" s="58" t="s">
        <v>504</v>
      </c>
      <c r="AD14" s="58">
        <v>50</v>
      </c>
    </row>
    <row r="15" spans="1:30" ht="14.4" thickBot="1" x14ac:dyDescent="0.3">
      <c r="A15" s="58">
        <v>10</v>
      </c>
      <c r="B15" s="59">
        <v>6.9500000000000006E-2</v>
      </c>
      <c r="C15" s="59">
        <v>6.7699999999999996E-2</v>
      </c>
      <c r="D15" s="59">
        <v>6.8500000000000005E-2</v>
      </c>
      <c r="F15" s="58" t="s">
        <v>489</v>
      </c>
      <c r="G15" s="60">
        <v>27723</v>
      </c>
      <c r="H15" s="58">
        <v>1.02</v>
      </c>
      <c r="W15" s="58">
        <v>35</v>
      </c>
      <c r="X15" s="58">
        <v>3110</v>
      </c>
      <c r="Y15" s="61">
        <v>43178</v>
      </c>
      <c r="Z15" s="58" t="s">
        <v>530</v>
      </c>
      <c r="AA15" s="58" t="s">
        <v>497</v>
      </c>
      <c r="AB15" s="58">
        <v>11.5</v>
      </c>
      <c r="AC15" s="58" t="s">
        <v>504</v>
      </c>
      <c r="AD15" s="58">
        <v>51</v>
      </c>
    </row>
    <row r="16" spans="1:30" ht="14.4" thickBot="1" x14ac:dyDescent="0.3">
      <c r="A16" s="58">
        <v>11</v>
      </c>
      <c r="B16" s="59">
        <v>6.5500000000000003E-2</v>
      </c>
      <c r="C16" s="59">
        <v>6.54E-2</v>
      </c>
      <c r="D16" s="59">
        <v>6.54E-2</v>
      </c>
      <c r="F16" s="58" t="s">
        <v>490</v>
      </c>
      <c r="G16" s="60">
        <v>30397</v>
      </c>
      <c r="H16" s="58">
        <v>1.1200000000000001</v>
      </c>
      <c r="W16" s="58">
        <v>40</v>
      </c>
      <c r="X16" s="58">
        <v>3091</v>
      </c>
      <c r="Y16" s="61">
        <v>43464</v>
      </c>
      <c r="Z16" s="58" t="s">
        <v>530</v>
      </c>
      <c r="AA16" s="58" t="s">
        <v>493</v>
      </c>
      <c r="AB16" s="58">
        <v>11.4</v>
      </c>
      <c r="AC16" s="58" t="s">
        <v>504</v>
      </c>
      <c r="AD16" s="58">
        <v>59</v>
      </c>
    </row>
    <row r="17" spans="1:30" ht="14.4" thickBot="1" x14ac:dyDescent="0.3">
      <c r="A17" s="58">
        <v>12</v>
      </c>
      <c r="B17" s="59">
        <v>6.3200000000000006E-2</v>
      </c>
      <c r="C17" s="59">
        <v>6.5000000000000002E-2</v>
      </c>
      <c r="D17" s="59">
        <v>6.4100000000000004E-2</v>
      </c>
      <c r="W17" s="58">
        <v>45</v>
      </c>
      <c r="X17" s="58">
        <v>3085</v>
      </c>
      <c r="Y17" s="61">
        <v>43177</v>
      </c>
      <c r="Z17" s="58" t="s">
        <v>528</v>
      </c>
      <c r="AA17" s="58" t="s">
        <v>493</v>
      </c>
      <c r="AB17" s="58">
        <v>11.4</v>
      </c>
      <c r="AC17" s="58" t="s">
        <v>504</v>
      </c>
      <c r="AD17" s="58">
        <v>53</v>
      </c>
    </row>
    <row r="18" spans="1:30" ht="14.4" thickBot="1" x14ac:dyDescent="0.3">
      <c r="A18" s="58">
        <v>13</v>
      </c>
      <c r="B18" s="59">
        <v>6.0400000000000002E-2</v>
      </c>
      <c r="C18" s="59">
        <v>6.4100000000000004E-2</v>
      </c>
      <c r="D18" s="59">
        <v>6.2300000000000001E-2</v>
      </c>
      <c r="W18" s="58">
        <v>50</v>
      </c>
      <c r="X18" s="58">
        <v>3075</v>
      </c>
      <c r="Y18" s="61">
        <v>43186</v>
      </c>
      <c r="Z18" s="58" t="s">
        <v>532</v>
      </c>
      <c r="AA18" s="58" t="s">
        <v>498</v>
      </c>
      <c r="AB18" s="58">
        <v>11.3</v>
      </c>
      <c r="AC18" s="58" t="s">
        <v>504</v>
      </c>
      <c r="AD18" s="58">
        <v>57</v>
      </c>
    </row>
    <row r="19" spans="1:30" ht="17.25" customHeight="1" thickBot="1" x14ac:dyDescent="0.3">
      <c r="A19" s="58">
        <v>14</v>
      </c>
      <c r="B19" s="59">
        <v>5.8000000000000003E-2</v>
      </c>
      <c r="C19" s="59">
        <v>6.3899999999999998E-2</v>
      </c>
      <c r="D19" s="59">
        <v>6.0999999999999999E-2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2990</v>
      </c>
      <c r="Y19" s="61">
        <v>43156</v>
      </c>
      <c r="Z19" s="58" t="s">
        <v>531</v>
      </c>
      <c r="AA19" s="58" t="s">
        <v>493</v>
      </c>
      <c r="AB19" s="58">
        <v>11</v>
      </c>
      <c r="AC19" s="58" t="s">
        <v>504</v>
      </c>
      <c r="AD19" s="58">
        <v>51</v>
      </c>
    </row>
    <row r="20" spans="1:30" ht="17.25" customHeight="1" thickBot="1" x14ac:dyDescent="0.3">
      <c r="A20" s="58">
        <v>15</v>
      </c>
      <c r="B20" s="59">
        <v>5.5E-2</v>
      </c>
      <c r="C20" s="59">
        <v>6.1199999999999997E-2</v>
      </c>
      <c r="D20" s="59">
        <v>5.8200000000000002E-2</v>
      </c>
      <c r="F20" s="58" t="s">
        <v>493</v>
      </c>
      <c r="G20" s="60">
        <v>25900</v>
      </c>
      <c r="H20" s="58">
        <v>0.96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2939</v>
      </c>
      <c r="Y20" s="61">
        <v>43174</v>
      </c>
      <c r="Z20" s="58" t="s">
        <v>531</v>
      </c>
      <c r="AA20" s="58" t="s">
        <v>500</v>
      </c>
      <c r="AB20" s="58">
        <v>10.8</v>
      </c>
      <c r="AC20" s="58" t="s">
        <v>504</v>
      </c>
      <c r="AD20" s="58">
        <v>51</v>
      </c>
    </row>
    <row r="21" spans="1:30" ht="17.25" customHeight="1" thickBot="1" x14ac:dyDescent="0.3">
      <c r="A21" s="58">
        <v>16</v>
      </c>
      <c r="B21" s="59">
        <v>5.0999999999999997E-2</v>
      </c>
      <c r="C21" s="59">
        <v>5.7299999999999997E-2</v>
      </c>
      <c r="D21" s="59">
        <v>5.4300000000000001E-2</v>
      </c>
      <c r="F21" s="58" t="s">
        <v>497</v>
      </c>
      <c r="G21" s="60">
        <v>27252</v>
      </c>
      <c r="H21" s="58">
        <v>1.01</v>
      </c>
      <c r="J21" s="46">
        <v>5</v>
      </c>
      <c r="K21" s="46">
        <f>X6</f>
        <v>3357</v>
      </c>
      <c r="L21" s="52"/>
      <c r="M21" s="46"/>
      <c r="N21" s="57">
        <f>K21/$F$2</f>
        <v>0.12387453874538745</v>
      </c>
      <c r="W21" s="58">
        <v>125</v>
      </c>
      <c r="X21" s="58">
        <v>2888</v>
      </c>
      <c r="Y21" s="61">
        <v>43163</v>
      </c>
      <c r="Z21" s="58" t="s">
        <v>524</v>
      </c>
      <c r="AA21" s="58" t="s">
        <v>493</v>
      </c>
      <c r="AB21" s="58">
        <v>10.7</v>
      </c>
      <c r="AC21" s="58" t="s">
        <v>503</v>
      </c>
      <c r="AD21" s="58">
        <v>53</v>
      </c>
    </row>
    <row r="22" spans="1:30" ht="17.25" customHeight="1" thickBot="1" x14ac:dyDescent="0.3">
      <c r="A22" s="58">
        <v>17</v>
      </c>
      <c r="B22" s="59">
        <v>5.3900000000000003E-2</v>
      </c>
      <c r="C22" s="59">
        <v>5.6800000000000003E-2</v>
      </c>
      <c r="D22" s="59">
        <v>5.5399999999999998E-2</v>
      </c>
      <c r="F22" s="58" t="s">
        <v>498</v>
      </c>
      <c r="G22" s="60">
        <v>27164</v>
      </c>
      <c r="H22" s="58">
        <v>1</v>
      </c>
      <c r="J22" s="46">
        <v>10</v>
      </c>
      <c r="K22" s="46">
        <f>X11</f>
        <v>3288</v>
      </c>
      <c r="L22" s="52"/>
      <c r="M22" s="46"/>
      <c r="N22" s="57">
        <f t="shared" ref="N22:N28" si="0">K22/$F$2</f>
        <v>0.12132841328413284</v>
      </c>
      <c r="W22" s="58">
        <v>150</v>
      </c>
      <c r="X22" s="58">
        <v>2858</v>
      </c>
      <c r="Y22" s="61">
        <v>43150</v>
      </c>
      <c r="Z22" s="58" t="s">
        <v>530</v>
      </c>
      <c r="AA22" s="58" t="s">
        <v>497</v>
      </c>
      <c r="AB22" s="58">
        <v>10.5</v>
      </c>
      <c r="AC22" s="58" t="s">
        <v>503</v>
      </c>
      <c r="AD22" s="58">
        <v>53</v>
      </c>
    </row>
    <row r="23" spans="1:30" ht="17.25" customHeight="1" thickBot="1" x14ac:dyDescent="0.3">
      <c r="A23" s="58">
        <v>18</v>
      </c>
      <c r="B23" s="59">
        <v>4.7399999999999998E-2</v>
      </c>
      <c r="C23" s="59">
        <v>6.08E-2</v>
      </c>
      <c r="D23" s="59">
        <v>5.4300000000000001E-2</v>
      </c>
      <c r="F23" s="58" t="s">
        <v>499</v>
      </c>
      <c r="G23" s="60">
        <v>27488</v>
      </c>
      <c r="H23" s="58">
        <v>1.02</v>
      </c>
      <c r="J23" s="46">
        <v>20</v>
      </c>
      <c r="K23" s="46">
        <f>X12</f>
        <v>3200</v>
      </c>
      <c r="L23" s="52"/>
      <c r="M23" s="46"/>
      <c r="N23" s="57">
        <f t="shared" si="0"/>
        <v>0.11808118081180811</v>
      </c>
      <c r="W23" s="58">
        <v>175</v>
      </c>
      <c r="X23" s="58">
        <v>2809</v>
      </c>
      <c r="Y23" s="61">
        <v>43174</v>
      </c>
      <c r="Z23" s="58" t="s">
        <v>529</v>
      </c>
      <c r="AA23" s="58" t="s">
        <v>500</v>
      </c>
      <c r="AB23" s="58">
        <v>10.4</v>
      </c>
      <c r="AC23" s="58" t="s">
        <v>503</v>
      </c>
      <c r="AD23" s="58">
        <v>50</v>
      </c>
    </row>
    <row r="24" spans="1:30" ht="17.25" customHeight="1" thickBot="1" x14ac:dyDescent="0.3">
      <c r="A24" s="58">
        <v>19</v>
      </c>
      <c r="B24" s="59">
        <v>3.3700000000000001E-2</v>
      </c>
      <c r="C24" s="59">
        <v>4.9399999999999999E-2</v>
      </c>
      <c r="D24" s="59">
        <v>4.1799999999999997E-2</v>
      </c>
      <c r="F24" s="58" t="s">
        <v>500</v>
      </c>
      <c r="G24" s="60">
        <v>28453</v>
      </c>
      <c r="H24" s="58">
        <v>1.05</v>
      </c>
      <c r="J24" s="46">
        <v>30</v>
      </c>
      <c r="K24" s="46">
        <f>X14</f>
        <v>3160</v>
      </c>
      <c r="L24" s="52"/>
      <c r="M24" s="46"/>
      <c r="N24" s="57">
        <f t="shared" si="0"/>
        <v>0.11660516605166052</v>
      </c>
      <c r="W24" s="58">
        <v>200</v>
      </c>
      <c r="X24" s="58">
        <v>2773</v>
      </c>
      <c r="Y24" s="61">
        <v>43185</v>
      </c>
      <c r="Z24" s="58" t="s">
        <v>531</v>
      </c>
      <c r="AA24" s="58" t="s">
        <v>497</v>
      </c>
      <c r="AB24" s="58">
        <v>10.199999999999999</v>
      </c>
      <c r="AC24" s="58" t="s">
        <v>504</v>
      </c>
      <c r="AD24" s="58">
        <v>54</v>
      </c>
    </row>
    <row r="25" spans="1:30" ht="17.25" customHeight="1" thickBot="1" x14ac:dyDescent="0.3">
      <c r="A25" s="58">
        <v>20</v>
      </c>
      <c r="B25" s="59">
        <v>2.5600000000000001E-2</v>
      </c>
      <c r="C25" s="59">
        <v>3.7199999999999997E-2</v>
      </c>
      <c r="D25" s="59">
        <v>3.1600000000000003E-2</v>
      </c>
      <c r="F25" s="58" t="s">
        <v>501</v>
      </c>
      <c r="G25" s="60">
        <v>27463</v>
      </c>
      <c r="H25" s="58">
        <v>1.01</v>
      </c>
      <c r="J25" s="46">
        <v>50</v>
      </c>
      <c r="K25" s="46">
        <f>X18</f>
        <v>3075</v>
      </c>
      <c r="L25" s="52"/>
      <c r="M25" s="46"/>
      <c r="N25" s="57">
        <f t="shared" si="0"/>
        <v>0.11346863468634687</v>
      </c>
    </row>
    <row r="26" spans="1:30" ht="17.25" customHeight="1" thickBot="1" x14ac:dyDescent="0.3">
      <c r="A26" s="58">
        <v>21</v>
      </c>
      <c r="B26" s="59">
        <v>1.9300000000000001E-2</v>
      </c>
      <c r="C26" s="59">
        <v>3.5000000000000003E-2</v>
      </c>
      <c r="D26" s="59">
        <v>2.75E-2</v>
      </c>
      <c r="F26" s="58" t="s">
        <v>502</v>
      </c>
      <c r="G26" s="60">
        <v>25759</v>
      </c>
      <c r="H26" s="58">
        <v>0.95</v>
      </c>
      <c r="J26" s="46">
        <v>100</v>
      </c>
      <c r="K26" s="46">
        <f>X20</f>
        <v>2939</v>
      </c>
      <c r="L26" s="52"/>
      <c r="M26" s="46"/>
      <c r="N26" s="57">
        <f t="shared" si="0"/>
        <v>0.10845018450184502</v>
      </c>
    </row>
    <row r="27" spans="1:30" ht="17.25" customHeight="1" thickBot="1" x14ac:dyDescent="0.3">
      <c r="A27" s="58">
        <v>22</v>
      </c>
      <c r="B27" s="59">
        <v>1.5699999999999999E-2</v>
      </c>
      <c r="C27" s="59">
        <v>2.7099999999999999E-2</v>
      </c>
      <c r="D27" s="59">
        <v>2.1600000000000001E-2</v>
      </c>
      <c r="J27" s="46">
        <v>150</v>
      </c>
      <c r="K27" s="46">
        <f>X22</f>
        <v>2858</v>
      </c>
      <c r="L27" s="52"/>
      <c r="M27" s="46"/>
      <c r="N27" s="57">
        <f t="shared" si="0"/>
        <v>0.10546125461254613</v>
      </c>
    </row>
    <row r="28" spans="1:30" ht="17.25" customHeight="1" thickBot="1" x14ac:dyDescent="0.3">
      <c r="A28" s="58">
        <v>23</v>
      </c>
      <c r="B28" s="59">
        <v>1.47E-2</v>
      </c>
      <c r="C28" s="59">
        <v>2.4899999999999999E-2</v>
      </c>
      <c r="D28" s="59">
        <v>0.02</v>
      </c>
      <c r="J28" s="46">
        <v>200</v>
      </c>
      <c r="K28" s="46">
        <f>X24</f>
        <v>2773</v>
      </c>
      <c r="L28" s="52"/>
      <c r="M28" s="46"/>
      <c r="N28" s="57">
        <f t="shared" si="0"/>
        <v>0.10232472324723248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8"/>
  <sheetViews>
    <sheetView workbookViewId="0">
      <selection activeCell="AE8" sqref="AE8"/>
    </sheetView>
  </sheetViews>
  <sheetFormatPr defaultRowHeight="13.8" x14ac:dyDescent="0.25"/>
  <cols>
    <col min="1" max="4" width="7" customWidth="1"/>
    <col min="5" max="5" width="4" customWidth="1"/>
    <col min="6" max="6" width="10.69921875" customWidth="1"/>
    <col min="7" max="7" width="0" hidden="1" customWidth="1"/>
    <col min="9" max="9" width="3.8984375" customWidth="1"/>
    <col min="10" max="10" width="5.3984375" customWidth="1"/>
    <col min="11" max="11" width="5.796875" customWidth="1"/>
    <col min="12" max="12" width="3.8984375" hidden="1" customWidth="1"/>
    <col min="13" max="13" width="4.09765625" hidden="1" customWidth="1"/>
    <col min="14" max="14" width="5.59765625" customWidth="1"/>
    <col min="22" max="22" width="8.0976562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543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</row>
    <row r="2" spans="1:30" ht="21.6" thickBot="1" x14ac:dyDescent="0.45">
      <c r="D2" s="39" t="s">
        <v>596</v>
      </c>
      <c r="F2" s="40">
        <v>35200</v>
      </c>
      <c r="H2" s="41" t="s">
        <v>467</v>
      </c>
      <c r="W2" s="58">
        <v>1</v>
      </c>
      <c r="X2" s="58">
        <v>3852</v>
      </c>
      <c r="Y2" s="61">
        <v>42780</v>
      </c>
      <c r="Z2" s="58" t="s">
        <v>524</v>
      </c>
      <c r="AA2" s="58" t="s">
        <v>498</v>
      </c>
      <c r="AB2" s="58">
        <v>11.4</v>
      </c>
    </row>
    <row r="3" spans="1:30" ht="14.4" thickBot="1" x14ac:dyDescent="0.3">
      <c r="W3" s="58">
        <v>2</v>
      </c>
      <c r="X3" s="58">
        <v>3770</v>
      </c>
      <c r="Y3" s="61">
        <v>42780</v>
      </c>
      <c r="Z3" s="58" t="s">
        <v>525</v>
      </c>
      <c r="AA3" s="58" t="s">
        <v>498</v>
      </c>
      <c r="AB3" s="58">
        <v>11.2</v>
      </c>
    </row>
    <row r="4" spans="1:30" ht="14.4" thickBot="1" x14ac:dyDescent="0.3">
      <c r="A4" s="42" t="s">
        <v>468</v>
      </c>
      <c r="B4" s="43" t="s">
        <v>503</v>
      </c>
      <c r="C4" s="93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3674</v>
      </c>
      <c r="Y4" s="61">
        <v>42818</v>
      </c>
      <c r="Z4" s="58" t="s">
        <v>524</v>
      </c>
      <c r="AA4" s="58" t="s">
        <v>501</v>
      </c>
      <c r="AB4" s="58">
        <v>10.9</v>
      </c>
      <c r="AC4" s="45" t="s">
        <v>522</v>
      </c>
      <c r="AD4" s="45" t="s">
        <v>523</v>
      </c>
    </row>
    <row r="5" spans="1:30" ht="15" customHeight="1" thickBot="1" x14ac:dyDescent="0.3">
      <c r="A5" s="58">
        <v>0</v>
      </c>
      <c r="B5" s="83">
        <v>6.7999999999999996E-3</v>
      </c>
      <c r="C5" s="59">
        <v>4.7000000000000002E-3</v>
      </c>
      <c r="D5" s="59">
        <v>5.7000000000000002E-3</v>
      </c>
      <c r="F5" s="58" t="s">
        <v>476</v>
      </c>
      <c r="G5" s="60">
        <v>35547</v>
      </c>
      <c r="H5" s="58">
        <v>1.01</v>
      </c>
      <c r="J5" s="102" t="s">
        <v>477</v>
      </c>
      <c r="K5" s="103"/>
      <c r="L5" s="103"/>
      <c r="M5" s="103"/>
      <c r="N5" s="104"/>
      <c r="W5" s="58">
        <v>4</v>
      </c>
      <c r="X5" s="58">
        <v>3641</v>
      </c>
      <c r="Y5" s="61">
        <v>42790</v>
      </c>
      <c r="Z5" s="58" t="s">
        <v>524</v>
      </c>
      <c r="AA5" s="58" t="s">
        <v>501</v>
      </c>
      <c r="AB5" s="58">
        <v>10.8</v>
      </c>
      <c r="AC5" s="46" t="s">
        <v>503</v>
      </c>
      <c r="AD5" s="46">
        <v>62</v>
      </c>
    </row>
    <row r="6" spans="1:30" ht="14.4" thickBot="1" x14ac:dyDescent="0.3">
      <c r="A6" s="58">
        <v>1</v>
      </c>
      <c r="B6" s="59">
        <v>4.4000000000000003E-3</v>
      </c>
      <c r="C6" s="59">
        <v>3.5999999999999999E-3</v>
      </c>
      <c r="D6" s="59">
        <v>4.0000000000000001E-3</v>
      </c>
      <c r="F6" s="58" t="s">
        <v>478</v>
      </c>
      <c r="G6" s="60">
        <v>38650</v>
      </c>
      <c r="H6" s="58">
        <v>1.1000000000000001</v>
      </c>
      <c r="J6" s="47" t="s">
        <v>479</v>
      </c>
      <c r="K6" s="48">
        <f>LARGE((K8,K9),1)</f>
        <v>0.73954372623574149</v>
      </c>
      <c r="N6" s="48" t="s">
        <v>504</v>
      </c>
      <c r="W6" s="58">
        <v>5</v>
      </c>
      <c r="X6" s="58">
        <v>3639</v>
      </c>
      <c r="Y6" s="61">
        <v>42797</v>
      </c>
      <c r="Z6" s="58" t="s">
        <v>524</v>
      </c>
      <c r="AA6" s="58" t="s">
        <v>501</v>
      </c>
      <c r="AB6" s="58">
        <v>10.8</v>
      </c>
      <c r="AC6" s="46" t="s">
        <v>503</v>
      </c>
      <c r="AD6" s="46">
        <v>60</v>
      </c>
    </row>
    <row r="7" spans="1:30" ht="14.4" thickBot="1" x14ac:dyDescent="0.3">
      <c r="A7" s="58">
        <v>2</v>
      </c>
      <c r="B7" s="59">
        <v>3.8E-3</v>
      </c>
      <c r="C7" s="59">
        <v>3.5999999999999999E-3</v>
      </c>
      <c r="D7" s="59">
        <v>3.7000000000000002E-3</v>
      </c>
      <c r="F7" s="58" t="s">
        <v>480</v>
      </c>
      <c r="G7" s="60">
        <v>39450</v>
      </c>
      <c r="H7" s="58">
        <v>1.1200000000000001</v>
      </c>
      <c r="J7" s="49" t="s">
        <v>481</v>
      </c>
      <c r="K7" s="48">
        <f>LARGE((K10,K11),1)</f>
        <v>0.61448900388098315</v>
      </c>
      <c r="N7" s="48" t="s">
        <v>503</v>
      </c>
      <c r="W7" s="58">
        <v>6</v>
      </c>
      <c r="X7" s="58">
        <v>3524</v>
      </c>
      <c r="Y7" s="61">
        <v>42797</v>
      </c>
      <c r="Z7" s="58" t="s">
        <v>525</v>
      </c>
      <c r="AA7" s="58" t="s">
        <v>501</v>
      </c>
      <c r="AB7" s="58">
        <v>10.5</v>
      </c>
      <c r="AC7" s="46" t="s">
        <v>503</v>
      </c>
      <c r="AD7" s="46">
        <v>64</v>
      </c>
    </row>
    <row r="8" spans="1:30" ht="15" thickBot="1" x14ac:dyDescent="0.35">
      <c r="A8" s="58">
        <v>3</v>
      </c>
      <c r="B8" s="59">
        <v>3.5000000000000001E-3</v>
      </c>
      <c r="C8" s="59">
        <v>4.1000000000000003E-3</v>
      </c>
      <c r="D8" s="59">
        <v>3.8E-3</v>
      </c>
      <c r="F8" s="58" t="s">
        <v>482</v>
      </c>
      <c r="G8" s="60">
        <v>36291</v>
      </c>
      <c r="H8" s="58">
        <v>1.03</v>
      </c>
      <c r="K8" s="50">
        <f>LARGE(B11:C11,1)/(B11+C11)</f>
        <v>0.73954372623574149</v>
      </c>
      <c r="W8" s="58">
        <v>7</v>
      </c>
      <c r="X8" s="58">
        <v>3460</v>
      </c>
      <c r="Y8" s="61">
        <v>43056</v>
      </c>
      <c r="Z8" s="58" t="s">
        <v>524</v>
      </c>
      <c r="AA8" s="58" t="s">
        <v>501</v>
      </c>
      <c r="AB8" s="58">
        <v>10.3</v>
      </c>
      <c r="AC8" s="46" t="s">
        <v>503</v>
      </c>
      <c r="AD8" s="46">
        <v>60</v>
      </c>
    </row>
    <row r="9" spans="1:30" ht="15" thickBot="1" x14ac:dyDescent="0.35">
      <c r="A9" s="58">
        <v>4</v>
      </c>
      <c r="B9" s="59">
        <v>4.7999999999999996E-3</v>
      </c>
      <c r="C9" s="59">
        <v>9.7999999999999997E-3</v>
      </c>
      <c r="D9" s="59">
        <v>7.3000000000000001E-3</v>
      </c>
      <c r="F9" s="58" t="s">
        <v>483</v>
      </c>
      <c r="G9" s="60">
        <v>33877</v>
      </c>
      <c r="H9" s="58">
        <v>0.96</v>
      </c>
      <c r="K9" s="50">
        <f>LARGE(B12:C12,1)/(B12+C12)</f>
        <v>0.69597370583401807</v>
      </c>
      <c r="W9" s="58">
        <v>8</v>
      </c>
      <c r="X9" s="58">
        <v>3457</v>
      </c>
      <c r="Y9" s="61">
        <v>43077</v>
      </c>
      <c r="Z9" s="58" t="s">
        <v>524</v>
      </c>
      <c r="AA9" s="58" t="s">
        <v>501</v>
      </c>
      <c r="AB9" s="58">
        <v>10.3</v>
      </c>
      <c r="AC9" s="46" t="s">
        <v>503</v>
      </c>
      <c r="AD9" s="46">
        <v>63</v>
      </c>
    </row>
    <row r="10" spans="1:30" ht="15" thickBot="1" x14ac:dyDescent="0.35">
      <c r="A10" s="58">
        <v>5</v>
      </c>
      <c r="B10" s="59">
        <v>1.17E-2</v>
      </c>
      <c r="C10" s="59">
        <v>3.2500000000000001E-2</v>
      </c>
      <c r="D10" s="59">
        <v>2.2200000000000001E-2</v>
      </c>
      <c r="F10" s="58" t="s">
        <v>484</v>
      </c>
      <c r="G10" s="60">
        <v>32779</v>
      </c>
      <c r="H10" s="58">
        <v>0.93</v>
      </c>
      <c r="K10" s="50">
        <f>LARGE(B20:C20,1)/(B20+C20)</f>
        <v>0.57924263674614307</v>
      </c>
      <c r="W10" s="58">
        <v>9</v>
      </c>
      <c r="X10" s="58">
        <v>3443</v>
      </c>
      <c r="Y10" s="61">
        <v>42783</v>
      </c>
      <c r="Z10" s="58" t="s">
        <v>524</v>
      </c>
      <c r="AA10" s="58" t="s">
        <v>501</v>
      </c>
      <c r="AB10" s="58">
        <v>10.199999999999999</v>
      </c>
      <c r="AC10" s="46" t="s">
        <v>503</v>
      </c>
      <c r="AD10" s="46">
        <v>63</v>
      </c>
    </row>
    <row r="11" spans="1:30" ht="15" thickBot="1" x14ac:dyDescent="0.35">
      <c r="A11" s="58">
        <v>6</v>
      </c>
      <c r="B11" s="59">
        <v>2.7400000000000001E-2</v>
      </c>
      <c r="C11" s="59">
        <v>7.7799999999999994E-2</v>
      </c>
      <c r="D11" s="59">
        <v>5.2900000000000003E-2</v>
      </c>
      <c r="F11" s="58" t="s">
        <v>485</v>
      </c>
      <c r="G11" s="60">
        <v>31834</v>
      </c>
      <c r="H11" s="58">
        <v>0.9</v>
      </c>
      <c r="K11" s="50">
        <f>LARGE(B21:C21,1)/(B21+C21)</f>
        <v>0.61448900388098315</v>
      </c>
      <c r="W11" s="58">
        <v>10</v>
      </c>
      <c r="X11" s="58">
        <v>3429</v>
      </c>
      <c r="Y11" s="61">
        <v>42776</v>
      </c>
      <c r="Z11" s="58" t="s">
        <v>525</v>
      </c>
      <c r="AA11" s="58" t="s">
        <v>501</v>
      </c>
      <c r="AB11" s="58">
        <v>10.199999999999999</v>
      </c>
      <c r="AC11" s="46" t="s">
        <v>503</v>
      </c>
      <c r="AD11" s="46">
        <v>57</v>
      </c>
    </row>
    <row r="12" spans="1:30" ht="14.4" thickBot="1" x14ac:dyDescent="0.3">
      <c r="A12" s="58">
        <v>7</v>
      </c>
      <c r="B12" s="59">
        <v>3.6999999999999998E-2</v>
      </c>
      <c r="C12" s="59">
        <v>8.4699999999999998E-2</v>
      </c>
      <c r="D12" s="59">
        <v>6.1100000000000002E-2</v>
      </c>
      <c r="F12" s="58" t="s">
        <v>486</v>
      </c>
      <c r="G12" s="60">
        <v>33773</v>
      </c>
      <c r="H12" s="58">
        <v>0.96</v>
      </c>
      <c r="W12" s="58">
        <v>20</v>
      </c>
      <c r="X12" s="58">
        <v>3376</v>
      </c>
      <c r="Y12" s="61">
        <v>42775</v>
      </c>
      <c r="Z12" s="58" t="s">
        <v>524</v>
      </c>
      <c r="AA12" s="58" t="s">
        <v>500</v>
      </c>
      <c r="AB12" s="58">
        <v>10</v>
      </c>
      <c r="AC12" s="46" t="s">
        <v>503</v>
      </c>
      <c r="AD12" s="46">
        <v>61</v>
      </c>
    </row>
    <row r="13" spans="1:30" ht="14.4" thickBot="1" x14ac:dyDescent="0.3">
      <c r="A13" s="58">
        <v>8</v>
      </c>
      <c r="B13" s="59">
        <v>4.5499999999999999E-2</v>
      </c>
      <c r="C13" s="59">
        <v>7.2700000000000001E-2</v>
      </c>
      <c r="D13" s="59">
        <v>5.9200000000000003E-2</v>
      </c>
      <c r="F13" s="58" t="s">
        <v>487</v>
      </c>
      <c r="G13" s="60">
        <v>33368</v>
      </c>
      <c r="H13" s="58">
        <v>0.95</v>
      </c>
      <c r="W13" s="58">
        <v>25</v>
      </c>
      <c r="X13" s="58">
        <v>3368</v>
      </c>
      <c r="Y13" s="61">
        <v>43074</v>
      </c>
      <c r="Z13" s="58" t="s">
        <v>524</v>
      </c>
      <c r="AA13" s="58" t="s">
        <v>498</v>
      </c>
      <c r="AB13" s="58">
        <v>10</v>
      </c>
      <c r="AC13" s="46" t="s">
        <v>503</v>
      </c>
      <c r="AD13" s="46">
        <v>63</v>
      </c>
    </row>
    <row r="14" spans="1:30" ht="14.4" thickBot="1" x14ac:dyDescent="0.3">
      <c r="A14" s="58">
        <v>9</v>
      </c>
      <c r="B14" s="59">
        <v>4.6899999999999997E-2</v>
      </c>
      <c r="C14" s="59">
        <v>6.5000000000000002E-2</v>
      </c>
      <c r="D14" s="59">
        <v>5.6000000000000001E-2</v>
      </c>
      <c r="F14" s="58" t="s">
        <v>488</v>
      </c>
      <c r="G14" s="60">
        <v>35224</v>
      </c>
      <c r="H14" s="58">
        <v>1</v>
      </c>
      <c r="W14" s="58">
        <v>30</v>
      </c>
      <c r="X14" s="58">
        <v>3350</v>
      </c>
      <c r="Y14" s="61">
        <v>42809</v>
      </c>
      <c r="Z14" s="58" t="s">
        <v>524</v>
      </c>
      <c r="AA14" s="58" t="s">
        <v>499</v>
      </c>
      <c r="AB14" s="58">
        <v>9.9</v>
      </c>
      <c r="AC14" s="46" t="s">
        <v>503</v>
      </c>
      <c r="AD14" s="46">
        <v>60</v>
      </c>
    </row>
    <row r="15" spans="1:30" ht="14.4" thickBot="1" x14ac:dyDescent="0.3">
      <c r="A15" s="58">
        <v>10</v>
      </c>
      <c r="B15" s="59">
        <v>5.1900000000000002E-2</v>
      </c>
      <c r="C15" s="59">
        <v>6.4199999999999993E-2</v>
      </c>
      <c r="D15" s="59">
        <v>5.8099999999999999E-2</v>
      </c>
      <c r="F15" s="58" t="s">
        <v>489</v>
      </c>
      <c r="G15" s="60">
        <v>36170</v>
      </c>
      <c r="H15" s="58">
        <v>1.03</v>
      </c>
      <c r="W15" s="58">
        <v>35</v>
      </c>
      <c r="X15" s="58">
        <v>3334</v>
      </c>
      <c r="Y15" s="61">
        <v>42802</v>
      </c>
      <c r="Z15" s="58" t="s">
        <v>524</v>
      </c>
      <c r="AA15" s="58" t="s">
        <v>499</v>
      </c>
      <c r="AB15" s="58">
        <v>9.9</v>
      </c>
      <c r="AC15" s="46" t="s">
        <v>503</v>
      </c>
      <c r="AD15" s="46">
        <v>61</v>
      </c>
    </row>
    <row r="16" spans="1:30" ht="14.4" thickBot="1" x14ac:dyDescent="0.3">
      <c r="A16" s="58">
        <v>11</v>
      </c>
      <c r="B16" s="59">
        <v>5.8200000000000002E-2</v>
      </c>
      <c r="C16" s="59">
        <v>6.3600000000000004E-2</v>
      </c>
      <c r="D16" s="59">
        <v>6.0900000000000003E-2</v>
      </c>
      <c r="F16" s="58" t="s">
        <v>490</v>
      </c>
      <c r="G16" s="60">
        <v>35926</v>
      </c>
      <c r="H16" s="58">
        <v>1.02</v>
      </c>
      <c r="W16" s="58">
        <v>40</v>
      </c>
      <c r="X16" s="58">
        <v>3328</v>
      </c>
      <c r="Y16" s="61">
        <v>43056</v>
      </c>
      <c r="Z16" s="58" t="s">
        <v>525</v>
      </c>
      <c r="AA16" s="58" t="s">
        <v>501</v>
      </c>
      <c r="AB16" s="58">
        <v>9.9</v>
      </c>
      <c r="AC16" s="46" t="s">
        <v>503</v>
      </c>
      <c r="AD16" s="46">
        <v>61</v>
      </c>
    </row>
    <row r="17" spans="1:30" ht="14.4" thickBot="1" x14ac:dyDescent="0.3">
      <c r="A17" s="58">
        <v>12</v>
      </c>
      <c r="B17" s="59">
        <v>6.3500000000000001E-2</v>
      </c>
      <c r="C17" s="59">
        <v>6.5500000000000003E-2</v>
      </c>
      <c r="D17" s="59">
        <v>6.4500000000000002E-2</v>
      </c>
      <c r="W17" s="58">
        <v>45</v>
      </c>
      <c r="X17" s="58">
        <v>3312</v>
      </c>
      <c r="Y17" s="61">
        <v>43047</v>
      </c>
      <c r="Z17" s="58" t="s">
        <v>524</v>
      </c>
      <c r="AA17" s="58" t="s">
        <v>499</v>
      </c>
      <c r="AB17" s="58">
        <v>9.8000000000000007</v>
      </c>
      <c r="AC17" s="46" t="s">
        <v>503</v>
      </c>
      <c r="AD17" s="46">
        <v>64</v>
      </c>
    </row>
    <row r="18" spans="1:30" ht="14.4" thickBot="1" x14ac:dyDescent="0.3">
      <c r="A18" s="58">
        <v>13</v>
      </c>
      <c r="B18" s="59">
        <v>6.5199999999999994E-2</v>
      </c>
      <c r="C18" s="59">
        <v>6.3399999999999998E-2</v>
      </c>
      <c r="D18" s="59">
        <v>6.4299999999999996E-2</v>
      </c>
      <c r="W18" s="58">
        <v>50</v>
      </c>
      <c r="X18" s="58">
        <v>3303</v>
      </c>
      <c r="Y18" s="61">
        <v>42782</v>
      </c>
      <c r="Z18" s="58" t="s">
        <v>524</v>
      </c>
      <c r="AA18" s="58" t="s">
        <v>500</v>
      </c>
      <c r="AB18" s="58">
        <v>9.8000000000000007</v>
      </c>
      <c r="AC18" s="46" t="s">
        <v>503</v>
      </c>
      <c r="AD18" s="46">
        <v>68</v>
      </c>
    </row>
    <row r="19" spans="1:30" ht="14.4" thickBot="1" x14ac:dyDescent="0.3">
      <c r="A19" s="58">
        <v>14</v>
      </c>
      <c r="B19" s="59">
        <v>7.0599999999999996E-2</v>
      </c>
      <c r="C19" s="59">
        <v>6.25E-2</v>
      </c>
      <c r="D19" s="59">
        <v>6.6500000000000004E-2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3227</v>
      </c>
      <c r="Y19" s="61">
        <v>42761</v>
      </c>
      <c r="Z19" s="58" t="s">
        <v>524</v>
      </c>
      <c r="AA19" s="58" t="s">
        <v>500</v>
      </c>
      <c r="AB19" s="58">
        <v>9.6</v>
      </c>
      <c r="AC19" s="46" t="s">
        <v>503</v>
      </c>
      <c r="AD19" s="46">
        <v>64</v>
      </c>
    </row>
    <row r="20" spans="1:30" ht="14.4" thickBot="1" x14ac:dyDescent="0.3">
      <c r="A20" s="58">
        <v>15</v>
      </c>
      <c r="B20" s="59">
        <v>8.2600000000000007E-2</v>
      </c>
      <c r="C20" s="59">
        <v>0.06</v>
      </c>
      <c r="D20" s="59">
        <v>7.1199999999999999E-2</v>
      </c>
      <c r="F20" s="58" t="s">
        <v>493</v>
      </c>
      <c r="G20" s="60">
        <v>26717</v>
      </c>
      <c r="H20" s="58">
        <v>0.76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3180</v>
      </c>
      <c r="Y20" s="61">
        <v>42745</v>
      </c>
      <c r="Z20" s="58" t="s">
        <v>524</v>
      </c>
      <c r="AA20" s="58" t="s">
        <v>498</v>
      </c>
      <c r="AB20" s="58">
        <v>9.4</v>
      </c>
      <c r="AC20" s="46" t="s">
        <v>503</v>
      </c>
      <c r="AD20" s="46">
        <v>65</v>
      </c>
    </row>
    <row r="21" spans="1:30" ht="14.4" thickBot="1" x14ac:dyDescent="0.3">
      <c r="A21" s="58">
        <v>16</v>
      </c>
      <c r="B21" s="59">
        <v>9.5000000000000001E-2</v>
      </c>
      <c r="C21" s="59">
        <v>5.96E-2</v>
      </c>
      <c r="D21" s="59">
        <v>7.7200000000000005E-2</v>
      </c>
      <c r="F21" s="58" t="s">
        <v>497</v>
      </c>
      <c r="G21" s="60">
        <v>35301</v>
      </c>
      <c r="H21" s="58">
        <v>1</v>
      </c>
      <c r="J21" s="46">
        <v>5</v>
      </c>
      <c r="K21" s="46">
        <f>X6</f>
        <v>3639</v>
      </c>
      <c r="L21" s="52"/>
      <c r="M21" s="46"/>
      <c r="N21" s="57">
        <f>K21/$F$2</f>
        <v>0.10338068181818182</v>
      </c>
      <c r="W21" s="58">
        <v>125</v>
      </c>
      <c r="X21" s="58">
        <v>3137</v>
      </c>
      <c r="Y21" s="61">
        <v>42768</v>
      </c>
      <c r="Z21" s="58" t="s">
        <v>524</v>
      </c>
      <c r="AA21" s="58" t="s">
        <v>500</v>
      </c>
      <c r="AB21" s="58">
        <v>9.3000000000000007</v>
      </c>
      <c r="AC21" s="46" t="s">
        <v>503</v>
      </c>
      <c r="AD21" s="46">
        <v>63</v>
      </c>
    </row>
    <row r="22" spans="1:30" ht="14.4" thickBot="1" x14ac:dyDescent="0.3">
      <c r="A22" s="58">
        <v>17</v>
      </c>
      <c r="B22" s="59">
        <v>0.1032</v>
      </c>
      <c r="C22" s="59">
        <v>5.7500000000000002E-2</v>
      </c>
      <c r="D22" s="59">
        <v>8.0100000000000005E-2</v>
      </c>
      <c r="F22" s="58" t="s">
        <v>498</v>
      </c>
      <c r="G22" s="60">
        <v>36584</v>
      </c>
      <c r="H22" s="58">
        <v>1.04</v>
      </c>
      <c r="J22" s="46">
        <v>10</v>
      </c>
      <c r="K22" s="46">
        <f>X11</f>
        <v>3429</v>
      </c>
      <c r="L22" s="52"/>
      <c r="M22" s="46"/>
      <c r="N22" s="57">
        <f t="shared" ref="N22:N28" si="0">K22/$F$2</f>
        <v>9.7414772727272725E-2</v>
      </c>
      <c r="W22" s="58">
        <v>150</v>
      </c>
      <c r="X22" s="58">
        <v>3101</v>
      </c>
      <c r="Y22" s="61">
        <v>43049</v>
      </c>
      <c r="Z22" s="58" t="s">
        <v>525</v>
      </c>
      <c r="AA22" s="58" t="s">
        <v>501</v>
      </c>
      <c r="AB22" s="58">
        <v>9.1999999999999993</v>
      </c>
      <c r="AC22" s="46" t="s">
        <v>503</v>
      </c>
      <c r="AD22" s="46">
        <v>66</v>
      </c>
    </row>
    <row r="23" spans="1:30" ht="14.4" thickBot="1" x14ac:dyDescent="0.3">
      <c r="A23" s="58">
        <v>18</v>
      </c>
      <c r="B23" s="59">
        <v>7.0999999999999994E-2</v>
      </c>
      <c r="C23" s="59">
        <v>4.7800000000000002E-2</v>
      </c>
      <c r="D23" s="59">
        <v>5.9299999999999999E-2</v>
      </c>
      <c r="F23" s="58" t="s">
        <v>499</v>
      </c>
      <c r="G23" s="60">
        <v>37340</v>
      </c>
      <c r="H23" s="58">
        <v>1.06</v>
      </c>
      <c r="J23" s="46">
        <v>20</v>
      </c>
      <c r="K23" s="46">
        <f>X12</f>
        <v>3376</v>
      </c>
      <c r="L23" s="52"/>
      <c r="M23" s="46"/>
      <c r="N23" s="57">
        <f t="shared" si="0"/>
        <v>9.5909090909090902E-2</v>
      </c>
      <c r="W23" s="58">
        <v>175</v>
      </c>
      <c r="X23" s="58">
        <v>3062</v>
      </c>
      <c r="Y23" s="61">
        <v>43021</v>
      </c>
      <c r="Z23" s="58" t="s">
        <v>525</v>
      </c>
      <c r="AA23" s="58" t="s">
        <v>501</v>
      </c>
      <c r="AB23" s="58">
        <v>9.1</v>
      </c>
      <c r="AC23" s="46" t="s">
        <v>503</v>
      </c>
      <c r="AD23" s="46">
        <v>66</v>
      </c>
    </row>
    <row r="24" spans="1:30" ht="14.4" thickBot="1" x14ac:dyDescent="0.3">
      <c r="A24" s="58">
        <v>19</v>
      </c>
      <c r="B24" s="59">
        <v>4.8500000000000001E-2</v>
      </c>
      <c r="C24" s="59">
        <v>3.3599999999999998E-2</v>
      </c>
      <c r="D24" s="59">
        <v>4.0899999999999999E-2</v>
      </c>
      <c r="F24" s="58" t="s">
        <v>500</v>
      </c>
      <c r="G24" s="60">
        <v>37646</v>
      </c>
      <c r="H24" s="58">
        <v>1.07</v>
      </c>
      <c r="J24" s="46">
        <v>30</v>
      </c>
      <c r="K24" s="46">
        <f>X14</f>
        <v>3350</v>
      </c>
      <c r="L24" s="52"/>
      <c r="M24" s="46"/>
      <c r="N24" s="57">
        <f t="shared" si="0"/>
        <v>9.5170454545454544E-2</v>
      </c>
      <c r="W24" s="58">
        <v>200</v>
      </c>
      <c r="X24" s="58">
        <v>3038</v>
      </c>
      <c r="Y24" s="61">
        <v>43091</v>
      </c>
      <c r="Z24" s="58" t="s">
        <v>528</v>
      </c>
      <c r="AA24" s="58" t="s">
        <v>501</v>
      </c>
      <c r="AB24" s="58">
        <v>9</v>
      </c>
      <c r="AC24" s="46" t="s">
        <v>503</v>
      </c>
      <c r="AD24" s="46">
        <v>59</v>
      </c>
    </row>
    <row r="25" spans="1:30" ht="14.4" thickBot="1" x14ac:dyDescent="0.3">
      <c r="A25" s="58">
        <v>20</v>
      </c>
      <c r="B25" s="59">
        <v>3.7999999999999999E-2</v>
      </c>
      <c r="C25" s="59">
        <v>2.4899999999999999E-2</v>
      </c>
      <c r="D25" s="59">
        <v>3.1399999999999997E-2</v>
      </c>
      <c r="F25" s="58" t="s">
        <v>501</v>
      </c>
      <c r="G25" s="60">
        <v>40684</v>
      </c>
      <c r="H25" s="58">
        <v>1.1599999999999999</v>
      </c>
      <c r="J25" s="46">
        <v>50</v>
      </c>
      <c r="K25" s="46">
        <f>X18</f>
        <v>3303</v>
      </c>
      <c r="L25" s="52"/>
      <c r="M25" s="46"/>
      <c r="N25" s="57">
        <f t="shared" si="0"/>
        <v>9.3835227272727278E-2</v>
      </c>
      <c r="W25" s="58">
        <v>200</v>
      </c>
      <c r="X25" s="58">
        <v>1124</v>
      </c>
      <c r="Y25" s="61">
        <v>42781</v>
      </c>
      <c r="Z25" s="58" t="s">
        <v>527</v>
      </c>
      <c r="AA25" s="58" t="s">
        <v>499</v>
      </c>
      <c r="AB25" s="58">
        <v>9.8000000000000007</v>
      </c>
      <c r="AC25" s="46" t="s">
        <v>503</v>
      </c>
      <c r="AD25" s="46">
        <v>62</v>
      </c>
    </row>
    <row r="26" spans="1:30" ht="14.4" thickBot="1" x14ac:dyDescent="0.3">
      <c r="A26" s="58">
        <v>21</v>
      </c>
      <c r="B26" s="59">
        <v>2.98E-2</v>
      </c>
      <c r="C26" s="59">
        <v>1.84E-2</v>
      </c>
      <c r="D26" s="59">
        <v>2.41E-2</v>
      </c>
      <c r="F26" s="58" t="s">
        <v>502</v>
      </c>
      <c r="G26" s="60">
        <v>31841</v>
      </c>
      <c r="H26" s="58">
        <v>0.9</v>
      </c>
      <c r="J26" s="46">
        <v>100</v>
      </c>
      <c r="K26" s="46">
        <f>X20</f>
        <v>3180</v>
      </c>
      <c r="L26" s="52"/>
      <c r="M26" s="46"/>
      <c r="N26" s="57">
        <f t="shared" si="0"/>
        <v>9.0340909090909097E-2</v>
      </c>
      <c r="AC26" s="46" t="s">
        <v>503</v>
      </c>
      <c r="AD26" s="46">
        <v>62</v>
      </c>
    </row>
    <row r="27" spans="1:30" ht="14.4" thickBot="1" x14ac:dyDescent="0.3">
      <c r="A27" s="58">
        <v>22</v>
      </c>
      <c r="B27" s="59">
        <v>1.9400000000000001E-2</v>
      </c>
      <c r="C27" s="59">
        <v>1.2800000000000001E-2</v>
      </c>
      <c r="D27" s="59">
        <v>1.61E-2</v>
      </c>
      <c r="J27" s="46">
        <v>150</v>
      </c>
      <c r="K27" s="46">
        <f>X22</f>
        <v>3101</v>
      </c>
      <c r="L27" s="52"/>
      <c r="M27" s="46"/>
      <c r="N27" s="57">
        <f t="shared" si="0"/>
        <v>8.8096590909090902E-2</v>
      </c>
      <c r="AC27" s="46" t="s">
        <v>503</v>
      </c>
      <c r="AD27" s="46">
        <v>67</v>
      </c>
    </row>
    <row r="28" spans="1:30" ht="14.4" thickBot="1" x14ac:dyDescent="0.3">
      <c r="A28" s="58">
        <v>23</v>
      </c>
      <c r="B28" s="59">
        <v>1.14E-2</v>
      </c>
      <c r="C28" s="59">
        <v>7.6E-3</v>
      </c>
      <c r="D28" s="59">
        <v>9.4999999999999998E-3</v>
      </c>
      <c r="J28" s="46">
        <v>200</v>
      </c>
      <c r="K28" s="46">
        <f>X24</f>
        <v>3038</v>
      </c>
      <c r="L28" s="52"/>
      <c r="M28" s="46"/>
      <c r="N28" s="57">
        <f t="shared" si="0"/>
        <v>8.6306818181818179E-2</v>
      </c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600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23400</v>
      </c>
      <c r="H2" s="41" t="s">
        <v>467</v>
      </c>
      <c r="W2" s="58">
        <v>1</v>
      </c>
      <c r="X2" s="58">
        <v>2883</v>
      </c>
      <c r="Y2" s="61">
        <v>43102</v>
      </c>
      <c r="Z2" s="58" t="s">
        <v>533</v>
      </c>
      <c r="AA2" s="58" t="s">
        <v>498</v>
      </c>
      <c r="AB2" s="58">
        <v>12.3</v>
      </c>
      <c r="AC2" s="58" t="s">
        <v>470</v>
      </c>
      <c r="AD2" s="58">
        <v>83</v>
      </c>
    </row>
    <row r="3" spans="1:30" ht="14.4" thickBot="1" x14ac:dyDescent="0.3">
      <c r="W3" s="58">
        <v>2</v>
      </c>
      <c r="X3" s="58">
        <v>2712</v>
      </c>
      <c r="Y3" s="61">
        <v>43102</v>
      </c>
      <c r="Z3" s="58" t="s">
        <v>534</v>
      </c>
      <c r="AA3" s="58" t="s">
        <v>498</v>
      </c>
      <c r="AB3" s="58">
        <v>11.6</v>
      </c>
      <c r="AC3" s="58" t="s">
        <v>470</v>
      </c>
      <c r="AD3" s="58">
        <v>77</v>
      </c>
    </row>
    <row r="4" spans="1:30" ht="14.4" thickBot="1" x14ac:dyDescent="0.3">
      <c r="A4" s="42" t="s">
        <v>468</v>
      </c>
      <c r="B4" s="43" t="s">
        <v>469</v>
      </c>
      <c r="C4" s="96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2710</v>
      </c>
      <c r="Y4" s="61">
        <v>43195</v>
      </c>
      <c r="Z4" s="58" t="s">
        <v>525</v>
      </c>
      <c r="AA4" s="58" t="s">
        <v>500</v>
      </c>
      <c r="AB4" s="58">
        <v>11.6</v>
      </c>
      <c r="AC4" s="58" t="s">
        <v>469</v>
      </c>
      <c r="AD4" s="58">
        <v>67</v>
      </c>
    </row>
    <row r="5" spans="1:30" ht="18.75" customHeight="1" thickBot="1" x14ac:dyDescent="0.3">
      <c r="A5" s="58">
        <v>0</v>
      </c>
      <c r="B5" s="59">
        <v>1.3299999999999999E-2</v>
      </c>
      <c r="C5" s="59">
        <v>6.0000000000000001E-3</v>
      </c>
      <c r="D5" s="59">
        <v>9.4000000000000004E-3</v>
      </c>
      <c r="F5" s="58" t="s">
        <v>476</v>
      </c>
      <c r="G5" s="60">
        <v>26362</v>
      </c>
      <c r="H5" s="63">
        <v>1.1299999999999999</v>
      </c>
      <c r="J5" s="102" t="s">
        <v>477</v>
      </c>
      <c r="K5" s="103"/>
      <c r="L5" s="103"/>
      <c r="M5" s="103"/>
      <c r="N5" s="104"/>
      <c r="W5" s="58">
        <v>4</v>
      </c>
      <c r="X5" s="58">
        <v>2651</v>
      </c>
      <c r="Y5" s="61">
        <v>43195</v>
      </c>
      <c r="Z5" s="58" t="s">
        <v>526</v>
      </c>
      <c r="AA5" s="58" t="s">
        <v>500</v>
      </c>
      <c r="AB5" s="58">
        <v>11.3</v>
      </c>
      <c r="AC5" s="58" t="s">
        <v>469</v>
      </c>
      <c r="AD5" s="58">
        <v>73</v>
      </c>
    </row>
    <row r="6" spans="1:30" ht="17.25" customHeight="1" thickBot="1" x14ac:dyDescent="0.3">
      <c r="A6" s="58">
        <v>1</v>
      </c>
      <c r="B6" s="59">
        <v>7.4999999999999997E-3</v>
      </c>
      <c r="C6" s="59">
        <v>3.5999999999999999E-3</v>
      </c>
      <c r="D6" s="59">
        <v>5.4000000000000003E-3</v>
      </c>
      <c r="F6" s="58" t="s">
        <v>478</v>
      </c>
      <c r="G6" s="60">
        <v>26061</v>
      </c>
      <c r="H6" s="63">
        <v>1.1100000000000001</v>
      </c>
      <c r="J6" s="47" t="s">
        <v>479</v>
      </c>
      <c r="K6" s="48">
        <f>LARGE((K8,K9),1)</f>
        <v>0.78015075376884424</v>
      </c>
      <c r="N6" s="48" t="s">
        <v>470</v>
      </c>
      <c r="W6" s="58">
        <v>5</v>
      </c>
      <c r="X6" s="58">
        <v>2627</v>
      </c>
      <c r="Y6" s="61">
        <v>43102</v>
      </c>
      <c r="Z6" s="58" t="s">
        <v>535</v>
      </c>
      <c r="AA6" s="58" t="s">
        <v>498</v>
      </c>
      <c r="AB6" s="58">
        <v>11.2</v>
      </c>
      <c r="AC6" s="58" t="s">
        <v>470</v>
      </c>
      <c r="AD6" s="58">
        <v>84</v>
      </c>
    </row>
    <row r="7" spans="1:30" ht="17.25" customHeight="1" thickBot="1" x14ac:dyDescent="0.3">
      <c r="A7" s="58">
        <v>2</v>
      </c>
      <c r="B7" s="59">
        <v>4.3E-3</v>
      </c>
      <c r="C7" s="59">
        <v>3.2000000000000002E-3</v>
      </c>
      <c r="D7" s="59">
        <v>3.7000000000000002E-3</v>
      </c>
      <c r="F7" s="58" t="s">
        <v>480</v>
      </c>
      <c r="G7" s="60">
        <v>26644</v>
      </c>
      <c r="H7" s="63">
        <v>1.1399999999999999</v>
      </c>
      <c r="J7" s="49" t="s">
        <v>481</v>
      </c>
      <c r="K7" s="48">
        <f>LARGE((K10,K11),1)</f>
        <v>0.60054163845633046</v>
      </c>
      <c r="N7" s="48" t="s">
        <v>469</v>
      </c>
      <c r="W7" s="58">
        <v>6</v>
      </c>
      <c r="X7" s="58">
        <v>2616</v>
      </c>
      <c r="Y7" s="61">
        <v>43118</v>
      </c>
      <c r="Z7" s="58" t="s">
        <v>524</v>
      </c>
      <c r="AA7" s="58" t="s">
        <v>500</v>
      </c>
      <c r="AB7" s="58">
        <v>11.2</v>
      </c>
      <c r="AC7" s="58" t="s">
        <v>470</v>
      </c>
      <c r="AD7" s="58">
        <v>52</v>
      </c>
    </row>
    <row r="8" spans="1:30" ht="17.25" customHeight="1" thickBot="1" x14ac:dyDescent="0.35">
      <c r="A8" s="58">
        <v>3</v>
      </c>
      <c r="B8" s="59">
        <v>2.7000000000000001E-3</v>
      </c>
      <c r="C8" s="59">
        <v>6.7999999999999996E-3</v>
      </c>
      <c r="D8" s="59">
        <v>4.8999999999999998E-3</v>
      </c>
      <c r="F8" s="58" t="s">
        <v>482</v>
      </c>
      <c r="G8" s="60">
        <v>23150</v>
      </c>
      <c r="H8" s="63">
        <v>0.99</v>
      </c>
      <c r="K8" s="50">
        <f>LARGE(B11:C11,1)/(B11+C11)</f>
        <v>0.78015075376884424</v>
      </c>
      <c r="W8" s="58">
        <v>7</v>
      </c>
      <c r="X8" s="58">
        <v>2579</v>
      </c>
      <c r="Y8" s="61">
        <v>43455</v>
      </c>
      <c r="Z8" s="58" t="s">
        <v>524</v>
      </c>
      <c r="AA8" s="58" t="s">
        <v>501</v>
      </c>
      <c r="AB8" s="58">
        <v>11</v>
      </c>
      <c r="AC8" s="58" t="s">
        <v>470</v>
      </c>
      <c r="AD8" s="58">
        <v>54</v>
      </c>
    </row>
    <row r="9" spans="1:30" ht="17.25" customHeight="1" thickBot="1" x14ac:dyDescent="0.35">
      <c r="A9" s="58">
        <v>4</v>
      </c>
      <c r="B9" s="59">
        <v>5.0000000000000001E-3</v>
      </c>
      <c r="C9" s="59">
        <v>1.8100000000000002E-2</v>
      </c>
      <c r="D9" s="59">
        <v>1.21E-2</v>
      </c>
      <c r="F9" s="58" t="s">
        <v>483</v>
      </c>
      <c r="G9" s="60">
        <v>22468</v>
      </c>
      <c r="H9" s="63">
        <v>0.96</v>
      </c>
      <c r="K9" s="50">
        <f>LARGE(B12:C12,1)/(B12+C12)</f>
        <v>0.72061482820976497</v>
      </c>
      <c r="W9" s="58">
        <v>8</v>
      </c>
      <c r="X9" s="58">
        <v>2565</v>
      </c>
      <c r="Y9" s="61">
        <v>43243</v>
      </c>
      <c r="Z9" s="58" t="s">
        <v>535</v>
      </c>
      <c r="AA9" s="58" t="s">
        <v>499</v>
      </c>
      <c r="AB9" s="58">
        <v>11</v>
      </c>
      <c r="AC9" s="58" t="s">
        <v>470</v>
      </c>
      <c r="AD9" s="58">
        <v>66</v>
      </c>
    </row>
    <row r="10" spans="1:30" ht="17.25" customHeight="1" thickBot="1" x14ac:dyDescent="0.35">
      <c r="A10" s="58">
        <v>5</v>
      </c>
      <c r="B10" s="59">
        <v>9.9000000000000008E-3</v>
      </c>
      <c r="C10" s="59">
        <v>3.9300000000000002E-2</v>
      </c>
      <c r="D10" s="59">
        <v>2.58E-2</v>
      </c>
      <c r="F10" s="58" t="s">
        <v>484</v>
      </c>
      <c r="G10" s="60">
        <v>20823</v>
      </c>
      <c r="H10" s="63">
        <v>0.89</v>
      </c>
      <c r="K10" s="50">
        <f>LARGE(B20:C20,1)/(B20+C20)</f>
        <v>0.59761549925484359</v>
      </c>
      <c r="W10" s="58">
        <v>9</v>
      </c>
      <c r="X10" s="58">
        <v>2555</v>
      </c>
      <c r="Y10" s="61">
        <v>43104</v>
      </c>
      <c r="Z10" s="58" t="s">
        <v>524</v>
      </c>
      <c r="AA10" s="58" t="s">
        <v>500</v>
      </c>
      <c r="AB10" s="58">
        <v>10.9</v>
      </c>
      <c r="AC10" s="58" t="s">
        <v>469</v>
      </c>
      <c r="AD10" s="58">
        <v>51</v>
      </c>
    </row>
    <row r="11" spans="1:30" ht="17.25" customHeight="1" thickBot="1" x14ac:dyDescent="0.35">
      <c r="A11" s="58">
        <v>6</v>
      </c>
      <c r="B11" s="59">
        <v>1.7500000000000002E-2</v>
      </c>
      <c r="C11" s="59">
        <v>6.2100000000000002E-2</v>
      </c>
      <c r="D11" s="59">
        <v>4.1700000000000001E-2</v>
      </c>
      <c r="F11" s="58" t="s">
        <v>485</v>
      </c>
      <c r="G11" s="60">
        <v>21101</v>
      </c>
      <c r="H11" s="63">
        <v>0.9</v>
      </c>
      <c r="K11" s="50">
        <f>LARGE(B21:C21,1)/(B21+C21)</f>
        <v>0.60054163845633046</v>
      </c>
      <c r="W11" s="58">
        <v>10</v>
      </c>
      <c r="X11" s="58">
        <v>2525</v>
      </c>
      <c r="Y11" s="61">
        <v>43455</v>
      </c>
      <c r="Z11" s="58" t="s">
        <v>525</v>
      </c>
      <c r="AA11" s="58" t="s">
        <v>501</v>
      </c>
      <c r="AB11" s="58">
        <v>10.8</v>
      </c>
      <c r="AC11" s="58" t="s">
        <v>470</v>
      </c>
      <c r="AD11" s="58">
        <v>50</v>
      </c>
    </row>
    <row r="12" spans="1:30" ht="17.25" customHeight="1" thickBot="1" x14ac:dyDescent="0.3">
      <c r="A12" s="58">
        <v>7</v>
      </c>
      <c r="B12" s="59">
        <v>3.09E-2</v>
      </c>
      <c r="C12" s="59">
        <v>7.9699999999999993E-2</v>
      </c>
      <c r="D12" s="59">
        <v>5.74E-2</v>
      </c>
      <c r="F12" s="58" t="s">
        <v>486</v>
      </c>
      <c r="G12" s="60">
        <v>21001</v>
      </c>
      <c r="H12" s="63">
        <v>0.9</v>
      </c>
      <c r="W12" s="58">
        <v>20</v>
      </c>
      <c r="X12" s="58">
        <v>2406</v>
      </c>
      <c r="Y12" s="61">
        <v>43243</v>
      </c>
      <c r="Z12" s="58" t="s">
        <v>524</v>
      </c>
      <c r="AA12" s="58" t="s">
        <v>499</v>
      </c>
      <c r="AB12" s="58">
        <v>10.3</v>
      </c>
      <c r="AC12" s="58" t="s">
        <v>470</v>
      </c>
      <c r="AD12" s="58">
        <v>50</v>
      </c>
    </row>
    <row r="13" spans="1:30" ht="17.25" customHeight="1" thickBot="1" x14ac:dyDescent="0.3">
      <c r="A13" s="58">
        <v>8</v>
      </c>
      <c r="B13" s="59">
        <v>2.86E-2</v>
      </c>
      <c r="C13" s="59">
        <v>7.7299999999999994E-2</v>
      </c>
      <c r="D13" s="59">
        <v>5.5E-2</v>
      </c>
      <c r="F13" s="58" t="s">
        <v>487</v>
      </c>
      <c r="G13" s="60">
        <v>20028</v>
      </c>
      <c r="H13" s="63">
        <v>0.86</v>
      </c>
      <c r="W13" s="58">
        <v>25</v>
      </c>
      <c r="X13" s="58">
        <v>2392</v>
      </c>
      <c r="Y13" s="61">
        <v>43173</v>
      </c>
      <c r="Z13" s="58" t="s">
        <v>524</v>
      </c>
      <c r="AA13" s="58" t="s">
        <v>499</v>
      </c>
      <c r="AB13" s="58">
        <v>10.199999999999999</v>
      </c>
      <c r="AC13" s="58" t="s">
        <v>469</v>
      </c>
      <c r="AD13" s="58">
        <v>55</v>
      </c>
    </row>
    <row r="14" spans="1:30" ht="14.4" thickBot="1" x14ac:dyDescent="0.3">
      <c r="A14" s="58">
        <v>9</v>
      </c>
      <c r="B14" s="59">
        <v>3.1800000000000002E-2</v>
      </c>
      <c r="C14" s="59">
        <v>6.7000000000000004E-2</v>
      </c>
      <c r="D14" s="59">
        <v>5.0900000000000001E-2</v>
      </c>
      <c r="F14" s="58" t="s">
        <v>488</v>
      </c>
      <c r="G14" s="60">
        <v>22831</v>
      </c>
      <c r="H14" s="63">
        <v>0.98</v>
      </c>
      <c r="W14" s="58">
        <v>30</v>
      </c>
      <c r="X14" s="58">
        <v>2331</v>
      </c>
      <c r="Y14" s="61">
        <v>43123</v>
      </c>
      <c r="Z14" s="58" t="s">
        <v>524</v>
      </c>
      <c r="AA14" s="58" t="s">
        <v>498</v>
      </c>
      <c r="AB14" s="58">
        <v>10</v>
      </c>
      <c r="AC14" s="58" t="s">
        <v>469</v>
      </c>
      <c r="AD14" s="58">
        <v>54</v>
      </c>
    </row>
    <row r="15" spans="1:30" ht="14.4" thickBot="1" x14ac:dyDescent="0.3">
      <c r="A15" s="58">
        <v>10</v>
      </c>
      <c r="B15" s="59">
        <v>4.1799999999999997E-2</v>
      </c>
      <c r="C15" s="59">
        <v>6.1100000000000002E-2</v>
      </c>
      <c r="D15" s="59">
        <v>5.2299999999999999E-2</v>
      </c>
      <c r="F15" s="58" t="s">
        <v>489</v>
      </c>
      <c r="G15" s="60">
        <v>24880</v>
      </c>
      <c r="H15" s="63">
        <v>1.06</v>
      </c>
      <c r="W15" s="58">
        <v>35</v>
      </c>
      <c r="X15" s="58">
        <v>2310</v>
      </c>
      <c r="Y15" s="61">
        <v>43186</v>
      </c>
      <c r="Z15" s="58" t="s">
        <v>525</v>
      </c>
      <c r="AA15" s="58" t="s">
        <v>498</v>
      </c>
      <c r="AB15" s="58">
        <v>9.9</v>
      </c>
      <c r="AC15" s="58" t="s">
        <v>470</v>
      </c>
      <c r="AD15" s="58">
        <v>51</v>
      </c>
    </row>
    <row r="16" spans="1:30" ht="14.4" thickBot="1" x14ac:dyDescent="0.3">
      <c r="A16" s="58">
        <v>11</v>
      </c>
      <c r="B16" s="59">
        <v>5.2200000000000003E-2</v>
      </c>
      <c r="C16" s="59">
        <v>6.4699999999999994E-2</v>
      </c>
      <c r="D16" s="59">
        <v>5.8999999999999997E-2</v>
      </c>
      <c r="F16" s="58" t="s">
        <v>490</v>
      </c>
      <c r="G16" s="60">
        <v>32637</v>
      </c>
      <c r="H16" s="63">
        <v>1.39</v>
      </c>
      <c r="W16" s="58">
        <v>40</v>
      </c>
      <c r="X16" s="58">
        <v>2290</v>
      </c>
      <c r="Y16" s="61">
        <v>43159</v>
      </c>
      <c r="Z16" s="58" t="s">
        <v>524</v>
      </c>
      <c r="AA16" s="58" t="s">
        <v>499</v>
      </c>
      <c r="AB16" s="58">
        <v>9.8000000000000007</v>
      </c>
      <c r="AC16" s="58" t="s">
        <v>469</v>
      </c>
      <c r="AD16" s="58">
        <v>55</v>
      </c>
    </row>
    <row r="17" spans="1:30" ht="14.4" thickBot="1" x14ac:dyDescent="0.3">
      <c r="A17" s="58">
        <v>12</v>
      </c>
      <c r="B17" s="59">
        <v>6.4000000000000001E-2</v>
      </c>
      <c r="C17" s="59">
        <v>6.3399999999999998E-2</v>
      </c>
      <c r="D17" s="59">
        <v>6.3700000000000007E-2</v>
      </c>
      <c r="W17" s="58">
        <v>45</v>
      </c>
      <c r="X17" s="58">
        <v>2275</v>
      </c>
      <c r="Y17" s="61">
        <v>43307</v>
      </c>
      <c r="Z17" s="58" t="s">
        <v>535</v>
      </c>
      <c r="AA17" s="58" t="s">
        <v>500</v>
      </c>
      <c r="AB17" s="58">
        <v>9.6999999999999993</v>
      </c>
      <c r="AC17" s="58" t="s">
        <v>470</v>
      </c>
      <c r="AD17" s="58">
        <v>83</v>
      </c>
    </row>
    <row r="18" spans="1:30" ht="14.4" thickBot="1" x14ac:dyDescent="0.3">
      <c r="A18" s="58">
        <v>13</v>
      </c>
      <c r="B18" s="59">
        <v>6.8900000000000003E-2</v>
      </c>
      <c r="C18" s="59">
        <v>5.5E-2</v>
      </c>
      <c r="D18" s="59">
        <v>6.1400000000000003E-2</v>
      </c>
      <c r="W18" s="58">
        <v>50</v>
      </c>
      <c r="X18" s="58">
        <v>2265</v>
      </c>
      <c r="Y18" s="61">
        <v>43159</v>
      </c>
      <c r="Z18" s="58" t="s">
        <v>525</v>
      </c>
      <c r="AA18" s="58" t="s">
        <v>499</v>
      </c>
      <c r="AB18" s="58">
        <v>9.6999999999999993</v>
      </c>
      <c r="AC18" s="58" t="s">
        <v>469</v>
      </c>
      <c r="AD18" s="58">
        <v>51</v>
      </c>
    </row>
    <row r="19" spans="1:30" ht="17.25" customHeight="1" thickBot="1" x14ac:dyDescent="0.3">
      <c r="A19" s="58">
        <v>14</v>
      </c>
      <c r="B19" s="59">
        <v>7.3400000000000007E-2</v>
      </c>
      <c r="C19" s="59">
        <v>5.0599999999999999E-2</v>
      </c>
      <c r="D19" s="59">
        <v>6.0999999999999999E-2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2207</v>
      </c>
      <c r="Y19" s="61">
        <v>43158</v>
      </c>
      <c r="Z19" s="58" t="s">
        <v>525</v>
      </c>
      <c r="AA19" s="58" t="s">
        <v>498</v>
      </c>
      <c r="AB19" s="58">
        <v>9.4</v>
      </c>
      <c r="AC19" s="58" t="s">
        <v>469</v>
      </c>
      <c r="AD19" s="58">
        <v>52</v>
      </c>
    </row>
    <row r="20" spans="1:30" ht="17.25" customHeight="1" thickBot="1" x14ac:dyDescent="0.3">
      <c r="A20" s="58">
        <v>15</v>
      </c>
      <c r="B20" s="59">
        <v>8.0199999999999994E-2</v>
      </c>
      <c r="C20" s="59">
        <v>5.3999999999999999E-2</v>
      </c>
      <c r="D20" s="59">
        <v>6.6000000000000003E-2</v>
      </c>
      <c r="F20" s="58" t="s">
        <v>493</v>
      </c>
      <c r="G20" s="60">
        <v>17722</v>
      </c>
      <c r="H20" s="58">
        <v>0.76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2146</v>
      </c>
      <c r="Y20" s="61">
        <v>43112</v>
      </c>
      <c r="Z20" s="58" t="s">
        <v>532</v>
      </c>
      <c r="AA20" s="58" t="s">
        <v>501</v>
      </c>
      <c r="AB20" s="58">
        <v>9.1999999999999993</v>
      </c>
      <c r="AC20" s="58" t="s">
        <v>470</v>
      </c>
      <c r="AD20" s="58">
        <v>55</v>
      </c>
    </row>
    <row r="21" spans="1:30" ht="17.25" customHeight="1" thickBot="1" x14ac:dyDescent="0.3">
      <c r="A21" s="58">
        <v>16</v>
      </c>
      <c r="B21" s="59">
        <v>8.8700000000000001E-2</v>
      </c>
      <c r="C21" s="59">
        <v>5.8999999999999997E-2</v>
      </c>
      <c r="D21" s="59">
        <v>7.2599999999999998E-2</v>
      </c>
      <c r="F21" s="58" t="s">
        <v>497</v>
      </c>
      <c r="G21" s="60">
        <v>23113</v>
      </c>
      <c r="H21" s="58">
        <v>0.99</v>
      </c>
      <c r="J21" s="46">
        <v>5</v>
      </c>
      <c r="K21" s="46">
        <f>X6</f>
        <v>2627</v>
      </c>
      <c r="L21" s="52"/>
      <c r="M21" s="46"/>
      <c r="N21" s="57">
        <f>K21/$F$2</f>
        <v>0.11226495726495726</v>
      </c>
      <c r="W21" s="58">
        <v>125</v>
      </c>
      <c r="X21" s="58">
        <v>2105</v>
      </c>
      <c r="Y21" s="61">
        <v>43105</v>
      </c>
      <c r="Z21" s="58" t="s">
        <v>525</v>
      </c>
      <c r="AA21" s="58" t="s">
        <v>501</v>
      </c>
      <c r="AB21" s="58">
        <v>9</v>
      </c>
      <c r="AC21" s="58" t="s">
        <v>469</v>
      </c>
      <c r="AD21" s="58">
        <v>55</v>
      </c>
    </row>
    <row r="22" spans="1:30" ht="17.25" customHeight="1" thickBot="1" x14ac:dyDescent="0.3">
      <c r="A22" s="58">
        <v>17</v>
      </c>
      <c r="B22" s="59">
        <v>9.2700000000000005E-2</v>
      </c>
      <c r="C22" s="59">
        <v>6.6100000000000006E-2</v>
      </c>
      <c r="D22" s="59">
        <v>7.8200000000000006E-2</v>
      </c>
      <c r="F22" s="58" t="s">
        <v>498</v>
      </c>
      <c r="G22" s="60">
        <v>24209</v>
      </c>
      <c r="H22" s="58">
        <v>1.03</v>
      </c>
      <c r="J22" s="46">
        <v>10</v>
      </c>
      <c r="K22" s="46">
        <f>X11</f>
        <v>2525</v>
      </c>
      <c r="L22" s="52"/>
      <c r="M22" s="46"/>
      <c r="N22" s="57">
        <f t="shared" ref="N22:N28" si="0">K22/$F$2</f>
        <v>0.10790598290598291</v>
      </c>
      <c r="W22" s="58">
        <v>150</v>
      </c>
      <c r="X22" s="58">
        <v>2063</v>
      </c>
      <c r="Y22" s="61">
        <v>43103</v>
      </c>
      <c r="Z22" s="58" t="s">
        <v>532</v>
      </c>
      <c r="AA22" s="58" t="s">
        <v>499</v>
      </c>
      <c r="AB22" s="58">
        <v>8.8000000000000007</v>
      </c>
      <c r="AC22" s="58" t="s">
        <v>470</v>
      </c>
      <c r="AD22" s="58">
        <v>52</v>
      </c>
    </row>
    <row r="23" spans="1:30" ht="17.25" customHeight="1" thickBot="1" x14ac:dyDescent="0.3">
      <c r="A23" s="58">
        <v>18</v>
      </c>
      <c r="B23" s="59">
        <v>7.4399999999999994E-2</v>
      </c>
      <c r="C23" s="59">
        <v>5.2499999999999998E-2</v>
      </c>
      <c r="D23" s="59">
        <v>6.25E-2</v>
      </c>
      <c r="F23" s="58" t="s">
        <v>499</v>
      </c>
      <c r="G23" s="60">
        <v>24661</v>
      </c>
      <c r="H23" s="58">
        <v>1.05</v>
      </c>
      <c r="J23" s="46">
        <v>20</v>
      </c>
      <c r="K23" s="46">
        <f>X12</f>
        <v>2406</v>
      </c>
      <c r="L23" s="52"/>
      <c r="M23" s="46"/>
      <c r="N23" s="57">
        <f t="shared" si="0"/>
        <v>0.10282051282051283</v>
      </c>
      <c r="W23" s="58">
        <v>175</v>
      </c>
      <c r="X23" s="58">
        <v>2034</v>
      </c>
      <c r="Y23" s="61">
        <v>43146</v>
      </c>
      <c r="Z23" s="58" t="s">
        <v>525</v>
      </c>
      <c r="AA23" s="58" t="s">
        <v>500</v>
      </c>
      <c r="AB23" s="58">
        <v>8.6999999999999993</v>
      </c>
      <c r="AC23" s="58" t="s">
        <v>469</v>
      </c>
      <c r="AD23" s="58">
        <v>58</v>
      </c>
    </row>
    <row r="24" spans="1:30" ht="17.25" customHeight="1" thickBot="1" x14ac:dyDescent="0.3">
      <c r="A24" s="58">
        <v>19</v>
      </c>
      <c r="B24" s="59">
        <v>5.9700000000000003E-2</v>
      </c>
      <c r="C24" s="59">
        <v>3.8600000000000002E-2</v>
      </c>
      <c r="D24" s="59">
        <v>4.82E-2</v>
      </c>
      <c r="F24" s="58" t="s">
        <v>500</v>
      </c>
      <c r="G24" s="60">
        <v>24897</v>
      </c>
      <c r="H24" s="58">
        <v>1.06</v>
      </c>
      <c r="J24" s="46">
        <v>30</v>
      </c>
      <c r="K24" s="46">
        <f>X14</f>
        <v>2331</v>
      </c>
      <c r="L24" s="52"/>
      <c r="M24" s="46"/>
      <c r="N24" s="57">
        <f t="shared" si="0"/>
        <v>9.961538461538462E-2</v>
      </c>
      <c r="W24" s="58">
        <v>200</v>
      </c>
      <c r="X24" s="58">
        <v>2006</v>
      </c>
      <c r="Y24" s="61">
        <v>43433</v>
      </c>
      <c r="Z24" s="58" t="s">
        <v>533</v>
      </c>
      <c r="AA24" s="58" t="s">
        <v>500</v>
      </c>
      <c r="AB24" s="58">
        <v>8.6</v>
      </c>
      <c r="AC24" s="58" t="s">
        <v>470</v>
      </c>
      <c r="AD24" s="58">
        <v>80</v>
      </c>
    </row>
    <row r="25" spans="1:30" ht="17.25" customHeight="1" thickBot="1" x14ac:dyDescent="0.3">
      <c r="A25" s="58">
        <v>20</v>
      </c>
      <c r="B25" s="59">
        <v>5.11E-2</v>
      </c>
      <c r="C25" s="59">
        <v>2.6800000000000001E-2</v>
      </c>
      <c r="D25" s="59">
        <v>3.7900000000000003E-2</v>
      </c>
      <c r="F25" s="58" t="s">
        <v>501</v>
      </c>
      <c r="G25" s="60">
        <v>26118</v>
      </c>
      <c r="H25" s="58">
        <v>1.1200000000000001</v>
      </c>
      <c r="J25" s="46">
        <v>50</v>
      </c>
      <c r="K25" s="46">
        <f>X18</f>
        <v>2265</v>
      </c>
      <c r="L25" s="52"/>
      <c r="M25" s="46"/>
      <c r="N25" s="57">
        <f t="shared" si="0"/>
        <v>9.6794871794871798E-2</v>
      </c>
    </row>
    <row r="26" spans="1:30" ht="17.25" customHeight="1" thickBot="1" x14ac:dyDescent="0.3">
      <c r="A26" s="58">
        <v>21</v>
      </c>
      <c r="B26" s="59">
        <v>4.5699999999999998E-2</v>
      </c>
      <c r="C26" s="59">
        <v>2.0400000000000001E-2</v>
      </c>
      <c r="D26" s="59">
        <v>3.2000000000000001E-2</v>
      </c>
      <c r="F26" s="58" t="s">
        <v>502</v>
      </c>
      <c r="G26" s="60">
        <v>22248</v>
      </c>
      <c r="H26" s="58">
        <v>0.95</v>
      </c>
      <c r="J26" s="46">
        <v>100</v>
      </c>
      <c r="K26" s="46">
        <f>X20</f>
        <v>2146</v>
      </c>
      <c r="L26" s="52"/>
      <c r="M26" s="46"/>
      <c r="N26" s="57">
        <f t="shared" si="0"/>
        <v>9.1709401709401714E-2</v>
      </c>
    </row>
    <row r="27" spans="1:30" ht="17.25" customHeight="1" thickBot="1" x14ac:dyDescent="0.3">
      <c r="A27" s="58">
        <v>22</v>
      </c>
      <c r="B27" s="59">
        <v>3.3700000000000001E-2</v>
      </c>
      <c r="C27" s="59">
        <v>1.46E-2</v>
      </c>
      <c r="D27" s="59">
        <v>2.3300000000000001E-2</v>
      </c>
      <c r="J27" s="46">
        <v>150</v>
      </c>
      <c r="K27" s="46">
        <f>X22</f>
        <v>2063</v>
      </c>
      <c r="L27" s="52"/>
      <c r="M27" s="46"/>
      <c r="N27" s="57">
        <f t="shared" si="0"/>
        <v>8.816239316239316E-2</v>
      </c>
    </row>
    <row r="28" spans="1:30" ht="17.25" customHeight="1" thickBot="1" x14ac:dyDescent="0.3">
      <c r="A28" s="58">
        <v>23</v>
      </c>
      <c r="B28" s="59">
        <v>2.18E-2</v>
      </c>
      <c r="C28" s="59">
        <v>1.0200000000000001E-2</v>
      </c>
      <c r="D28" s="59">
        <v>1.55E-2</v>
      </c>
      <c r="J28" s="46">
        <v>200</v>
      </c>
      <c r="K28" s="46">
        <f>X24</f>
        <v>2006</v>
      </c>
      <c r="L28" s="52"/>
      <c r="M28" s="46"/>
      <c r="N28" s="57">
        <f t="shared" si="0"/>
        <v>8.5726495726495724E-2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573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13100</v>
      </c>
      <c r="H2" s="41" t="s">
        <v>467</v>
      </c>
      <c r="W2" s="58">
        <v>1</v>
      </c>
      <c r="X2" s="58">
        <v>2018</v>
      </c>
      <c r="Y2" s="61">
        <v>43236</v>
      </c>
      <c r="Z2" s="58" t="s">
        <v>535</v>
      </c>
      <c r="AA2" s="58" t="s">
        <v>499</v>
      </c>
      <c r="AB2" s="58">
        <v>15.4</v>
      </c>
      <c r="AC2" s="58" t="s">
        <v>470</v>
      </c>
      <c r="AD2" s="58">
        <v>81</v>
      </c>
    </row>
    <row r="3" spans="1:30" ht="14.4" thickBot="1" x14ac:dyDescent="0.3">
      <c r="W3" s="58">
        <v>2</v>
      </c>
      <c r="X3" s="58">
        <v>1958</v>
      </c>
      <c r="Y3" s="61">
        <v>43445</v>
      </c>
      <c r="Z3" s="58" t="s">
        <v>535</v>
      </c>
      <c r="AA3" s="58" t="s">
        <v>498</v>
      </c>
      <c r="AB3" s="58">
        <v>14.9</v>
      </c>
      <c r="AC3" s="58" t="s">
        <v>470</v>
      </c>
      <c r="AD3" s="58">
        <v>83</v>
      </c>
    </row>
    <row r="4" spans="1:30" ht="14.4" thickBot="1" x14ac:dyDescent="0.3">
      <c r="A4" s="42" t="s">
        <v>468</v>
      </c>
      <c r="B4" s="43" t="s">
        <v>469</v>
      </c>
      <c r="C4" s="96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1866</v>
      </c>
      <c r="Y4" s="61">
        <v>43384</v>
      </c>
      <c r="Z4" s="58" t="s">
        <v>535</v>
      </c>
      <c r="AA4" s="58" t="s">
        <v>500</v>
      </c>
      <c r="AB4" s="58">
        <v>14.2</v>
      </c>
      <c r="AC4" s="58" t="s">
        <v>470</v>
      </c>
      <c r="AD4" s="58">
        <v>82</v>
      </c>
    </row>
    <row r="5" spans="1:30" ht="18.75" customHeight="1" thickBot="1" x14ac:dyDescent="0.3">
      <c r="A5" s="58">
        <v>0</v>
      </c>
      <c r="B5" s="59">
        <v>4.8999999999999998E-3</v>
      </c>
      <c r="C5" s="59">
        <v>2.8E-3</v>
      </c>
      <c r="D5" s="59">
        <v>3.8999999999999998E-3</v>
      </c>
      <c r="F5" s="58" t="s">
        <v>476</v>
      </c>
      <c r="G5" s="60">
        <v>13044</v>
      </c>
      <c r="H5" s="58">
        <v>1</v>
      </c>
      <c r="J5" s="102" t="s">
        <v>477</v>
      </c>
      <c r="K5" s="103"/>
      <c r="L5" s="103"/>
      <c r="M5" s="103"/>
      <c r="N5" s="104"/>
      <c r="W5" s="58">
        <v>4</v>
      </c>
      <c r="X5" s="58">
        <v>1860</v>
      </c>
      <c r="Y5" s="61">
        <v>43174</v>
      </c>
      <c r="Z5" s="58" t="s">
        <v>524</v>
      </c>
      <c r="AA5" s="58" t="s">
        <v>500</v>
      </c>
      <c r="AB5" s="58">
        <v>14.2</v>
      </c>
      <c r="AC5" s="58" t="s">
        <v>469</v>
      </c>
      <c r="AD5" s="58">
        <v>71</v>
      </c>
    </row>
    <row r="6" spans="1:30" ht="17.25" customHeight="1" thickBot="1" x14ac:dyDescent="0.3">
      <c r="A6" s="58">
        <v>1</v>
      </c>
      <c r="B6" s="59">
        <v>2.8E-3</v>
      </c>
      <c r="C6" s="59">
        <v>1.6999999999999999E-3</v>
      </c>
      <c r="D6" s="59">
        <v>2.3E-3</v>
      </c>
      <c r="F6" s="58" t="s">
        <v>478</v>
      </c>
      <c r="G6" s="60">
        <v>14135</v>
      </c>
      <c r="H6" s="58">
        <v>1.08</v>
      </c>
      <c r="J6" s="47" t="s">
        <v>479</v>
      </c>
      <c r="K6" s="48">
        <f>LARGE((K8,K9),1)</f>
        <v>0.73291925465838514</v>
      </c>
      <c r="N6" s="48" t="s">
        <v>470</v>
      </c>
      <c r="W6" s="58">
        <v>5</v>
      </c>
      <c r="X6" s="58">
        <v>1836</v>
      </c>
      <c r="Y6" s="61">
        <v>43409</v>
      </c>
      <c r="Z6" s="58" t="s">
        <v>531</v>
      </c>
      <c r="AA6" s="58" t="s">
        <v>497</v>
      </c>
      <c r="AB6" s="58">
        <v>14</v>
      </c>
      <c r="AC6" s="58" t="s">
        <v>470</v>
      </c>
      <c r="AD6" s="58">
        <v>74</v>
      </c>
    </row>
    <row r="7" spans="1:30" ht="17.25" customHeight="1" thickBot="1" x14ac:dyDescent="0.3">
      <c r="A7" s="58">
        <v>2</v>
      </c>
      <c r="B7" s="59">
        <v>1.6999999999999999E-3</v>
      </c>
      <c r="C7" s="59">
        <v>1.6999999999999999E-3</v>
      </c>
      <c r="D7" s="59">
        <v>1.6999999999999999E-3</v>
      </c>
      <c r="F7" s="58" t="s">
        <v>480</v>
      </c>
      <c r="G7" s="60">
        <v>14890</v>
      </c>
      <c r="H7" s="58">
        <v>1.1399999999999999</v>
      </c>
      <c r="J7" s="49" t="s">
        <v>481</v>
      </c>
      <c r="K7" s="48">
        <f>LARGE((K10,K11),1)</f>
        <v>0.60036607687614407</v>
      </c>
      <c r="N7" s="48" t="s">
        <v>469</v>
      </c>
      <c r="W7" s="58">
        <v>6</v>
      </c>
      <c r="X7" s="58">
        <v>1826</v>
      </c>
      <c r="Y7" s="61">
        <v>43431</v>
      </c>
      <c r="Z7" s="58" t="s">
        <v>533</v>
      </c>
      <c r="AA7" s="58" t="s">
        <v>498</v>
      </c>
      <c r="AB7" s="58">
        <v>13.9</v>
      </c>
      <c r="AC7" s="58" t="s">
        <v>470</v>
      </c>
      <c r="AD7" s="58">
        <v>62</v>
      </c>
    </row>
    <row r="8" spans="1:30" ht="17.25" customHeight="1" thickBot="1" x14ac:dyDescent="0.35">
      <c r="A8" s="58">
        <v>3</v>
      </c>
      <c r="B8" s="59">
        <v>1.6999999999999999E-3</v>
      </c>
      <c r="C8" s="59">
        <v>2.7000000000000001E-3</v>
      </c>
      <c r="D8" s="59">
        <v>2.0999999999999999E-3</v>
      </c>
      <c r="F8" s="58" t="s">
        <v>482</v>
      </c>
      <c r="G8" s="60">
        <v>13692</v>
      </c>
      <c r="H8" s="58">
        <v>1.05</v>
      </c>
      <c r="K8" s="50">
        <f>LARGE(B11:C11,1)/(B11+C11)</f>
        <v>0.73291925465838514</v>
      </c>
      <c r="W8" s="58">
        <v>7</v>
      </c>
      <c r="X8" s="58">
        <v>1816</v>
      </c>
      <c r="Y8" s="61">
        <v>43409</v>
      </c>
      <c r="Z8" s="58" t="s">
        <v>527</v>
      </c>
      <c r="AA8" s="58" t="s">
        <v>497</v>
      </c>
      <c r="AB8" s="58">
        <v>13.9</v>
      </c>
      <c r="AC8" s="58" t="s">
        <v>470</v>
      </c>
      <c r="AD8" s="58">
        <v>75</v>
      </c>
    </row>
    <row r="9" spans="1:30" ht="17.25" customHeight="1" thickBot="1" x14ac:dyDescent="0.35">
      <c r="A9" s="58">
        <v>4</v>
      </c>
      <c r="B9" s="59">
        <v>3.5000000000000001E-3</v>
      </c>
      <c r="C9" s="59">
        <v>6.7999999999999996E-3</v>
      </c>
      <c r="D9" s="59">
        <v>5.1000000000000004E-3</v>
      </c>
      <c r="F9" s="58" t="s">
        <v>483</v>
      </c>
      <c r="G9" s="60">
        <v>13131</v>
      </c>
      <c r="H9" s="58">
        <v>1.01</v>
      </c>
      <c r="K9" s="50">
        <f>LARGE(B12:C12,1)/(B12+C12)</f>
        <v>0.72644163150492269</v>
      </c>
      <c r="W9" s="58">
        <v>8</v>
      </c>
      <c r="X9" s="58">
        <v>1804</v>
      </c>
      <c r="Y9" s="61">
        <v>43402</v>
      </c>
      <c r="Z9" s="58" t="s">
        <v>524</v>
      </c>
      <c r="AA9" s="58" t="s">
        <v>497</v>
      </c>
      <c r="AB9" s="58">
        <v>13.8</v>
      </c>
      <c r="AC9" s="58" t="s">
        <v>469</v>
      </c>
      <c r="AD9" s="58">
        <v>70</v>
      </c>
    </row>
    <row r="10" spans="1:30" ht="17.25" customHeight="1" thickBot="1" x14ac:dyDescent="0.35">
      <c r="A10" s="58">
        <v>5</v>
      </c>
      <c r="B10" s="59">
        <v>7.1000000000000004E-3</v>
      </c>
      <c r="C10" s="59">
        <v>2.2599999999999999E-2</v>
      </c>
      <c r="D10" s="59">
        <v>1.4500000000000001E-2</v>
      </c>
      <c r="F10" s="58" t="s">
        <v>484</v>
      </c>
      <c r="G10" s="60">
        <v>10864</v>
      </c>
      <c r="H10" s="58">
        <v>0.83</v>
      </c>
      <c r="K10" s="50">
        <f>LARGE(B20:C20,1)/(B20+C20)</f>
        <v>0.58838226108682068</v>
      </c>
      <c r="W10" s="58">
        <v>9</v>
      </c>
      <c r="X10" s="58">
        <v>1801</v>
      </c>
      <c r="Y10" s="61">
        <v>43367</v>
      </c>
      <c r="Z10" s="58" t="s">
        <v>535</v>
      </c>
      <c r="AA10" s="58" t="s">
        <v>497</v>
      </c>
      <c r="AB10" s="58">
        <v>13.7</v>
      </c>
      <c r="AC10" s="58" t="s">
        <v>470</v>
      </c>
      <c r="AD10" s="58">
        <v>83</v>
      </c>
    </row>
    <row r="11" spans="1:30" ht="17.25" customHeight="1" thickBot="1" x14ac:dyDescent="0.35">
      <c r="A11" s="58">
        <v>6</v>
      </c>
      <c r="B11" s="59">
        <v>2.1499999999999998E-2</v>
      </c>
      <c r="C11" s="59">
        <v>5.8999999999999997E-2</v>
      </c>
      <c r="D11" s="59">
        <v>3.95E-2</v>
      </c>
      <c r="F11" s="58" t="s">
        <v>485</v>
      </c>
      <c r="G11" s="60">
        <v>10851</v>
      </c>
      <c r="H11" s="58">
        <v>0.83</v>
      </c>
      <c r="K11" s="50">
        <f>LARGE(B21:C21,1)/(B21+C21)</f>
        <v>0.60036607687614407</v>
      </c>
      <c r="W11" s="58">
        <v>10</v>
      </c>
      <c r="X11" s="58">
        <v>1793</v>
      </c>
      <c r="Y11" s="61">
        <v>43384</v>
      </c>
      <c r="Z11" s="58" t="s">
        <v>533</v>
      </c>
      <c r="AA11" s="58" t="s">
        <v>500</v>
      </c>
      <c r="AB11" s="58">
        <v>13.7</v>
      </c>
      <c r="AC11" s="58" t="s">
        <v>470</v>
      </c>
      <c r="AD11" s="58">
        <v>74</v>
      </c>
    </row>
    <row r="12" spans="1:30" ht="17.25" customHeight="1" thickBot="1" x14ac:dyDescent="0.3">
      <c r="A12" s="58">
        <v>7</v>
      </c>
      <c r="B12" s="59">
        <v>3.8899999999999997E-2</v>
      </c>
      <c r="C12" s="59">
        <v>0.1033</v>
      </c>
      <c r="D12" s="59">
        <v>6.9800000000000001E-2</v>
      </c>
      <c r="F12" s="58" t="s">
        <v>486</v>
      </c>
      <c r="G12" s="60">
        <v>11810</v>
      </c>
      <c r="H12" s="58">
        <v>0.91</v>
      </c>
      <c r="W12" s="58">
        <v>20</v>
      </c>
      <c r="X12" s="58">
        <v>1715</v>
      </c>
      <c r="Y12" s="61">
        <v>43363</v>
      </c>
      <c r="Z12" s="58" t="s">
        <v>524</v>
      </c>
      <c r="AA12" s="58" t="s">
        <v>500</v>
      </c>
      <c r="AB12" s="58">
        <v>13.1</v>
      </c>
      <c r="AC12" s="58" t="s">
        <v>469</v>
      </c>
      <c r="AD12" s="58">
        <v>73</v>
      </c>
    </row>
    <row r="13" spans="1:30" ht="17.25" customHeight="1" thickBot="1" x14ac:dyDescent="0.3">
      <c r="A13" s="58">
        <v>8</v>
      </c>
      <c r="B13" s="59">
        <v>5.6000000000000001E-2</v>
      </c>
      <c r="C13" s="59">
        <v>9.2299999999999993E-2</v>
      </c>
      <c r="D13" s="59">
        <v>7.3400000000000007E-2</v>
      </c>
      <c r="F13" s="58" t="s">
        <v>487</v>
      </c>
      <c r="G13" s="60">
        <v>12345</v>
      </c>
      <c r="H13" s="58">
        <v>0.95</v>
      </c>
      <c r="W13" s="58">
        <v>25</v>
      </c>
      <c r="X13" s="58">
        <v>1647</v>
      </c>
      <c r="Y13" s="61">
        <v>43186</v>
      </c>
      <c r="Z13" s="58" t="s">
        <v>525</v>
      </c>
      <c r="AA13" s="58" t="s">
        <v>498</v>
      </c>
      <c r="AB13" s="58">
        <v>12.6</v>
      </c>
      <c r="AC13" s="58" t="s">
        <v>469</v>
      </c>
      <c r="AD13" s="58">
        <v>66</v>
      </c>
    </row>
    <row r="14" spans="1:30" ht="14.4" thickBot="1" x14ac:dyDescent="0.3">
      <c r="A14" s="58">
        <v>9</v>
      </c>
      <c r="B14" s="59">
        <v>5.2699999999999997E-2</v>
      </c>
      <c r="C14" s="59">
        <v>5.8000000000000003E-2</v>
      </c>
      <c r="D14" s="59">
        <v>5.5199999999999999E-2</v>
      </c>
      <c r="F14" s="58" t="s">
        <v>488</v>
      </c>
      <c r="G14" s="60">
        <v>13541</v>
      </c>
      <c r="H14" s="58">
        <v>1.04</v>
      </c>
      <c r="W14" s="58">
        <v>30</v>
      </c>
      <c r="X14" s="58">
        <v>1599</v>
      </c>
      <c r="Y14" s="61">
        <v>43431</v>
      </c>
      <c r="Z14" s="58" t="s">
        <v>526</v>
      </c>
      <c r="AA14" s="58" t="s">
        <v>498</v>
      </c>
      <c r="AB14" s="58">
        <v>12.2</v>
      </c>
      <c r="AC14" s="58" t="s">
        <v>469</v>
      </c>
      <c r="AD14" s="58">
        <v>66</v>
      </c>
    </row>
    <row r="15" spans="1:30" ht="14.4" thickBot="1" x14ac:dyDescent="0.3">
      <c r="A15" s="58">
        <v>10</v>
      </c>
      <c r="B15" s="59">
        <v>5.5800000000000002E-2</v>
      </c>
      <c r="C15" s="59">
        <v>5.79E-2</v>
      </c>
      <c r="D15" s="59">
        <v>5.6800000000000003E-2</v>
      </c>
      <c r="F15" s="58" t="s">
        <v>489</v>
      </c>
      <c r="G15" s="60">
        <v>14106</v>
      </c>
      <c r="H15" s="58">
        <v>1.08</v>
      </c>
      <c r="W15" s="58">
        <v>35</v>
      </c>
      <c r="X15" s="58">
        <v>1570</v>
      </c>
      <c r="Y15" s="61">
        <v>43362</v>
      </c>
      <c r="Z15" s="58" t="s">
        <v>524</v>
      </c>
      <c r="AA15" s="58" t="s">
        <v>499</v>
      </c>
      <c r="AB15" s="58">
        <v>12</v>
      </c>
      <c r="AC15" s="58" t="s">
        <v>469</v>
      </c>
      <c r="AD15" s="58">
        <v>68</v>
      </c>
    </row>
    <row r="16" spans="1:30" ht="14.4" thickBot="1" x14ac:dyDescent="0.3">
      <c r="A16" s="58">
        <v>11</v>
      </c>
      <c r="B16" s="59">
        <v>6.13E-2</v>
      </c>
      <c r="C16" s="59">
        <v>6.3399999999999998E-2</v>
      </c>
      <c r="D16" s="59">
        <v>6.2300000000000001E-2</v>
      </c>
      <c r="F16" s="58" t="s">
        <v>490</v>
      </c>
      <c r="G16" s="60">
        <v>13365</v>
      </c>
      <c r="H16" s="58">
        <v>1.03</v>
      </c>
      <c r="W16" s="58">
        <v>40</v>
      </c>
      <c r="X16" s="58">
        <v>1564</v>
      </c>
      <c r="Y16" s="61">
        <v>43418</v>
      </c>
      <c r="Z16" s="58" t="s">
        <v>533</v>
      </c>
      <c r="AA16" s="58" t="s">
        <v>499</v>
      </c>
      <c r="AB16" s="58">
        <v>11.9</v>
      </c>
      <c r="AC16" s="58" t="s">
        <v>470</v>
      </c>
      <c r="AD16" s="58">
        <v>67</v>
      </c>
    </row>
    <row r="17" spans="1:30" ht="14.4" thickBot="1" x14ac:dyDescent="0.3">
      <c r="A17" s="58">
        <v>12</v>
      </c>
      <c r="B17" s="59">
        <v>6.5000000000000002E-2</v>
      </c>
      <c r="C17" s="59">
        <v>6.6299999999999998E-2</v>
      </c>
      <c r="D17" s="59">
        <v>6.5600000000000006E-2</v>
      </c>
      <c r="W17" s="58">
        <v>45</v>
      </c>
      <c r="X17" s="58">
        <v>1552</v>
      </c>
      <c r="Y17" s="61">
        <v>43195</v>
      </c>
      <c r="Z17" s="58" t="s">
        <v>526</v>
      </c>
      <c r="AA17" s="58" t="s">
        <v>500</v>
      </c>
      <c r="AB17" s="58">
        <v>11.8</v>
      </c>
      <c r="AC17" s="58" t="s">
        <v>469</v>
      </c>
      <c r="AD17" s="58">
        <v>69</v>
      </c>
    </row>
    <row r="18" spans="1:30" ht="14.4" thickBot="1" x14ac:dyDescent="0.3">
      <c r="A18" s="58">
        <v>13</v>
      </c>
      <c r="B18" s="59">
        <v>6.6699999999999995E-2</v>
      </c>
      <c r="C18" s="59">
        <v>6.3799999999999996E-2</v>
      </c>
      <c r="D18" s="59">
        <v>6.5299999999999997E-2</v>
      </c>
      <c r="W18" s="58">
        <v>50</v>
      </c>
      <c r="X18" s="58">
        <v>1533</v>
      </c>
      <c r="Y18" s="61">
        <v>43411</v>
      </c>
      <c r="Z18" s="58" t="s">
        <v>524</v>
      </c>
      <c r="AA18" s="58" t="s">
        <v>499</v>
      </c>
      <c r="AB18" s="58">
        <v>11.7</v>
      </c>
      <c r="AC18" s="58" t="s">
        <v>469</v>
      </c>
      <c r="AD18" s="58">
        <v>67</v>
      </c>
    </row>
    <row r="19" spans="1:30" ht="17.25" customHeight="1" thickBot="1" x14ac:dyDescent="0.3">
      <c r="A19" s="58">
        <v>14</v>
      </c>
      <c r="B19" s="59">
        <v>7.3899999999999993E-2</v>
      </c>
      <c r="C19" s="59">
        <v>6.5100000000000005E-2</v>
      </c>
      <c r="D19" s="59">
        <v>6.9699999999999998E-2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1484</v>
      </c>
      <c r="Y19" s="61">
        <v>43168</v>
      </c>
      <c r="Z19" s="58" t="s">
        <v>524</v>
      </c>
      <c r="AA19" s="58" t="s">
        <v>501</v>
      </c>
      <c r="AB19" s="58">
        <v>11.3</v>
      </c>
      <c r="AC19" s="58" t="s">
        <v>469</v>
      </c>
      <c r="AD19" s="58">
        <v>64</v>
      </c>
    </row>
    <row r="20" spans="1:30" ht="17.25" customHeight="1" thickBot="1" x14ac:dyDescent="0.3">
      <c r="A20" s="58">
        <v>15</v>
      </c>
      <c r="B20" s="59">
        <v>9.4200000000000006E-2</v>
      </c>
      <c r="C20" s="59">
        <v>6.59E-2</v>
      </c>
      <c r="D20" s="59">
        <v>8.0600000000000005E-2</v>
      </c>
      <c r="F20" s="58" t="s">
        <v>493</v>
      </c>
      <c r="G20" s="60">
        <v>8081</v>
      </c>
      <c r="H20" s="58">
        <v>0.62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1463</v>
      </c>
      <c r="Y20" s="61">
        <v>43446</v>
      </c>
      <c r="Z20" s="58" t="s">
        <v>535</v>
      </c>
      <c r="AA20" s="58" t="s">
        <v>499</v>
      </c>
      <c r="AB20" s="58">
        <v>11.2</v>
      </c>
      <c r="AC20" s="58" t="s">
        <v>470</v>
      </c>
      <c r="AD20" s="58">
        <v>75</v>
      </c>
    </row>
    <row r="21" spans="1:30" ht="17.25" customHeight="1" thickBot="1" x14ac:dyDescent="0.3">
      <c r="A21" s="58">
        <v>16</v>
      </c>
      <c r="B21" s="59">
        <v>9.8400000000000001E-2</v>
      </c>
      <c r="C21" s="59">
        <v>6.5500000000000003E-2</v>
      </c>
      <c r="D21" s="59">
        <v>8.2600000000000007E-2</v>
      </c>
      <c r="F21" s="58" t="s">
        <v>497</v>
      </c>
      <c r="G21" s="60">
        <v>14044</v>
      </c>
      <c r="H21" s="58">
        <v>1.08</v>
      </c>
      <c r="J21" s="46">
        <v>5</v>
      </c>
      <c r="K21" s="46">
        <f>X6</f>
        <v>1836</v>
      </c>
      <c r="L21" s="52"/>
      <c r="M21" s="46"/>
      <c r="N21" s="57">
        <f>K21/$F$2</f>
        <v>0.14015267175572518</v>
      </c>
      <c r="W21" s="58">
        <v>125</v>
      </c>
      <c r="X21" s="58">
        <v>1444</v>
      </c>
      <c r="Y21" s="61">
        <v>43404</v>
      </c>
      <c r="Z21" s="58" t="s">
        <v>526</v>
      </c>
      <c r="AA21" s="58" t="s">
        <v>499</v>
      </c>
      <c r="AB21" s="58">
        <v>11</v>
      </c>
      <c r="AC21" s="58" t="s">
        <v>469</v>
      </c>
      <c r="AD21" s="58">
        <v>62</v>
      </c>
    </row>
    <row r="22" spans="1:30" ht="17.25" customHeight="1" thickBot="1" x14ac:dyDescent="0.3">
      <c r="A22" s="58">
        <v>17</v>
      </c>
      <c r="B22" s="59">
        <v>0.10639999999999999</v>
      </c>
      <c r="C22" s="59">
        <v>6.54E-2</v>
      </c>
      <c r="D22" s="59">
        <v>8.6699999999999999E-2</v>
      </c>
      <c r="F22" s="58" t="s">
        <v>498</v>
      </c>
      <c r="G22" s="60">
        <v>14642</v>
      </c>
      <c r="H22" s="58">
        <v>1.1200000000000001</v>
      </c>
      <c r="J22" s="46">
        <v>10</v>
      </c>
      <c r="K22" s="46">
        <f>X11</f>
        <v>1793</v>
      </c>
      <c r="L22" s="52"/>
      <c r="M22" s="46"/>
      <c r="N22" s="57">
        <f t="shared" ref="N22:N28" si="0">K22/$F$2</f>
        <v>0.1368702290076336</v>
      </c>
      <c r="W22" s="58">
        <v>150</v>
      </c>
      <c r="X22" s="58">
        <v>1431</v>
      </c>
      <c r="Y22" s="61">
        <v>43396</v>
      </c>
      <c r="Z22" s="58" t="s">
        <v>524</v>
      </c>
      <c r="AA22" s="58" t="s">
        <v>498</v>
      </c>
      <c r="AB22" s="58">
        <v>10.9</v>
      </c>
      <c r="AC22" s="58" t="s">
        <v>469</v>
      </c>
      <c r="AD22" s="58">
        <v>64</v>
      </c>
    </row>
    <row r="23" spans="1:30" ht="17.25" customHeight="1" thickBot="1" x14ac:dyDescent="0.3">
      <c r="A23" s="58">
        <v>18</v>
      </c>
      <c r="B23" s="59">
        <v>6.8099999999999994E-2</v>
      </c>
      <c r="C23" s="59">
        <v>4.7899999999999998E-2</v>
      </c>
      <c r="D23" s="59">
        <v>5.8400000000000001E-2</v>
      </c>
      <c r="F23" s="58" t="s">
        <v>499</v>
      </c>
      <c r="G23" s="60">
        <v>14817</v>
      </c>
      <c r="H23" s="58">
        <v>1.1399999999999999</v>
      </c>
      <c r="J23" s="46">
        <v>20</v>
      </c>
      <c r="K23" s="46">
        <f>X12</f>
        <v>1715</v>
      </c>
      <c r="L23" s="52"/>
      <c r="M23" s="46"/>
      <c r="N23" s="57">
        <f t="shared" si="0"/>
        <v>0.13091603053435114</v>
      </c>
      <c r="W23" s="58">
        <v>175</v>
      </c>
      <c r="X23" s="58">
        <v>1415</v>
      </c>
      <c r="Y23" s="61">
        <v>43171</v>
      </c>
      <c r="Z23" s="58" t="s">
        <v>525</v>
      </c>
      <c r="AA23" s="58" t="s">
        <v>497</v>
      </c>
      <c r="AB23" s="58">
        <v>10.8</v>
      </c>
      <c r="AC23" s="58" t="s">
        <v>469</v>
      </c>
      <c r="AD23" s="58">
        <v>62</v>
      </c>
    </row>
    <row r="24" spans="1:30" ht="17.25" customHeight="1" thickBot="1" x14ac:dyDescent="0.3">
      <c r="A24" s="58">
        <v>19</v>
      </c>
      <c r="B24" s="59">
        <v>4.19E-2</v>
      </c>
      <c r="C24" s="59">
        <v>3.2000000000000001E-2</v>
      </c>
      <c r="D24" s="59">
        <v>3.7199999999999997E-2</v>
      </c>
      <c r="F24" s="58" t="s">
        <v>500</v>
      </c>
      <c r="G24" s="60">
        <v>14778</v>
      </c>
      <c r="H24" s="58">
        <v>1.1299999999999999</v>
      </c>
      <c r="J24" s="46">
        <v>30</v>
      </c>
      <c r="K24" s="46">
        <f>X14</f>
        <v>1599</v>
      </c>
      <c r="L24" s="52"/>
      <c r="M24" s="46"/>
      <c r="N24" s="57">
        <f t="shared" si="0"/>
        <v>0.12206106870229008</v>
      </c>
      <c r="W24" s="58">
        <v>200</v>
      </c>
      <c r="X24" s="58">
        <v>1405</v>
      </c>
      <c r="Y24" s="61">
        <v>43221</v>
      </c>
      <c r="Z24" s="58" t="s">
        <v>524</v>
      </c>
      <c r="AA24" s="58" t="s">
        <v>498</v>
      </c>
      <c r="AB24" s="58">
        <v>10.7</v>
      </c>
      <c r="AC24" s="58" t="s">
        <v>469</v>
      </c>
      <c r="AD24" s="58">
        <v>65</v>
      </c>
    </row>
    <row r="25" spans="1:30" ht="17.25" customHeight="1" thickBot="1" x14ac:dyDescent="0.3">
      <c r="A25" s="58">
        <v>20</v>
      </c>
      <c r="B25" s="59">
        <v>0.03</v>
      </c>
      <c r="C25" s="59">
        <v>2.35E-2</v>
      </c>
      <c r="D25" s="59">
        <v>2.69E-2</v>
      </c>
      <c r="F25" s="58" t="s">
        <v>501</v>
      </c>
      <c r="G25" s="60">
        <v>15040</v>
      </c>
      <c r="H25" s="58">
        <v>1.1499999999999999</v>
      </c>
      <c r="J25" s="46">
        <v>50</v>
      </c>
      <c r="K25" s="46">
        <f>X18</f>
        <v>1533</v>
      </c>
      <c r="L25" s="52"/>
      <c r="M25" s="46"/>
      <c r="N25" s="57">
        <f t="shared" si="0"/>
        <v>0.11702290076335878</v>
      </c>
    </row>
    <row r="26" spans="1:30" ht="17.25" customHeight="1" thickBot="1" x14ac:dyDescent="0.3">
      <c r="A26" s="58">
        <v>21</v>
      </c>
      <c r="B26" s="59">
        <v>2.2100000000000002E-2</v>
      </c>
      <c r="C26" s="59">
        <v>1.7100000000000001E-2</v>
      </c>
      <c r="D26" s="59">
        <v>1.9699999999999999E-2</v>
      </c>
      <c r="F26" s="58" t="s">
        <v>502</v>
      </c>
      <c r="G26" s="60">
        <v>10181</v>
      </c>
      <c r="H26" s="58">
        <v>0.78</v>
      </c>
      <c r="J26" s="46">
        <v>100</v>
      </c>
      <c r="K26" s="46">
        <f>X20</f>
        <v>1463</v>
      </c>
      <c r="L26" s="52"/>
      <c r="M26" s="46"/>
      <c r="N26" s="57">
        <f t="shared" si="0"/>
        <v>0.11167938931297709</v>
      </c>
    </row>
    <row r="27" spans="1:30" ht="17.25" customHeight="1" thickBot="1" x14ac:dyDescent="0.3">
      <c r="A27" s="58">
        <v>22</v>
      </c>
      <c r="B27" s="59">
        <v>1.6299999999999999E-2</v>
      </c>
      <c r="C27" s="59">
        <v>0.01</v>
      </c>
      <c r="D27" s="59">
        <v>1.3299999999999999E-2</v>
      </c>
      <c r="J27" s="46">
        <v>150</v>
      </c>
      <c r="K27" s="46">
        <f>X22</f>
        <v>1431</v>
      </c>
      <c r="L27" s="52"/>
      <c r="M27" s="46"/>
      <c r="N27" s="57">
        <f t="shared" si="0"/>
        <v>0.10923664122137404</v>
      </c>
    </row>
    <row r="28" spans="1:30" ht="17.25" customHeight="1" thickBot="1" x14ac:dyDescent="0.3">
      <c r="A28" s="58">
        <v>23</v>
      </c>
      <c r="B28" s="59">
        <v>8.9999999999999993E-3</v>
      </c>
      <c r="C28" s="59">
        <v>5.3E-3</v>
      </c>
      <c r="D28" s="59">
        <v>7.1999999999999998E-3</v>
      </c>
      <c r="J28" s="46">
        <v>200</v>
      </c>
      <c r="K28" s="46">
        <f>X24</f>
        <v>1405</v>
      </c>
      <c r="L28" s="52"/>
      <c r="M28" s="46"/>
      <c r="N28" s="57">
        <f t="shared" si="0"/>
        <v>0.10725190839694657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574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14900</v>
      </c>
      <c r="H2" s="41" t="s">
        <v>467</v>
      </c>
      <c r="W2" s="58">
        <v>1</v>
      </c>
      <c r="X2" s="58">
        <v>2475</v>
      </c>
      <c r="Y2" s="61">
        <v>43186</v>
      </c>
      <c r="Z2" s="58" t="s">
        <v>533</v>
      </c>
      <c r="AA2" s="58" t="s">
        <v>498</v>
      </c>
      <c r="AB2" s="58">
        <v>16.600000000000001</v>
      </c>
      <c r="AC2" s="58" t="s">
        <v>470</v>
      </c>
      <c r="AD2" s="58">
        <v>57</v>
      </c>
    </row>
    <row r="3" spans="1:30" ht="14.4" thickBot="1" x14ac:dyDescent="0.3">
      <c r="W3" s="58">
        <v>2</v>
      </c>
      <c r="X3" s="58">
        <v>2450</v>
      </c>
      <c r="Y3" s="61">
        <v>43168</v>
      </c>
      <c r="Z3" s="58" t="s">
        <v>524</v>
      </c>
      <c r="AA3" s="58" t="s">
        <v>501</v>
      </c>
      <c r="AB3" s="58">
        <v>16.399999999999999</v>
      </c>
      <c r="AC3" s="58" t="s">
        <v>469</v>
      </c>
      <c r="AD3" s="58">
        <v>61</v>
      </c>
    </row>
    <row r="4" spans="1:30" ht="14.4" thickBot="1" x14ac:dyDescent="0.3">
      <c r="A4" s="42" t="s">
        <v>468</v>
      </c>
      <c r="B4" s="43" t="s">
        <v>469</v>
      </c>
      <c r="C4" s="96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2409</v>
      </c>
      <c r="Y4" s="61">
        <v>43220</v>
      </c>
      <c r="Z4" s="58" t="s">
        <v>524</v>
      </c>
      <c r="AA4" s="58" t="s">
        <v>497</v>
      </c>
      <c r="AB4" s="58">
        <v>16.2</v>
      </c>
      <c r="AC4" s="58" t="s">
        <v>469</v>
      </c>
      <c r="AD4" s="58">
        <v>66</v>
      </c>
    </row>
    <row r="5" spans="1:30" ht="18.75" customHeight="1" thickBot="1" x14ac:dyDescent="0.3">
      <c r="A5" s="58">
        <v>0</v>
      </c>
      <c r="B5" s="59">
        <v>4.4999999999999997E-3</v>
      </c>
      <c r="C5" s="59">
        <v>6.1000000000000004E-3</v>
      </c>
      <c r="D5" s="59">
        <v>5.3E-3</v>
      </c>
      <c r="F5" s="58" t="s">
        <v>476</v>
      </c>
      <c r="G5" s="60">
        <v>16966</v>
      </c>
      <c r="H5" s="58">
        <v>1.1299999999999999</v>
      </c>
      <c r="J5" s="102" t="s">
        <v>477</v>
      </c>
      <c r="K5" s="103"/>
      <c r="L5" s="103"/>
      <c r="M5" s="103"/>
      <c r="N5" s="104"/>
      <c r="W5" s="58">
        <v>4</v>
      </c>
      <c r="X5" s="58">
        <v>2402</v>
      </c>
      <c r="Y5" s="61">
        <v>43154</v>
      </c>
      <c r="Z5" s="58" t="s">
        <v>532</v>
      </c>
      <c r="AA5" s="58" t="s">
        <v>501</v>
      </c>
      <c r="AB5" s="58">
        <v>16.100000000000001</v>
      </c>
      <c r="AC5" s="58" t="s">
        <v>469</v>
      </c>
      <c r="AD5" s="58">
        <v>52</v>
      </c>
    </row>
    <row r="6" spans="1:30" ht="17.25" customHeight="1" thickBot="1" x14ac:dyDescent="0.3">
      <c r="A6" s="58">
        <v>1</v>
      </c>
      <c r="B6" s="59">
        <v>2.3E-3</v>
      </c>
      <c r="C6" s="59">
        <v>3.5000000000000001E-3</v>
      </c>
      <c r="D6" s="59">
        <v>2.8999999999999998E-3</v>
      </c>
      <c r="F6" s="58" t="s">
        <v>478</v>
      </c>
      <c r="G6" s="60">
        <v>18724</v>
      </c>
      <c r="H6" s="58">
        <v>1.25</v>
      </c>
      <c r="J6" s="47" t="s">
        <v>479</v>
      </c>
      <c r="K6" s="48">
        <f>LARGE((K8,K9),1)</f>
        <v>0.57944814462416749</v>
      </c>
      <c r="N6" s="48" t="s">
        <v>470</v>
      </c>
      <c r="W6" s="58">
        <v>5</v>
      </c>
      <c r="X6" s="58">
        <v>2372</v>
      </c>
      <c r="Y6" s="61">
        <v>43154</v>
      </c>
      <c r="Z6" s="58" t="s">
        <v>524</v>
      </c>
      <c r="AA6" s="58" t="s">
        <v>501</v>
      </c>
      <c r="AB6" s="58">
        <v>15.9</v>
      </c>
      <c r="AC6" s="58" t="s">
        <v>469</v>
      </c>
      <c r="AD6" s="58">
        <v>52</v>
      </c>
    </row>
    <row r="7" spans="1:30" ht="17.25" customHeight="1" thickBot="1" x14ac:dyDescent="0.3">
      <c r="A7" s="58">
        <v>2</v>
      </c>
      <c r="B7" s="59">
        <v>1.4E-3</v>
      </c>
      <c r="C7" s="59">
        <v>2E-3</v>
      </c>
      <c r="D7" s="59">
        <v>1.6999999999999999E-3</v>
      </c>
      <c r="F7" s="58" t="s">
        <v>480</v>
      </c>
      <c r="G7" s="60">
        <v>18401</v>
      </c>
      <c r="H7" s="58">
        <v>1.23</v>
      </c>
      <c r="J7" s="49" t="s">
        <v>481</v>
      </c>
      <c r="K7" s="48">
        <f>LARGE((K10,K11),1)</f>
        <v>0.54741896758703479</v>
      </c>
      <c r="N7" s="48" t="s">
        <v>469</v>
      </c>
      <c r="W7" s="58">
        <v>6</v>
      </c>
      <c r="X7" s="58">
        <v>2278</v>
      </c>
      <c r="Y7" s="61">
        <v>43146</v>
      </c>
      <c r="Z7" s="58" t="s">
        <v>524</v>
      </c>
      <c r="AA7" s="58" t="s">
        <v>500</v>
      </c>
      <c r="AB7" s="58">
        <v>15.3</v>
      </c>
      <c r="AC7" s="58" t="s">
        <v>469</v>
      </c>
      <c r="AD7" s="58">
        <v>66</v>
      </c>
    </row>
    <row r="8" spans="1:30" ht="17.25" customHeight="1" thickBot="1" x14ac:dyDescent="0.35">
      <c r="A8" s="58">
        <v>3</v>
      </c>
      <c r="B8" s="59">
        <v>1.2999999999999999E-3</v>
      </c>
      <c r="C8" s="59">
        <v>1.1999999999999999E-3</v>
      </c>
      <c r="D8" s="59">
        <v>1.2999999999999999E-3</v>
      </c>
      <c r="F8" s="58" t="s">
        <v>482</v>
      </c>
      <c r="G8" s="60">
        <v>16357</v>
      </c>
      <c r="H8" s="58">
        <v>1.0900000000000001</v>
      </c>
      <c r="K8" s="50">
        <f>LARGE(B11:C11,1)/(B11+C11)</f>
        <v>0.54104477611940305</v>
      </c>
      <c r="W8" s="58">
        <v>7</v>
      </c>
      <c r="X8" s="58">
        <v>2249</v>
      </c>
      <c r="Y8" s="61">
        <v>43207</v>
      </c>
      <c r="Z8" s="58" t="s">
        <v>526</v>
      </c>
      <c r="AA8" s="58" t="s">
        <v>498</v>
      </c>
      <c r="AB8" s="58">
        <v>15.1</v>
      </c>
      <c r="AC8" s="58" t="s">
        <v>470</v>
      </c>
      <c r="AD8" s="58">
        <v>64</v>
      </c>
    </row>
    <row r="9" spans="1:30" ht="17.25" customHeight="1" thickBot="1" x14ac:dyDescent="0.35">
      <c r="A9" s="58">
        <v>4</v>
      </c>
      <c r="B9" s="59">
        <v>2.7000000000000001E-3</v>
      </c>
      <c r="C9" s="59">
        <v>1.9E-3</v>
      </c>
      <c r="D9" s="59">
        <v>2.3E-3</v>
      </c>
      <c r="F9" s="58" t="s">
        <v>483</v>
      </c>
      <c r="G9" s="60">
        <v>13885</v>
      </c>
      <c r="H9" s="58">
        <v>0.93</v>
      </c>
      <c r="K9" s="50">
        <f>LARGE(B12:C12,1)/(B12+C12)</f>
        <v>0.57944814462416749</v>
      </c>
      <c r="W9" s="58">
        <v>8</v>
      </c>
      <c r="X9" s="58">
        <v>2239</v>
      </c>
      <c r="Y9" s="61">
        <v>43194</v>
      </c>
      <c r="Z9" s="58" t="s">
        <v>527</v>
      </c>
      <c r="AA9" s="58" t="s">
        <v>499</v>
      </c>
      <c r="AB9" s="58">
        <v>15</v>
      </c>
      <c r="AC9" s="58" t="s">
        <v>469</v>
      </c>
      <c r="AD9" s="58">
        <v>70</v>
      </c>
    </row>
    <row r="10" spans="1:30" ht="17.25" customHeight="1" thickBot="1" x14ac:dyDescent="0.35">
      <c r="A10" s="58">
        <v>5</v>
      </c>
      <c r="B10" s="59">
        <v>8.0999999999999996E-3</v>
      </c>
      <c r="C10" s="59">
        <v>7.3000000000000001E-3</v>
      </c>
      <c r="D10" s="59">
        <v>7.7000000000000002E-3</v>
      </c>
      <c r="F10" s="58" t="s">
        <v>484</v>
      </c>
      <c r="G10" s="60">
        <v>12278</v>
      </c>
      <c r="H10" s="58">
        <v>0.82</v>
      </c>
      <c r="K10" s="50">
        <f>LARGE(B20:C20,1)/(B20+C20)</f>
        <v>0.5090543259557343</v>
      </c>
      <c r="W10" s="58">
        <v>9</v>
      </c>
      <c r="X10" s="58">
        <v>2202</v>
      </c>
      <c r="Y10" s="61">
        <v>43245</v>
      </c>
      <c r="Z10" s="58" t="s">
        <v>524</v>
      </c>
      <c r="AA10" s="58" t="s">
        <v>501</v>
      </c>
      <c r="AB10" s="58">
        <v>14.8</v>
      </c>
      <c r="AC10" s="58" t="s">
        <v>469</v>
      </c>
      <c r="AD10" s="58">
        <v>61</v>
      </c>
    </row>
    <row r="11" spans="1:30" ht="17.25" customHeight="1" thickBot="1" x14ac:dyDescent="0.35">
      <c r="A11" s="58">
        <v>6</v>
      </c>
      <c r="B11" s="59">
        <v>2.46E-2</v>
      </c>
      <c r="C11" s="59">
        <v>2.9000000000000001E-2</v>
      </c>
      <c r="D11" s="59">
        <v>2.6800000000000001E-2</v>
      </c>
      <c r="F11" s="58" t="s">
        <v>485</v>
      </c>
      <c r="G11" s="60">
        <v>11824</v>
      </c>
      <c r="H11" s="58">
        <v>0.79</v>
      </c>
      <c r="K11" s="50">
        <f>LARGE(B21:C21,1)/(B21+C21)</f>
        <v>0.54741896758703479</v>
      </c>
      <c r="W11" s="58">
        <v>10</v>
      </c>
      <c r="X11" s="58">
        <v>2195</v>
      </c>
      <c r="Y11" s="61">
        <v>43307</v>
      </c>
      <c r="Z11" s="58" t="s">
        <v>524</v>
      </c>
      <c r="AA11" s="58" t="s">
        <v>500</v>
      </c>
      <c r="AB11" s="58">
        <v>14.7</v>
      </c>
      <c r="AC11" s="58" t="s">
        <v>469</v>
      </c>
      <c r="AD11" s="58">
        <v>73</v>
      </c>
    </row>
    <row r="12" spans="1:30" ht="17.25" customHeight="1" thickBot="1" x14ac:dyDescent="0.3">
      <c r="A12" s="58">
        <v>7</v>
      </c>
      <c r="B12" s="59">
        <v>4.4200000000000003E-2</v>
      </c>
      <c r="C12" s="59">
        <v>6.0900000000000003E-2</v>
      </c>
      <c r="D12" s="59">
        <v>5.2699999999999997E-2</v>
      </c>
      <c r="F12" s="58" t="s">
        <v>486</v>
      </c>
      <c r="G12" s="60">
        <v>12962</v>
      </c>
      <c r="H12" s="58">
        <v>0.87</v>
      </c>
      <c r="W12" s="58">
        <v>20</v>
      </c>
      <c r="X12" s="58">
        <v>2119</v>
      </c>
      <c r="Y12" s="61">
        <v>43245</v>
      </c>
      <c r="Z12" s="58" t="s">
        <v>525</v>
      </c>
      <c r="AA12" s="58" t="s">
        <v>501</v>
      </c>
      <c r="AB12" s="58">
        <v>14.2</v>
      </c>
      <c r="AC12" s="58" t="s">
        <v>469</v>
      </c>
      <c r="AD12" s="58">
        <v>69</v>
      </c>
    </row>
    <row r="13" spans="1:30" ht="17.25" customHeight="1" thickBot="1" x14ac:dyDescent="0.3">
      <c r="A13" s="58">
        <v>8</v>
      </c>
      <c r="B13" s="59">
        <v>5.5599999999999997E-2</v>
      </c>
      <c r="C13" s="59">
        <v>7.4099999999999999E-2</v>
      </c>
      <c r="D13" s="59">
        <v>6.4899999999999999E-2</v>
      </c>
      <c r="F13" s="58" t="s">
        <v>487</v>
      </c>
      <c r="G13" s="60">
        <v>12304</v>
      </c>
      <c r="H13" s="58">
        <v>0.82</v>
      </c>
      <c r="W13" s="58">
        <v>25</v>
      </c>
      <c r="X13" s="58">
        <v>2087</v>
      </c>
      <c r="Y13" s="61">
        <v>43126</v>
      </c>
      <c r="Z13" s="58" t="s">
        <v>540</v>
      </c>
      <c r="AA13" s="58" t="s">
        <v>501</v>
      </c>
      <c r="AB13" s="58">
        <v>14</v>
      </c>
      <c r="AC13" s="58" t="s">
        <v>469</v>
      </c>
      <c r="AD13" s="58">
        <v>57</v>
      </c>
    </row>
    <row r="14" spans="1:30" ht="14.4" thickBot="1" x14ac:dyDescent="0.3">
      <c r="A14" s="58">
        <v>9</v>
      </c>
      <c r="B14" s="59">
        <v>5.6099999999999997E-2</v>
      </c>
      <c r="C14" s="59">
        <v>6.5500000000000003E-2</v>
      </c>
      <c r="D14" s="59">
        <v>6.0900000000000003E-2</v>
      </c>
      <c r="F14" s="58" t="s">
        <v>488</v>
      </c>
      <c r="G14" s="60">
        <v>14540</v>
      </c>
      <c r="H14" s="58">
        <v>0.97</v>
      </c>
      <c r="W14" s="58">
        <v>30</v>
      </c>
      <c r="X14" s="58">
        <v>2070</v>
      </c>
      <c r="Y14" s="61">
        <v>43111</v>
      </c>
      <c r="Z14" s="58" t="s">
        <v>532</v>
      </c>
      <c r="AA14" s="58" t="s">
        <v>500</v>
      </c>
      <c r="AB14" s="58">
        <v>13.9</v>
      </c>
      <c r="AC14" s="58" t="s">
        <v>469</v>
      </c>
      <c r="AD14" s="58">
        <v>59</v>
      </c>
    </row>
    <row r="15" spans="1:30" ht="14.4" thickBot="1" x14ac:dyDescent="0.3">
      <c r="A15" s="58">
        <v>10</v>
      </c>
      <c r="B15" s="59">
        <v>5.6800000000000003E-2</v>
      </c>
      <c r="C15" s="59">
        <v>5.57E-2</v>
      </c>
      <c r="D15" s="59">
        <v>5.62E-2</v>
      </c>
      <c r="F15" s="58" t="s">
        <v>489</v>
      </c>
      <c r="G15" s="60">
        <v>15383</v>
      </c>
      <c r="H15" s="58">
        <v>1.03</v>
      </c>
      <c r="W15" s="58">
        <v>35</v>
      </c>
      <c r="X15" s="58">
        <v>2043</v>
      </c>
      <c r="Y15" s="61">
        <v>43126</v>
      </c>
      <c r="Z15" s="58" t="s">
        <v>532</v>
      </c>
      <c r="AA15" s="58" t="s">
        <v>501</v>
      </c>
      <c r="AB15" s="58">
        <v>13.7</v>
      </c>
      <c r="AC15" s="58" t="s">
        <v>469</v>
      </c>
      <c r="AD15" s="58">
        <v>63</v>
      </c>
    </row>
    <row r="16" spans="1:30" ht="14.4" thickBot="1" x14ac:dyDescent="0.3">
      <c r="A16" s="58">
        <v>11</v>
      </c>
      <c r="B16" s="59">
        <v>6.2600000000000003E-2</v>
      </c>
      <c r="C16" s="59">
        <v>5.5599999999999997E-2</v>
      </c>
      <c r="D16" s="59">
        <v>5.8999999999999997E-2</v>
      </c>
      <c r="F16" s="58" t="s">
        <v>490</v>
      </c>
      <c r="G16" s="60">
        <v>15082</v>
      </c>
      <c r="H16" s="58">
        <v>1.01</v>
      </c>
      <c r="W16" s="58">
        <v>40</v>
      </c>
      <c r="X16" s="58">
        <v>2030</v>
      </c>
      <c r="Y16" s="61">
        <v>43194</v>
      </c>
      <c r="Z16" s="58" t="s">
        <v>530</v>
      </c>
      <c r="AA16" s="58" t="s">
        <v>499</v>
      </c>
      <c r="AB16" s="58">
        <v>13.6</v>
      </c>
      <c r="AC16" s="58" t="s">
        <v>469</v>
      </c>
      <c r="AD16" s="58">
        <v>66</v>
      </c>
    </row>
    <row r="17" spans="1:30" ht="14.4" thickBot="1" x14ac:dyDescent="0.3">
      <c r="A17" s="58">
        <v>12</v>
      </c>
      <c r="B17" s="59">
        <v>6.6900000000000001E-2</v>
      </c>
      <c r="C17" s="59">
        <v>6.0100000000000001E-2</v>
      </c>
      <c r="D17" s="59">
        <v>6.3500000000000001E-2</v>
      </c>
      <c r="W17" s="58">
        <v>45</v>
      </c>
      <c r="X17" s="58">
        <v>2022</v>
      </c>
      <c r="Y17" s="61">
        <v>43160</v>
      </c>
      <c r="Z17" s="58" t="s">
        <v>532</v>
      </c>
      <c r="AA17" s="58" t="s">
        <v>500</v>
      </c>
      <c r="AB17" s="58">
        <v>13.6</v>
      </c>
      <c r="AC17" s="58" t="s">
        <v>469</v>
      </c>
      <c r="AD17" s="58">
        <v>57</v>
      </c>
    </row>
    <row r="18" spans="1:30" ht="14.4" thickBot="1" x14ac:dyDescent="0.3">
      <c r="A18" s="58">
        <v>13</v>
      </c>
      <c r="B18" s="59">
        <v>6.8199999999999997E-2</v>
      </c>
      <c r="C18" s="59">
        <v>6.5500000000000003E-2</v>
      </c>
      <c r="D18" s="59">
        <v>6.6799999999999998E-2</v>
      </c>
      <c r="W18" s="58">
        <v>50</v>
      </c>
      <c r="X18" s="58">
        <v>2002</v>
      </c>
      <c r="Y18" s="61">
        <v>43189</v>
      </c>
      <c r="Z18" s="58" t="s">
        <v>525</v>
      </c>
      <c r="AA18" s="58" t="s">
        <v>501</v>
      </c>
      <c r="AB18" s="58">
        <v>13.4</v>
      </c>
      <c r="AC18" s="58" t="s">
        <v>469</v>
      </c>
      <c r="AD18" s="58">
        <v>50</v>
      </c>
    </row>
    <row r="19" spans="1:30" ht="17.25" customHeight="1" thickBot="1" x14ac:dyDescent="0.3">
      <c r="A19" s="58">
        <v>14</v>
      </c>
      <c r="B19" s="59">
        <v>6.8000000000000005E-2</v>
      </c>
      <c r="C19" s="59">
        <v>6.9500000000000006E-2</v>
      </c>
      <c r="D19" s="59">
        <v>6.8699999999999997E-2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1919</v>
      </c>
      <c r="Y19" s="61">
        <v>43418</v>
      </c>
      <c r="Z19" s="58" t="s">
        <v>534</v>
      </c>
      <c r="AA19" s="58" t="s">
        <v>499</v>
      </c>
      <c r="AB19" s="58">
        <v>12.9</v>
      </c>
      <c r="AC19" s="58" t="s">
        <v>470</v>
      </c>
      <c r="AD19" s="58">
        <v>71</v>
      </c>
    </row>
    <row r="20" spans="1:30" ht="17.25" customHeight="1" thickBot="1" x14ac:dyDescent="0.3">
      <c r="A20" s="58">
        <v>15</v>
      </c>
      <c r="B20" s="59">
        <v>7.5899999999999995E-2</v>
      </c>
      <c r="C20" s="59">
        <v>7.3200000000000001E-2</v>
      </c>
      <c r="D20" s="59">
        <v>7.4499999999999997E-2</v>
      </c>
      <c r="F20" s="58" t="s">
        <v>493</v>
      </c>
      <c r="G20" s="60">
        <v>10037</v>
      </c>
      <c r="H20" s="58">
        <v>0.67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1840</v>
      </c>
      <c r="Y20" s="61">
        <v>43112</v>
      </c>
      <c r="Z20" s="58" t="s">
        <v>532</v>
      </c>
      <c r="AA20" s="58" t="s">
        <v>501</v>
      </c>
      <c r="AB20" s="58">
        <v>12.3</v>
      </c>
      <c r="AC20" s="58" t="s">
        <v>469</v>
      </c>
      <c r="AD20" s="58">
        <v>58</v>
      </c>
    </row>
    <row r="21" spans="1:30" ht="17.25" customHeight="1" thickBot="1" x14ac:dyDescent="0.3">
      <c r="A21" s="58">
        <v>16</v>
      </c>
      <c r="B21" s="59">
        <v>9.1200000000000003E-2</v>
      </c>
      <c r="C21" s="59">
        <v>7.5399999999999995E-2</v>
      </c>
      <c r="D21" s="59">
        <v>8.3199999999999996E-2</v>
      </c>
      <c r="F21" s="58" t="s">
        <v>497</v>
      </c>
      <c r="G21" s="60">
        <v>15413</v>
      </c>
      <c r="H21" s="58">
        <v>1.03</v>
      </c>
      <c r="J21" s="46">
        <v>5</v>
      </c>
      <c r="K21" s="46">
        <f>X6</f>
        <v>2372</v>
      </c>
      <c r="L21" s="52"/>
      <c r="M21" s="46"/>
      <c r="N21" s="57">
        <f>K21/$F$2</f>
        <v>0.15919463087248323</v>
      </c>
      <c r="W21" s="58">
        <v>125</v>
      </c>
      <c r="X21" s="58">
        <v>1789</v>
      </c>
      <c r="Y21" s="61">
        <v>43432</v>
      </c>
      <c r="Z21" s="58" t="s">
        <v>532</v>
      </c>
      <c r="AA21" s="58" t="s">
        <v>499</v>
      </c>
      <c r="AB21" s="58">
        <v>12</v>
      </c>
      <c r="AC21" s="58" t="s">
        <v>469</v>
      </c>
      <c r="AD21" s="58">
        <v>57</v>
      </c>
    </row>
    <row r="22" spans="1:30" ht="17.25" customHeight="1" thickBot="1" x14ac:dyDescent="0.3">
      <c r="A22" s="58">
        <v>17</v>
      </c>
      <c r="B22" s="59">
        <v>0.1009</v>
      </c>
      <c r="C22" s="59">
        <v>7.9000000000000001E-2</v>
      </c>
      <c r="D22" s="59">
        <v>8.9800000000000005E-2</v>
      </c>
      <c r="F22" s="58" t="s">
        <v>498</v>
      </c>
      <c r="G22" s="60">
        <v>16419</v>
      </c>
      <c r="H22" s="58">
        <v>1.1000000000000001</v>
      </c>
      <c r="J22" s="46">
        <v>10</v>
      </c>
      <c r="K22" s="46">
        <f>X11</f>
        <v>2195</v>
      </c>
      <c r="L22" s="52"/>
      <c r="M22" s="46"/>
      <c r="N22" s="57">
        <f t="shared" ref="N22:N28" si="0">K22/$F$2</f>
        <v>0.14731543624161073</v>
      </c>
      <c r="W22" s="58">
        <v>150</v>
      </c>
      <c r="X22" s="58">
        <v>1753</v>
      </c>
      <c r="Y22" s="61">
        <v>43201</v>
      </c>
      <c r="Z22" s="58" t="s">
        <v>524</v>
      </c>
      <c r="AA22" s="58" t="s">
        <v>499</v>
      </c>
      <c r="AB22" s="58">
        <v>11.8</v>
      </c>
      <c r="AC22" s="58" t="s">
        <v>469</v>
      </c>
      <c r="AD22" s="58">
        <v>59</v>
      </c>
    </row>
    <row r="23" spans="1:30" ht="17.25" customHeight="1" thickBot="1" x14ac:dyDescent="0.3">
      <c r="A23" s="58">
        <v>18</v>
      </c>
      <c r="B23" s="59">
        <v>8.09E-2</v>
      </c>
      <c r="C23" s="59">
        <v>6.6100000000000006E-2</v>
      </c>
      <c r="D23" s="59">
        <v>7.3400000000000007E-2</v>
      </c>
      <c r="F23" s="58" t="s">
        <v>499</v>
      </c>
      <c r="G23" s="60">
        <v>16780</v>
      </c>
      <c r="H23" s="58">
        <v>1.1200000000000001</v>
      </c>
      <c r="J23" s="46">
        <v>20</v>
      </c>
      <c r="K23" s="46">
        <f>X12</f>
        <v>2119</v>
      </c>
      <c r="L23" s="52"/>
      <c r="M23" s="46"/>
      <c r="N23" s="57">
        <f t="shared" si="0"/>
        <v>0.14221476510067113</v>
      </c>
      <c r="W23" s="58">
        <v>175</v>
      </c>
      <c r="X23" s="58">
        <v>1714</v>
      </c>
      <c r="Y23" s="61">
        <v>43129</v>
      </c>
      <c r="Z23" s="58" t="s">
        <v>532</v>
      </c>
      <c r="AA23" s="58" t="s">
        <v>497</v>
      </c>
      <c r="AB23" s="58">
        <v>11.5</v>
      </c>
      <c r="AC23" s="58" t="s">
        <v>469</v>
      </c>
      <c r="AD23" s="58">
        <v>53</v>
      </c>
    </row>
    <row r="24" spans="1:30" ht="17.25" customHeight="1" thickBot="1" x14ac:dyDescent="0.3">
      <c r="A24" s="58">
        <v>19</v>
      </c>
      <c r="B24" s="59">
        <v>5.2499999999999998E-2</v>
      </c>
      <c r="C24" s="59">
        <v>4.8500000000000001E-2</v>
      </c>
      <c r="D24" s="59">
        <v>5.04E-2</v>
      </c>
      <c r="F24" s="58" t="s">
        <v>500</v>
      </c>
      <c r="G24" s="60">
        <v>16684</v>
      </c>
      <c r="H24" s="58">
        <v>1.1200000000000001</v>
      </c>
      <c r="J24" s="46">
        <v>30</v>
      </c>
      <c r="K24" s="46">
        <f>X14</f>
        <v>2070</v>
      </c>
      <c r="L24" s="52"/>
      <c r="M24" s="46"/>
      <c r="N24" s="57">
        <f t="shared" si="0"/>
        <v>0.13892617449664429</v>
      </c>
      <c r="W24" s="58">
        <v>200</v>
      </c>
      <c r="X24" s="58">
        <v>1678</v>
      </c>
      <c r="Y24" s="61">
        <v>43147</v>
      </c>
      <c r="Z24" s="58" t="s">
        <v>525</v>
      </c>
      <c r="AA24" s="58" t="s">
        <v>501</v>
      </c>
      <c r="AB24" s="58">
        <v>11.3</v>
      </c>
      <c r="AC24" s="58" t="s">
        <v>469</v>
      </c>
      <c r="AD24" s="58">
        <v>56</v>
      </c>
    </row>
    <row r="25" spans="1:30" ht="17.25" customHeight="1" thickBot="1" x14ac:dyDescent="0.3">
      <c r="A25" s="58">
        <v>20</v>
      </c>
      <c r="B25" s="59">
        <v>3.0599999999999999E-2</v>
      </c>
      <c r="C25" s="59">
        <v>3.6999999999999998E-2</v>
      </c>
      <c r="D25" s="59">
        <v>3.3799999999999997E-2</v>
      </c>
      <c r="F25" s="58" t="s">
        <v>501</v>
      </c>
      <c r="G25" s="60">
        <v>17112</v>
      </c>
      <c r="H25" s="58">
        <v>1.1399999999999999</v>
      </c>
      <c r="J25" s="46">
        <v>50</v>
      </c>
      <c r="K25" s="46">
        <f>X18</f>
        <v>2002</v>
      </c>
      <c r="L25" s="52"/>
      <c r="M25" s="46"/>
      <c r="N25" s="57">
        <f t="shared" si="0"/>
        <v>0.13436241610738256</v>
      </c>
    </row>
    <row r="26" spans="1:30" ht="17.25" customHeight="1" thickBot="1" x14ac:dyDescent="0.3">
      <c r="A26" s="58">
        <v>21</v>
      </c>
      <c r="B26" s="59">
        <v>2.1000000000000001E-2</v>
      </c>
      <c r="C26" s="59">
        <v>2.9700000000000001E-2</v>
      </c>
      <c r="D26" s="59">
        <v>2.5399999999999999E-2</v>
      </c>
      <c r="F26" s="58" t="s">
        <v>502</v>
      </c>
      <c r="G26" s="60">
        <v>12257</v>
      </c>
      <c r="H26" s="58">
        <v>0.82</v>
      </c>
      <c r="J26" s="46">
        <v>100</v>
      </c>
      <c r="K26" s="46">
        <f>X20</f>
        <v>1840</v>
      </c>
      <c r="L26" s="52"/>
      <c r="M26" s="46"/>
      <c r="N26" s="57">
        <f t="shared" si="0"/>
        <v>0.12348993288590604</v>
      </c>
    </row>
    <row r="27" spans="1:30" ht="17.25" customHeight="1" thickBot="1" x14ac:dyDescent="0.3">
      <c r="A27" s="58">
        <v>22</v>
      </c>
      <c r="B27" s="59">
        <v>1.4800000000000001E-2</v>
      </c>
      <c r="C27" s="59">
        <v>2.1100000000000001E-2</v>
      </c>
      <c r="D27" s="59">
        <v>1.7999999999999999E-2</v>
      </c>
      <c r="J27" s="46">
        <v>150</v>
      </c>
      <c r="K27" s="46">
        <f>X22</f>
        <v>1753</v>
      </c>
      <c r="L27" s="52"/>
      <c r="M27" s="46"/>
      <c r="N27" s="57">
        <f t="shared" si="0"/>
        <v>0.11765100671140939</v>
      </c>
    </row>
    <row r="28" spans="1:30" ht="17.25" customHeight="1" thickBot="1" x14ac:dyDescent="0.3">
      <c r="A28" s="58">
        <v>23</v>
      </c>
      <c r="B28" s="59">
        <v>9.1000000000000004E-3</v>
      </c>
      <c r="C28" s="59">
        <v>1.2200000000000001E-2</v>
      </c>
      <c r="D28" s="59">
        <v>1.06E-2</v>
      </c>
      <c r="J28" s="46">
        <v>200</v>
      </c>
      <c r="K28" s="46">
        <f>X24</f>
        <v>1678</v>
      </c>
      <c r="L28" s="52"/>
      <c r="M28" s="46"/>
      <c r="N28" s="57">
        <f t="shared" si="0"/>
        <v>0.11261744966442953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575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33300</v>
      </c>
      <c r="H2" s="41" t="s">
        <v>467</v>
      </c>
      <c r="W2" s="58">
        <v>1</v>
      </c>
      <c r="X2" s="58">
        <v>3819</v>
      </c>
      <c r="Y2" s="61">
        <v>43419</v>
      </c>
      <c r="Z2" s="58" t="s">
        <v>528</v>
      </c>
      <c r="AA2" s="58" t="s">
        <v>500</v>
      </c>
      <c r="AB2" s="58">
        <v>11.5</v>
      </c>
      <c r="AC2" s="58" t="s">
        <v>470</v>
      </c>
      <c r="AD2" s="58">
        <v>51</v>
      </c>
    </row>
    <row r="3" spans="1:30" ht="14.4" thickBot="1" x14ac:dyDescent="0.3">
      <c r="W3" s="58">
        <v>2</v>
      </c>
      <c r="X3" s="58">
        <v>3779</v>
      </c>
      <c r="Y3" s="61">
        <v>43403</v>
      </c>
      <c r="Z3" s="58" t="s">
        <v>535</v>
      </c>
      <c r="AA3" s="58" t="s">
        <v>498</v>
      </c>
      <c r="AB3" s="58">
        <v>11.3</v>
      </c>
      <c r="AC3" s="58" t="s">
        <v>470</v>
      </c>
      <c r="AD3" s="58">
        <v>50</v>
      </c>
    </row>
    <row r="4" spans="1:30" ht="14.4" thickBot="1" x14ac:dyDescent="0.3">
      <c r="A4" s="42" t="s">
        <v>468</v>
      </c>
      <c r="B4" s="43" t="s">
        <v>469</v>
      </c>
      <c r="C4" s="96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3745</v>
      </c>
      <c r="Y4" s="61">
        <v>43129</v>
      </c>
      <c r="Z4" s="58" t="s">
        <v>524</v>
      </c>
      <c r="AA4" s="58" t="s">
        <v>497</v>
      </c>
      <c r="AB4" s="58">
        <v>11.2</v>
      </c>
      <c r="AC4" s="58" t="s">
        <v>470</v>
      </c>
      <c r="AD4" s="58">
        <v>56</v>
      </c>
    </row>
    <row r="5" spans="1:30" ht="18.75" customHeight="1" thickBot="1" x14ac:dyDescent="0.3">
      <c r="A5" s="58">
        <v>0</v>
      </c>
      <c r="B5" s="59">
        <f>[190]Sheet2!C1</f>
        <v>5.4000000000000003E-3</v>
      </c>
      <c r="C5" s="59">
        <f>[190]Sheet2!D1</f>
        <v>3.7000000000000002E-3</v>
      </c>
      <c r="D5" s="59">
        <f>[190]Sheet2!E1</f>
        <v>4.4999999999999997E-3</v>
      </c>
      <c r="F5" s="58" t="s">
        <v>476</v>
      </c>
      <c r="G5" s="60">
        <v>35453</v>
      </c>
      <c r="H5" s="58">
        <v>1.07</v>
      </c>
      <c r="J5" s="102" t="s">
        <v>477</v>
      </c>
      <c r="K5" s="103"/>
      <c r="L5" s="103"/>
      <c r="M5" s="103"/>
      <c r="N5" s="104"/>
      <c r="W5" s="58">
        <v>4</v>
      </c>
      <c r="X5" s="58">
        <v>3736</v>
      </c>
      <c r="Y5" s="61">
        <v>43111</v>
      </c>
      <c r="Z5" s="58" t="s">
        <v>524</v>
      </c>
      <c r="AA5" s="58" t="s">
        <v>500</v>
      </c>
      <c r="AB5" s="58">
        <v>11.2</v>
      </c>
      <c r="AC5" s="58" t="s">
        <v>470</v>
      </c>
      <c r="AD5" s="58">
        <v>50</v>
      </c>
    </row>
    <row r="6" spans="1:30" ht="17.25" customHeight="1" thickBot="1" x14ac:dyDescent="0.3">
      <c r="A6" s="58">
        <v>1</v>
      </c>
      <c r="B6" s="59">
        <f>[190]Sheet2!C2</f>
        <v>3.5000000000000001E-3</v>
      </c>
      <c r="C6" s="59">
        <f>[190]Sheet2!D2</f>
        <v>2.7000000000000001E-3</v>
      </c>
      <c r="D6" s="59">
        <f>[190]Sheet2!E2</f>
        <v>3.0999999999999999E-3</v>
      </c>
      <c r="F6" s="58" t="s">
        <v>478</v>
      </c>
      <c r="G6" s="60">
        <v>37731</v>
      </c>
      <c r="H6" s="58">
        <v>1.1399999999999999</v>
      </c>
      <c r="J6" s="47" t="s">
        <v>479</v>
      </c>
      <c r="K6" s="48">
        <f>LARGE((K8,K9),1)</f>
        <v>0.68081761006289321</v>
      </c>
      <c r="N6" s="48" t="s">
        <v>470</v>
      </c>
      <c r="W6" s="58">
        <v>5</v>
      </c>
      <c r="X6" s="58">
        <v>3687</v>
      </c>
      <c r="Y6" s="61">
        <v>43423</v>
      </c>
      <c r="Z6" s="58" t="s">
        <v>528</v>
      </c>
      <c r="AA6" s="58" t="s">
        <v>497</v>
      </c>
      <c r="AB6" s="58">
        <v>11.1</v>
      </c>
      <c r="AC6" s="58" t="s">
        <v>470</v>
      </c>
      <c r="AD6" s="58">
        <v>51</v>
      </c>
    </row>
    <row r="7" spans="1:30" ht="17.25" customHeight="1" thickBot="1" x14ac:dyDescent="0.3">
      <c r="A7" s="58">
        <v>2</v>
      </c>
      <c r="B7" s="59">
        <f>[190]Sheet2!C3</f>
        <v>2.3E-3</v>
      </c>
      <c r="C7" s="59">
        <f>[190]Sheet2!D3</f>
        <v>2.3E-3</v>
      </c>
      <c r="D7" s="59">
        <f>[190]Sheet2!E3</f>
        <v>2.3E-3</v>
      </c>
      <c r="F7" s="58" t="s">
        <v>480</v>
      </c>
      <c r="G7" s="60">
        <v>37551</v>
      </c>
      <c r="H7" s="58">
        <v>1.1299999999999999</v>
      </c>
      <c r="J7" s="49" t="s">
        <v>481</v>
      </c>
      <c r="K7" s="48">
        <f>LARGE((K10,K11),1)</f>
        <v>0.53713188220230479</v>
      </c>
      <c r="N7" s="48" t="s">
        <v>469</v>
      </c>
      <c r="W7" s="58">
        <v>6</v>
      </c>
      <c r="X7" s="58">
        <v>3628</v>
      </c>
      <c r="Y7" s="61">
        <v>43110</v>
      </c>
      <c r="Z7" s="58" t="s">
        <v>524</v>
      </c>
      <c r="AA7" s="58" t="s">
        <v>499</v>
      </c>
      <c r="AB7" s="58">
        <v>10.9</v>
      </c>
      <c r="AC7" s="58" t="s">
        <v>469</v>
      </c>
      <c r="AD7" s="58">
        <v>52</v>
      </c>
    </row>
    <row r="8" spans="1:30" ht="17.25" customHeight="1" thickBot="1" x14ac:dyDescent="0.35">
      <c r="A8" s="58">
        <v>3</v>
      </c>
      <c r="B8" s="59">
        <f>[190]Sheet2!C4</f>
        <v>1.9E-3</v>
      </c>
      <c r="C8" s="59">
        <f>[190]Sheet2!D4</f>
        <v>2.7000000000000001E-3</v>
      </c>
      <c r="D8" s="59">
        <f>[190]Sheet2!E4</f>
        <v>2.3E-3</v>
      </c>
      <c r="F8" s="58" t="s">
        <v>482</v>
      </c>
      <c r="G8" s="60">
        <v>35537</v>
      </c>
      <c r="H8" s="58">
        <v>1.07</v>
      </c>
      <c r="K8" s="50">
        <f>LARGE(B11:C11,1)/(B11+C11)</f>
        <v>0.68081761006289321</v>
      </c>
      <c r="W8" s="58">
        <v>7</v>
      </c>
      <c r="X8" s="58">
        <v>3601</v>
      </c>
      <c r="Y8" s="61">
        <v>43109</v>
      </c>
      <c r="Z8" s="58" t="s">
        <v>526</v>
      </c>
      <c r="AA8" s="58" t="s">
        <v>498</v>
      </c>
      <c r="AB8" s="58">
        <v>10.8</v>
      </c>
      <c r="AC8" s="58" t="s">
        <v>470</v>
      </c>
      <c r="AD8" s="58">
        <v>55</v>
      </c>
    </row>
    <row r="9" spans="1:30" ht="17.25" customHeight="1" thickBot="1" x14ac:dyDescent="0.35">
      <c r="A9" s="58">
        <v>4</v>
      </c>
      <c r="B9" s="59">
        <f>[190]Sheet2!C5</f>
        <v>2.5999999999999999E-3</v>
      </c>
      <c r="C9" s="59">
        <f>[190]Sheet2!D5</f>
        <v>4.4000000000000003E-3</v>
      </c>
      <c r="D9" s="59">
        <f>[190]Sheet2!E5</f>
        <v>3.5000000000000001E-3</v>
      </c>
      <c r="F9" s="58" t="s">
        <v>483</v>
      </c>
      <c r="G9" s="60">
        <v>32356</v>
      </c>
      <c r="H9" s="58">
        <v>0.97</v>
      </c>
      <c r="K9" s="50">
        <f>LARGE(B12:C12,1)/(B12+C12)</f>
        <v>0.54598177299088646</v>
      </c>
      <c r="W9" s="58">
        <v>8</v>
      </c>
      <c r="X9" s="58">
        <v>3592</v>
      </c>
      <c r="Y9" s="61">
        <v>43111</v>
      </c>
      <c r="Z9" s="58" t="s">
        <v>525</v>
      </c>
      <c r="AA9" s="58" t="s">
        <v>500</v>
      </c>
      <c r="AB9" s="58">
        <v>10.8</v>
      </c>
      <c r="AC9" s="58" t="s">
        <v>470</v>
      </c>
      <c r="AD9" s="58">
        <v>52</v>
      </c>
    </row>
    <row r="10" spans="1:30" ht="17.25" customHeight="1" thickBot="1" x14ac:dyDescent="0.35">
      <c r="A10" s="58">
        <v>5</v>
      </c>
      <c r="B10" s="59">
        <f>[190]Sheet2!C6</f>
        <v>5.8999999999999999E-3</v>
      </c>
      <c r="C10" s="59">
        <f>[190]Sheet2!D6</f>
        <v>1.2E-2</v>
      </c>
      <c r="D10" s="59">
        <f>[190]Sheet2!E6</f>
        <v>8.9999999999999993E-3</v>
      </c>
      <c r="F10" s="58" t="s">
        <v>484</v>
      </c>
      <c r="G10" s="60">
        <v>30200</v>
      </c>
      <c r="H10" s="58">
        <v>0.91</v>
      </c>
      <c r="K10" s="50">
        <f>LARGE(B20:C20,1)/(B20+C20)</f>
        <v>0.51688311688311694</v>
      </c>
      <c r="W10" s="58">
        <v>9</v>
      </c>
      <c r="X10" s="58">
        <v>3592</v>
      </c>
      <c r="Y10" s="61">
        <v>43172</v>
      </c>
      <c r="Z10" s="58" t="s">
        <v>524</v>
      </c>
      <c r="AA10" s="58" t="s">
        <v>498</v>
      </c>
      <c r="AB10" s="58">
        <v>10.8</v>
      </c>
      <c r="AC10" s="58" t="s">
        <v>469</v>
      </c>
      <c r="AD10" s="58">
        <v>51</v>
      </c>
    </row>
    <row r="11" spans="1:30" ht="17.25" customHeight="1" thickBot="1" x14ac:dyDescent="0.35">
      <c r="A11" s="58">
        <v>6</v>
      </c>
      <c r="B11" s="59">
        <f>[190]Sheet2!C7</f>
        <v>2.0299999999999999E-2</v>
      </c>
      <c r="C11" s="59">
        <f>[190]Sheet2!D7</f>
        <v>4.3299999999999998E-2</v>
      </c>
      <c r="D11" s="59">
        <f>[190]Sheet2!E7</f>
        <v>3.2000000000000001E-2</v>
      </c>
      <c r="F11" s="58" t="s">
        <v>485</v>
      </c>
      <c r="G11" s="60">
        <v>29223</v>
      </c>
      <c r="H11" s="58">
        <v>0.88</v>
      </c>
      <c r="K11" s="50">
        <f>LARGE(B21:C21,1)/(B21+C21)</f>
        <v>0.53713188220230479</v>
      </c>
      <c r="W11" s="58">
        <v>10</v>
      </c>
      <c r="X11" s="58">
        <v>3550</v>
      </c>
      <c r="Y11" s="61">
        <v>43174</v>
      </c>
      <c r="Z11" s="58" t="s">
        <v>524</v>
      </c>
      <c r="AA11" s="58" t="s">
        <v>500</v>
      </c>
      <c r="AB11" s="58">
        <v>10.7</v>
      </c>
      <c r="AC11" s="58" t="s">
        <v>470</v>
      </c>
      <c r="AD11" s="58">
        <v>51</v>
      </c>
    </row>
    <row r="12" spans="1:30" ht="17.25" customHeight="1" thickBot="1" x14ac:dyDescent="0.3">
      <c r="A12" s="58">
        <v>7</v>
      </c>
      <c r="B12" s="59">
        <f>[190]Sheet2!C8</f>
        <v>5.4800000000000001E-2</v>
      </c>
      <c r="C12" s="59">
        <f>[190]Sheet2!D8</f>
        <v>6.59E-2</v>
      </c>
      <c r="D12" s="59">
        <f>[190]Sheet2!E8</f>
        <v>6.0400000000000002E-2</v>
      </c>
      <c r="F12" s="58" t="s">
        <v>486</v>
      </c>
      <c r="G12" s="60">
        <v>30773</v>
      </c>
      <c r="H12" s="58">
        <v>0.93</v>
      </c>
      <c r="W12" s="58">
        <v>20</v>
      </c>
      <c r="X12" s="58">
        <v>3461</v>
      </c>
      <c r="Y12" s="61">
        <v>43432</v>
      </c>
      <c r="Z12" s="58" t="s">
        <v>524</v>
      </c>
      <c r="AA12" s="58" t="s">
        <v>499</v>
      </c>
      <c r="AB12" s="58">
        <v>10.4</v>
      </c>
      <c r="AC12" s="58" t="s">
        <v>469</v>
      </c>
      <c r="AD12" s="58">
        <v>50</v>
      </c>
    </row>
    <row r="13" spans="1:30" ht="17.25" customHeight="1" thickBot="1" x14ac:dyDescent="0.3">
      <c r="A13" s="58">
        <v>8</v>
      </c>
      <c r="B13" s="59">
        <f>[190]Sheet2!C9</f>
        <v>5.96E-2</v>
      </c>
      <c r="C13" s="59">
        <f>[190]Sheet2!D9</f>
        <v>6.6299999999999998E-2</v>
      </c>
      <c r="D13" s="59">
        <f>[190]Sheet2!E9</f>
        <v>6.3E-2</v>
      </c>
      <c r="F13" s="58" t="s">
        <v>487</v>
      </c>
      <c r="G13" s="60">
        <v>30161</v>
      </c>
      <c r="H13" s="58">
        <v>0.91</v>
      </c>
      <c r="W13" s="58">
        <v>25</v>
      </c>
      <c r="X13" s="58">
        <v>3444</v>
      </c>
      <c r="Y13" s="61">
        <v>43417</v>
      </c>
      <c r="Z13" s="58" t="s">
        <v>524</v>
      </c>
      <c r="AA13" s="58" t="s">
        <v>498</v>
      </c>
      <c r="AB13" s="58">
        <v>10.3</v>
      </c>
      <c r="AC13" s="58" t="s">
        <v>469</v>
      </c>
      <c r="AD13" s="58">
        <v>51</v>
      </c>
    </row>
    <row r="14" spans="1:30" ht="14.4" thickBot="1" x14ac:dyDescent="0.3">
      <c r="A14" s="58">
        <v>9</v>
      </c>
      <c r="B14" s="59">
        <f>[190]Sheet2!C10</f>
        <v>5.8299999999999998E-2</v>
      </c>
      <c r="C14" s="59">
        <f>[190]Sheet2!D10</f>
        <v>6.2899999999999998E-2</v>
      </c>
      <c r="D14" s="59">
        <f>[190]Sheet2!E10</f>
        <v>6.0600000000000001E-2</v>
      </c>
      <c r="F14" s="58" t="s">
        <v>488</v>
      </c>
      <c r="G14" s="60">
        <v>33899</v>
      </c>
      <c r="H14" s="58">
        <v>1.02</v>
      </c>
      <c r="W14" s="58">
        <v>30</v>
      </c>
      <c r="X14" s="58">
        <v>3407</v>
      </c>
      <c r="Y14" s="61">
        <v>43403</v>
      </c>
      <c r="Z14" s="58" t="s">
        <v>524</v>
      </c>
      <c r="AA14" s="58" t="s">
        <v>498</v>
      </c>
      <c r="AB14" s="58">
        <v>10.199999999999999</v>
      </c>
      <c r="AC14" s="58" t="s">
        <v>469</v>
      </c>
      <c r="AD14" s="58">
        <v>50</v>
      </c>
    </row>
    <row r="15" spans="1:30" ht="14.4" thickBot="1" x14ac:dyDescent="0.3">
      <c r="A15" s="58">
        <v>10</v>
      </c>
      <c r="B15" s="59">
        <f>[190]Sheet2!C11</f>
        <v>6.0100000000000001E-2</v>
      </c>
      <c r="C15" s="59">
        <f>[190]Sheet2!D11</f>
        <v>6.5600000000000006E-2</v>
      </c>
      <c r="D15" s="59">
        <f>[190]Sheet2!E11</f>
        <v>6.2899999999999998E-2</v>
      </c>
      <c r="F15" s="58" t="s">
        <v>489</v>
      </c>
      <c r="G15" s="60">
        <v>33906</v>
      </c>
      <c r="H15" s="58">
        <v>1.02</v>
      </c>
      <c r="W15" s="58">
        <v>35</v>
      </c>
      <c r="X15" s="58">
        <v>3389</v>
      </c>
      <c r="Y15" s="61">
        <v>43439</v>
      </c>
      <c r="Z15" s="58" t="s">
        <v>524</v>
      </c>
      <c r="AA15" s="58" t="s">
        <v>499</v>
      </c>
      <c r="AB15" s="58">
        <v>10.199999999999999</v>
      </c>
      <c r="AC15" s="58" t="s">
        <v>470</v>
      </c>
      <c r="AD15" s="58">
        <v>51</v>
      </c>
    </row>
    <row r="16" spans="1:30" ht="14.4" thickBot="1" x14ac:dyDescent="0.3">
      <c r="A16" s="58">
        <v>11</v>
      </c>
      <c r="B16" s="59">
        <f>[190]Sheet2!C12</f>
        <v>6.3799999999999996E-2</v>
      </c>
      <c r="C16" s="59">
        <f>[190]Sheet2!D12</f>
        <v>6.93E-2</v>
      </c>
      <c r="D16" s="59">
        <f>[190]Sheet2!E12</f>
        <v>6.6600000000000006E-2</v>
      </c>
      <c r="F16" s="58" t="s">
        <v>490</v>
      </c>
      <c r="G16" s="60">
        <v>32368</v>
      </c>
      <c r="H16" s="58">
        <v>0.97</v>
      </c>
      <c r="W16" s="58">
        <v>40</v>
      </c>
      <c r="X16" s="58">
        <v>3375</v>
      </c>
      <c r="Y16" s="61">
        <v>43143</v>
      </c>
      <c r="Z16" s="58" t="s">
        <v>524</v>
      </c>
      <c r="AA16" s="58" t="s">
        <v>497</v>
      </c>
      <c r="AB16" s="58">
        <v>10.1</v>
      </c>
      <c r="AC16" s="58" t="s">
        <v>469</v>
      </c>
      <c r="AD16" s="58">
        <v>50</v>
      </c>
    </row>
    <row r="17" spans="1:30" ht="14.4" thickBot="1" x14ac:dyDescent="0.3">
      <c r="A17" s="58">
        <v>12</v>
      </c>
      <c r="B17" s="59">
        <f>[190]Sheet2!C13</f>
        <v>7.1099999999999997E-2</v>
      </c>
      <c r="C17" s="59">
        <f>[190]Sheet2!D13</f>
        <v>7.3700000000000002E-2</v>
      </c>
      <c r="D17" s="59">
        <f>[190]Sheet2!E13</f>
        <v>7.2400000000000006E-2</v>
      </c>
      <c r="W17" s="58">
        <v>45</v>
      </c>
      <c r="X17" s="58">
        <v>3367</v>
      </c>
      <c r="Y17" s="61">
        <v>43153</v>
      </c>
      <c r="Z17" s="58" t="s">
        <v>524</v>
      </c>
      <c r="AA17" s="58" t="s">
        <v>500</v>
      </c>
      <c r="AB17" s="58">
        <v>10.1</v>
      </c>
      <c r="AC17" s="58" t="s">
        <v>469</v>
      </c>
      <c r="AD17" s="58">
        <v>51</v>
      </c>
    </row>
    <row r="18" spans="1:30" ht="14.4" thickBot="1" x14ac:dyDescent="0.3">
      <c r="A18" s="58">
        <v>13</v>
      </c>
      <c r="B18" s="59">
        <f>[190]Sheet2!C14</f>
        <v>7.2400000000000006E-2</v>
      </c>
      <c r="C18" s="59">
        <f>[190]Sheet2!D14</f>
        <v>6.9699999999999998E-2</v>
      </c>
      <c r="D18" s="59">
        <f>[190]Sheet2!E14</f>
        <v>7.0999999999999994E-2</v>
      </c>
      <c r="W18" s="58">
        <v>50</v>
      </c>
      <c r="X18" s="58">
        <v>3358</v>
      </c>
      <c r="Y18" s="61">
        <v>43174</v>
      </c>
      <c r="Z18" s="58" t="s">
        <v>525</v>
      </c>
      <c r="AA18" s="58" t="s">
        <v>500</v>
      </c>
      <c r="AB18" s="58">
        <v>10.1</v>
      </c>
      <c r="AC18" s="58" t="s">
        <v>469</v>
      </c>
      <c r="AD18" s="58">
        <v>52</v>
      </c>
    </row>
    <row r="19" spans="1:30" ht="17.25" customHeight="1" thickBot="1" x14ac:dyDescent="0.3">
      <c r="A19" s="58">
        <v>14</v>
      </c>
      <c r="B19" s="59">
        <f>[190]Sheet2!C15</f>
        <v>7.4399999999999994E-2</v>
      </c>
      <c r="C19" s="59">
        <f>[190]Sheet2!D15</f>
        <v>7.2700000000000001E-2</v>
      </c>
      <c r="D19" s="59">
        <f>[190]Sheet2!E15</f>
        <v>7.3499999999999996E-2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3315</v>
      </c>
      <c r="Y19" s="61">
        <v>43109</v>
      </c>
      <c r="Z19" s="58" t="s">
        <v>525</v>
      </c>
      <c r="AA19" s="58" t="s">
        <v>498</v>
      </c>
      <c r="AB19" s="58">
        <v>10</v>
      </c>
      <c r="AC19" s="58" t="s">
        <v>469</v>
      </c>
      <c r="AD19" s="58">
        <v>52</v>
      </c>
    </row>
    <row r="20" spans="1:30" ht="17.25" customHeight="1" thickBot="1" x14ac:dyDescent="0.3">
      <c r="A20" s="58">
        <v>15</v>
      </c>
      <c r="B20" s="59">
        <f>[190]Sheet2!C16</f>
        <v>7.9600000000000004E-2</v>
      </c>
      <c r="C20" s="59">
        <f>[190]Sheet2!D16</f>
        <v>7.4399999999999994E-2</v>
      </c>
      <c r="D20" s="59">
        <f>[190]Sheet2!E16</f>
        <v>7.6999999999999999E-2</v>
      </c>
      <c r="F20" s="58" t="s">
        <v>493</v>
      </c>
      <c r="G20" s="60">
        <v>20946</v>
      </c>
      <c r="H20" s="58">
        <v>0.63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3288</v>
      </c>
      <c r="Y20" s="61">
        <v>43122</v>
      </c>
      <c r="Z20" s="58" t="s">
        <v>525</v>
      </c>
      <c r="AA20" s="58" t="s">
        <v>497</v>
      </c>
      <c r="AB20" s="58">
        <v>9.9</v>
      </c>
      <c r="AC20" s="58" t="s">
        <v>469</v>
      </c>
      <c r="AD20" s="58">
        <v>51</v>
      </c>
    </row>
    <row r="21" spans="1:30" ht="17.25" customHeight="1" thickBot="1" x14ac:dyDescent="0.3">
      <c r="A21" s="58">
        <v>16</v>
      </c>
      <c r="B21" s="59">
        <f>[190]Sheet2!C17</f>
        <v>8.3900000000000002E-2</v>
      </c>
      <c r="C21" s="59">
        <f>[190]Sheet2!D17</f>
        <v>7.2300000000000003E-2</v>
      </c>
      <c r="D21" s="59">
        <f>[190]Sheet2!E17</f>
        <v>7.8E-2</v>
      </c>
      <c r="F21" s="58" t="s">
        <v>497</v>
      </c>
      <c r="G21" s="60">
        <v>35463</v>
      </c>
      <c r="H21" s="58">
        <v>1.07</v>
      </c>
      <c r="J21" s="46">
        <v>5</v>
      </c>
      <c r="K21" s="46">
        <f>X6</f>
        <v>3687</v>
      </c>
      <c r="L21" s="52"/>
      <c r="M21" s="46"/>
      <c r="N21" s="57">
        <f>K21/$F$2</f>
        <v>0.11072072072072071</v>
      </c>
      <c r="W21" s="58">
        <v>125</v>
      </c>
      <c r="X21" s="58">
        <v>3259</v>
      </c>
      <c r="Y21" s="61">
        <v>43146</v>
      </c>
      <c r="Z21" s="58" t="s">
        <v>525</v>
      </c>
      <c r="AA21" s="58" t="s">
        <v>500</v>
      </c>
      <c r="AB21" s="58">
        <v>9.8000000000000007</v>
      </c>
      <c r="AC21" s="58" t="s">
        <v>469</v>
      </c>
      <c r="AD21" s="58">
        <v>51</v>
      </c>
    </row>
    <row r="22" spans="1:30" ht="17.25" customHeight="1" thickBot="1" x14ac:dyDescent="0.3">
      <c r="A22" s="58">
        <v>17</v>
      </c>
      <c r="B22" s="59">
        <f>[190]Sheet2!C18</f>
        <v>8.2400000000000001E-2</v>
      </c>
      <c r="C22" s="59">
        <f>[190]Sheet2!D18</f>
        <v>7.3599999999999999E-2</v>
      </c>
      <c r="D22" s="59">
        <f>[190]Sheet2!E18</f>
        <v>7.7899999999999997E-2</v>
      </c>
      <c r="F22" s="58" t="s">
        <v>498</v>
      </c>
      <c r="G22" s="60">
        <v>37730</v>
      </c>
      <c r="H22" s="58">
        <v>1.1399999999999999</v>
      </c>
      <c r="J22" s="46">
        <v>10</v>
      </c>
      <c r="K22" s="46">
        <f>X11</f>
        <v>3550</v>
      </c>
      <c r="L22" s="52"/>
      <c r="M22" s="46"/>
      <c r="N22" s="57">
        <f t="shared" ref="N22:N28" si="0">K22/$F$2</f>
        <v>0.1066066066066066</v>
      </c>
      <c r="W22" s="58">
        <v>150</v>
      </c>
      <c r="X22" s="58">
        <v>3234</v>
      </c>
      <c r="Y22" s="61">
        <v>43145</v>
      </c>
      <c r="Z22" s="58" t="s">
        <v>528</v>
      </c>
      <c r="AA22" s="58" t="s">
        <v>499</v>
      </c>
      <c r="AB22" s="58">
        <v>9.6999999999999993</v>
      </c>
      <c r="AC22" s="58" t="s">
        <v>470</v>
      </c>
      <c r="AD22" s="58">
        <v>52</v>
      </c>
    </row>
    <row r="23" spans="1:30" ht="17.25" customHeight="1" thickBot="1" x14ac:dyDescent="0.3">
      <c r="A23" s="58">
        <v>18</v>
      </c>
      <c r="B23" s="59">
        <f>[190]Sheet2!C19</f>
        <v>6.2300000000000001E-2</v>
      </c>
      <c r="C23" s="59">
        <f>[190]Sheet2!D19</f>
        <v>5.2299999999999999E-2</v>
      </c>
      <c r="D23" s="59">
        <f>[190]Sheet2!E19</f>
        <v>5.7200000000000001E-2</v>
      </c>
      <c r="F23" s="58" t="s">
        <v>499</v>
      </c>
      <c r="G23" s="60">
        <v>37899</v>
      </c>
      <c r="H23" s="58">
        <v>1.1399999999999999</v>
      </c>
      <c r="J23" s="46">
        <v>20</v>
      </c>
      <c r="K23" s="46">
        <f>X12</f>
        <v>3461</v>
      </c>
      <c r="L23" s="52"/>
      <c r="M23" s="46"/>
      <c r="N23" s="57">
        <f t="shared" si="0"/>
        <v>0.10393393393393394</v>
      </c>
      <c r="W23" s="58">
        <v>175</v>
      </c>
      <c r="X23" s="58">
        <v>3202</v>
      </c>
      <c r="Y23" s="61">
        <v>43157</v>
      </c>
      <c r="Z23" s="58" t="s">
        <v>526</v>
      </c>
      <c r="AA23" s="58" t="s">
        <v>497</v>
      </c>
      <c r="AB23" s="58">
        <v>9.6</v>
      </c>
      <c r="AC23" s="58" t="s">
        <v>470</v>
      </c>
      <c r="AD23" s="58">
        <v>51</v>
      </c>
    </row>
    <row r="24" spans="1:30" ht="17.25" customHeight="1" thickBot="1" x14ac:dyDescent="0.3">
      <c r="A24" s="58">
        <v>19</v>
      </c>
      <c r="B24" s="59">
        <f>[190]Sheet2!C20</f>
        <v>4.5999999999999999E-2</v>
      </c>
      <c r="C24" s="59">
        <f>[190]Sheet2!D20</f>
        <v>3.6900000000000002E-2</v>
      </c>
      <c r="D24" s="59">
        <f>[190]Sheet2!E20</f>
        <v>4.1399999999999999E-2</v>
      </c>
      <c r="F24" s="58" t="s">
        <v>500</v>
      </c>
      <c r="G24" s="60">
        <v>37665</v>
      </c>
      <c r="H24" s="58">
        <v>1.1299999999999999</v>
      </c>
      <c r="J24" s="46">
        <v>30</v>
      </c>
      <c r="K24" s="46">
        <f>X14</f>
        <v>3407</v>
      </c>
      <c r="L24" s="52"/>
      <c r="M24" s="46"/>
      <c r="N24" s="57">
        <f t="shared" si="0"/>
        <v>0.10231231231231232</v>
      </c>
      <c r="W24" s="58">
        <v>200</v>
      </c>
      <c r="X24" s="58">
        <v>3185</v>
      </c>
      <c r="Y24" s="61">
        <v>43158</v>
      </c>
      <c r="Z24" s="58" t="s">
        <v>528</v>
      </c>
      <c r="AA24" s="58" t="s">
        <v>498</v>
      </c>
      <c r="AB24" s="58">
        <v>9.6</v>
      </c>
      <c r="AC24" s="58" t="s">
        <v>470</v>
      </c>
      <c r="AD24" s="58">
        <v>51</v>
      </c>
    </row>
    <row r="25" spans="1:30" ht="17.25" customHeight="1" thickBot="1" x14ac:dyDescent="0.3">
      <c r="A25" s="58">
        <v>20</v>
      </c>
      <c r="B25" s="59">
        <f>[190]Sheet2!C21</f>
        <v>3.3000000000000002E-2</v>
      </c>
      <c r="C25" s="59">
        <f>[190]Sheet2!D21</f>
        <v>2.9100000000000001E-2</v>
      </c>
      <c r="D25" s="59">
        <f>[190]Sheet2!E21</f>
        <v>3.1E-2</v>
      </c>
      <c r="F25" s="58" t="s">
        <v>501</v>
      </c>
      <c r="G25" s="60">
        <v>36999</v>
      </c>
      <c r="H25" s="58">
        <v>1.1100000000000001</v>
      </c>
      <c r="J25" s="46">
        <v>50</v>
      </c>
      <c r="K25" s="46">
        <f>X18</f>
        <v>3358</v>
      </c>
      <c r="L25" s="52"/>
      <c r="M25" s="46"/>
      <c r="N25" s="57">
        <f t="shared" si="0"/>
        <v>0.10084084084084084</v>
      </c>
    </row>
    <row r="26" spans="1:30" ht="17.25" customHeight="1" thickBot="1" x14ac:dyDescent="0.3">
      <c r="A26" s="58">
        <v>21</v>
      </c>
      <c r="B26" s="59">
        <f>[190]Sheet2!C22</f>
        <v>2.5100000000000001E-2</v>
      </c>
      <c r="C26" s="59">
        <f>[190]Sheet2!D22</f>
        <v>2.24E-2</v>
      </c>
      <c r="D26" s="59">
        <f>[190]Sheet2!E22</f>
        <v>2.3699999999999999E-2</v>
      </c>
      <c r="F26" s="58" t="s">
        <v>502</v>
      </c>
      <c r="G26" s="60">
        <v>25995</v>
      </c>
      <c r="H26" s="58">
        <v>0.78</v>
      </c>
      <c r="J26" s="46">
        <v>100</v>
      </c>
      <c r="K26" s="46">
        <f>X20</f>
        <v>3288</v>
      </c>
      <c r="L26" s="52"/>
      <c r="M26" s="46"/>
      <c r="N26" s="57">
        <f t="shared" si="0"/>
        <v>9.8738738738738743E-2</v>
      </c>
    </row>
    <row r="27" spans="1:30" ht="17.25" customHeight="1" thickBot="1" x14ac:dyDescent="0.3">
      <c r="A27" s="58">
        <v>22</v>
      </c>
      <c r="B27" s="59">
        <f>[190]Sheet2!C23</f>
        <v>1.89E-2</v>
      </c>
      <c r="C27" s="59">
        <f>[190]Sheet2!D23</f>
        <v>1.49E-2</v>
      </c>
      <c r="D27" s="59">
        <f>[190]Sheet2!E23</f>
        <v>1.6899999999999998E-2</v>
      </c>
      <c r="J27" s="46">
        <v>150</v>
      </c>
      <c r="K27" s="46">
        <f>X22</f>
        <v>3234</v>
      </c>
      <c r="L27" s="52"/>
      <c r="M27" s="46"/>
      <c r="N27" s="57">
        <f t="shared" si="0"/>
        <v>9.711711711711711E-2</v>
      </c>
    </row>
    <row r="28" spans="1:30" ht="17.25" customHeight="1" thickBot="1" x14ac:dyDescent="0.3">
      <c r="A28" s="58">
        <v>23</v>
      </c>
      <c r="B28" s="59">
        <f>[190]Sheet2!C24</f>
        <v>1.24E-2</v>
      </c>
      <c r="C28" s="59">
        <f>[190]Sheet2!D24</f>
        <v>6.8999999999999999E-3</v>
      </c>
      <c r="D28" s="59">
        <f>[190]Sheet2!E24</f>
        <v>9.5999999999999992E-3</v>
      </c>
      <c r="J28" s="46">
        <v>200</v>
      </c>
      <c r="K28" s="46">
        <f>X24</f>
        <v>3185</v>
      </c>
      <c r="L28" s="52"/>
      <c r="M28" s="46"/>
      <c r="N28" s="57">
        <f t="shared" si="0"/>
        <v>9.5645645645645649E-2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576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40300</v>
      </c>
      <c r="H2" s="41" t="s">
        <v>467</v>
      </c>
      <c r="W2" s="58">
        <v>1</v>
      </c>
      <c r="X2" s="58">
        <v>6754</v>
      </c>
      <c r="Y2" s="61">
        <v>43118</v>
      </c>
      <c r="Z2" s="58" t="s">
        <v>535</v>
      </c>
      <c r="AA2" s="58" t="s">
        <v>500</v>
      </c>
      <c r="AB2" s="58">
        <v>16.8</v>
      </c>
      <c r="AC2" s="58" t="s">
        <v>504</v>
      </c>
      <c r="AD2" s="58">
        <v>51</v>
      </c>
    </row>
    <row r="3" spans="1:30" ht="14.4" thickBot="1" x14ac:dyDescent="0.3">
      <c r="W3" s="58">
        <v>2</v>
      </c>
      <c r="X3" s="58">
        <v>5077</v>
      </c>
      <c r="Y3" s="61">
        <v>43118</v>
      </c>
      <c r="Z3" s="58" t="s">
        <v>556</v>
      </c>
      <c r="AA3" s="58" t="s">
        <v>500</v>
      </c>
      <c r="AB3" s="58">
        <v>12.6</v>
      </c>
      <c r="AC3" s="58" t="s">
        <v>503</v>
      </c>
      <c r="AD3" s="58">
        <v>58</v>
      </c>
    </row>
    <row r="4" spans="1:30" ht="14.4" thickBot="1" x14ac:dyDescent="0.3">
      <c r="A4" s="42" t="s">
        <v>468</v>
      </c>
      <c r="B4" s="43" t="s">
        <v>503</v>
      </c>
      <c r="C4" s="96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5038</v>
      </c>
      <c r="Y4" s="61">
        <v>43117</v>
      </c>
      <c r="Z4" s="58" t="s">
        <v>535</v>
      </c>
      <c r="AA4" s="58" t="s">
        <v>499</v>
      </c>
      <c r="AB4" s="58">
        <v>12.5</v>
      </c>
      <c r="AC4" s="58" t="s">
        <v>504</v>
      </c>
      <c r="AD4" s="58">
        <v>69</v>
      </c>
    </row>
    <row r="5" spans="1:30" ht="18.75" customHeight="1" thickBot="1" x14ac:dyDescent="0.3">
      <c r="A5" s="58">
        <v>0</v>
      </c>
      <c r="B5" s="59">
        <f>[193]Sheet2!C1</f>
        <v>1.0200000000000001E-2</v>
      </c>
      <c r="C5" s="59">
        <f>[193]Sheet2!D1</f>
        <v>7.9000000000000008E-3</v>
      </c>
      <c r="D5" s="59">
        <f>[193]Sheet2!E1</f>
        <v>8.9999999999999993E-3</v>
      </c>
      <c r="F5" s="58" t="s">
        <v>476</v>
      </c>
      <c r="G5" s="60">
        <v>39979</v>
      </c>
      <c r="H5" s="58">
        <v>0.99</v>
      </c>
      <c r="J5" s="102" t="s">
        <v>477</v>
      </c>
      <c r="K5" s="103"/>
      <c r="L5" s="103"/>
      <c r="M5" s="103"/>
      <c r="N5" s="104"/>
      <c r="W5" s="58">
        <v>4</v>
      </c>
      <c r="X5" s="58">
        <v>4853</v>
      </c>
      <c r="Y5" s="61">
        <v>43389</v>
      </c>
      <c r="Z5" s="58" t="s">
        <v>535</v>
      </c>
      <c r="AA5" s="58" t="s">
        <v>498</v>
      </c>
      <c r="AB5" s="58">
        <v>12</v>
      </c>
      <c r="AC5" s="58" t="s">
        <v>504</v>
      </c>
      <c r="AD5" s="58">
        <v>69</v>
      </c>
    </row>
    <row r="6" spans="1:30" ht="17.25" customHeight="1" thickBot="1" x14ac:dyDescent="0.3">
      <c r="A6" s="58">
        <v>1</v>
      </c>
      <c r="B6" s="59">
        <f>[193]Sheet2!C2</f>
        <v>7.1999999999999998E-3</v>
      </c>
      <c r="C6" s="59">
        <f>[193]Sheet2!D2</f>
        <v>5.3E-3</v>
      </c>
      <c r="D6" s="59">
        <f>[193]Sheet2!E2</f>
        <v>6.1999999999999998E-3</v>
      </c>
      <c r="F6" s="58" t="s">
        <v>478</v>
      </c>
      <c r="G6" s="60">
        <v>42593</v>
      </c>
      <c r="H6" s="58">
        <v>1.06</v>
      </c>
      <c r="J6" s="47" t="s">
        <v>479</v>
      </c>
      <c r="K6" s="48">
        <f>LARGE((K8,K9),1)</f>
        <v>0.72006890611541774</v>
      </c>
      <c r="N6" s="48" t="s">
        <v>504</v>
      </c>
      <c r="W6" s="58">
        <v>5</v>
      </c>
      <c r="X6" s="58">
        <v>4789</v>
      </c>
      <c r="Y6" s="61">
        <v>43174</v>
      </c>
      <c r="Z6" s="58" t="s">
        <v>524</v>
      </c>
      <c r="AA6" s="58" t="s">
        <v>500</v>
      </c>
      <c r="AB6" s="58">
        <v>11.9</v>
      </c>
      <c r="AC6" s="58" t="s">
        <v>503</v>
      </c>
      <c r="AD6" s="58">
        <v>63</v>
      </c>
    </row>
    <row r="7" spans="1:30" ht="17.25" customHeight="1" thickBot="1" x14ac:dyDescent="0.3">
      <c r="A7" s="58">
        <v>2</v>
      </c>
      <c r="B7" s="59">
        <f>[193]Sheet2!C3</f>
        <v>6.3E-3</v>
      </c>
      <c r="C7" s="59">
        <f>[193]Sheet2!D3</f>
        <v>4.8999999999999998E-3</v>
      </c>
      <c r="D7" s="59">
        <f>[193]Sheet2!E3</f>
        <v>5.5999999999999999E-3</v>
      </c>
      <c r="F7" s="58" t="s">
        <v>480</v>
      </c>
      <c r="G7" s="60">
        <v>42838</v>
      </c>
      <c r="H7" s="58">
        <v>1.07</v>
      </c>
      <c r="J7" s="49" t="s">
        <v>481</v>
      </c>
      <c r="K7" s="48">
        <f>LARGE((K10,K11),1)</f>
        <v>0.60608063450099148</v>
      </c>
      <c r="N7" s="48" t="s">
        <v>503</v>
      </c>
      <c r="W7" s="58">
        <v>6</v>
      </c>
      <c r="X7" s="58">
        <v>4788</v>
      </c>
      <c r="Y7" s="61">
        <v>43403</v>
      </c>
      <c r="Z7" s="58" t="s">
        <v>535</v>
      </c>
      <c r="AA7" s="58" t="s">
        <v>498</v>
      </c>
      <c r="AB7" s="58">
        <v>11.9</v>
      </c>
      <c r="AC7" s="58" t="s">
        <v>504</v>
      </c>
      <c r="AD7" s="58">
        <v>68</v>
      </c>
    </row>
    <row r="8" spans="1:30" ht="17.25" customHeight="1" thickBot="1" x14ac:dyDescent="0.35">
      <c r="A8" s="58">
        <v>3</v>
      </c>
      <c r="B8" s="59">
        <f>[193]Sheet2!C4</f>
        <v>4.3E-3</v>
      </c>
      <c r="C8" s="59">
        <f>[193]Sheet2!D4</f>
        <v>5.8999999999999999E-3</v>
      </c>
      <c r="D8" s="59">
        <f>[193]Sheet2!E4</f>
        <v>5.1000000000000004E-3</v>
      </c>
      <c r="F8" s="58" t="s">
        <v>482</v>
      </c>
      <c r="G8" s="60">
        <v>41904</v>
      </c>
      <c r="H8" s="58">
        <v>1.04</v>
      </c>
      <c r="K8" s="50">
        <f>LARGE(B11:C11,1)/(B11+C11)</f>
        <v>0.72006890611541774</v>
      </c>
      <c r="W8" s="58">
        <v>7</v>
      </c>
      <c r="X8" s="58">
        <v>4778</v>
      </c>
      <c r="Y8" s="61">
        <v>43173</v>
      </c>
      <c r="Z8" s="58" t="s">
        <v>524</v>
      </c>
      <c r="AA8" s="58" t="s">
        <v>499</v>
      </c>
      <c r="AB8" s="58">
        <v>11.9</v>
      </c>
      <c r="AC8" s="58" t="s">
        <v>503</v>
      </c>
      <c r="AD8" s="58">
        <v>65</v>
      </c>
    </row>
    <row r="9" spans="1:30" ht="17.25" customHeight="1" thickBot="1" x14ac:dyDescent="0.35">
      <c r="A9" s="58">
        <v>4</v>
      </c>
      <c r="B9" s="59">
        <f>[193]Sheet2!C5</f>
        <v>6.0000000000000001E-3</v>
      </c>
      <c r="C9" s="59">
        <f>[193]Sheet2!D5</f>
        <v>1.24E-2</v>
      </c>
      <c r="D9" s="59">
        <f>[193]Sheet2!E5</f>
        <v>9.2999999999999992E-3</v>
      </c>
      <c r="F9" s="58" t="s">
        <v>483</v>
      </c>
      <c r="G9" s="60">
        <v>40246</v>
      </c>
      <c r="H9" s="58">
        <v>1</v>
      </c>
      <c r="K9" s="50">
        <f>LARGE(B12:C12,1)/(B12+C12)</f>
        <v>0.67997198879551823</v>
      </c>
      <c r="W9" s="58">
        <v>8</v>
      </c>
      <c r="X9" s="58">
        <v>4727</v>
      </c>
      <c r="Y9" s="61">
        <v>43306</v>
      </c>
      <c r="Z9" s="58" t="s">
        <v>524</v>
      </c>
      <c r="AA9" s="58" t="s">
        <v>499</v>
      </c>
      <c r="AB9" s="58">
        <v>11.7</v>
      </c>
      <c r="AC9" s="58" t="s">
        <v>503</v>
      </c>
      <c r="AD9" s="58">
        <v>66</v>
      </c>
    </row>
    <row r="10" spans="1:30" ht="17.25" customHeight="1" thickBot="1" x14ac:dyDescent="0.35">
      <c r="A10" s="58">
        <v>5</v>
      </c>
      <c r="B10" s="59">
        <f>[193]Sheet2!C6</f>
        <v>1.4E-2</v>
      </c>
      <c r="C10" s="59">
        <f>[193]Sheet2!D6</f>
        <v>3.7600000000000001E-2</v>
      </c>
      <c r="D10" s="59">
        <f>[193]Sheet2!E6</f>
        <v>2.5999999999999999E-2</v>
      </c>
      <c r="F10" s="58" t="s">
        <v>484</v>
      </c>
      <c r="G10" s="60">
        <v>38840</v>
      </c>
      <c r="H10" s="58">
        <v>0.97</v>
      </c>
      <c r="K10" s="50">
        <f>LARGE(B20:C20,1)/(B20+C20)</f>
        <v>0.5863117870722433</v>
      </c>
      <c r="W10" s="58">
        <v>9</v>
      </c>
      <c r="X10" s="58">
        <v>4220</v>
      </c>
      <c r="Y10" s="61">
        <v>43284</v>
      </c>
      <c r="Z10" s="58" t="s">
        <v>525</v>
      </c>
      <c r="AA10" s="58" t="s">
        <v>498</v>
      </c>
      <c r="AB10" s="58">
        <v>10.5</v>
      </c>
      <c r="AC10" s="58" t="s">
        <v>503</v>
      </c>
      <c r="AD10" s="58">
        <v>62</v>
      </c>
    </row>
    <row r="11" spans="1:30" ht="17.25" customHeight="1" thickBot="1" x14ac:dyDescent="0.35">
      <c r="A11" s="58">
        <v>6</v>
      </c>
      <c r="B11" s="59">
        <f>[193]Sheet2!C7</f>
        <v>3.2500000000000001E-2</v>
      </c>
      <c r="C11" s="59">
        <f>[193]Sheet2!D7</f>
        <v>8.3599999999999994E-2</v>
      </c>
      <c r="D11" s="59">
        <f>[193]Sheet2!E7</f>
        <v>5.8500000000000003E-2</v>
      </c>
      <c r="F11" s="58" t="s">
        <v>485</v>
      </c>
      <c r="G11" s="60">
        <v>37930</v>
      </c>
      <c r="H11" s="58">
        <v>0.94</v>
      </c>
      <c r="K11" s="50">
        <f>LARGE(B21:C21,1)/(B21+C21)</f>
        <v>0.60608063450099148</v>
      </c>
      <c r="W11" s="58">
        <v>10</v>
      </c>
      <c r="X11" s="58">
        <v>4180</v>
      </c>
      <c r="Y11" s="61">
        <v>43418</v>
      </c>
      <c r="Z11" s="58" t="s">
        <v>524</v>
      </c>
      <c r="AA11" s="58" t="s">
        <v>499</v>
      </c>
      <c r="AB11" s="58">
        <v>10.4</v>
      </c>
      <c r="AC11" s="58" t="s">
        <v>503</v>
      </c>
      <c r="AD11" s="58">
        <v>66</v>
      </c>
    </row>
    <row r="12" spans="1:30" ht="17.25" customHeight="1" thickBot="1" x14ac:dyDescent="0.3">
      <c r="A12" s="58">
        <v>7</v>
      </c>
      <c r="B12" s="59">
        <f>[193]Sheet2!C8</f>
        <v>4.5699999999999998E-2</v>
      </c>
      <c r="C12" s="59">
        <f>[193]Sheet2!D8</f>
        <v>9.7100000000000006E-2</v>
      </c>
      <c r="D12" s="59">
        <f>[193]Sheet2!E8</f>
        <v>7.1800000000000003E-2</v>
      </c>
      <c r="F12" s="58" t="s">
        <v>486</v>
      </c>
      <c r="G12" s="60">
        <v>40088</v>
      </c>
      <c r="H12" s="58">
        <v>1</v>
      </c>
      <c r="W12" s="58">
        <v>20</v>
      </c>
      <c r="X12" s="58">
        <v>4023</v>
      </c>
      <c r="Y12" s="61">
        <v>43411</v>
      </c>
      <c r="Z12" s="58" t="s">
        <v>535</v>
      </c>
      <c r="AA12" s="58" t="s">
        <v>499</v>
      </c>
      <c r="AB12" s="58">
        <v>10</v>
      </c>
      <c r="AC12" s="58" t="s">
        <v>504</v>
      </c>
      <c r="AD12" s="58">
        <v>71</v>
      </c>
    </row>
    <row r="13" spans="1:30" ht="17.25" customHeight="1" thickBot="1" x14ac:dyDescent="0.3">
      <c r="A13" s="58">
        <v>8</v>
      </c>
      <c r="B13" s="59">
        <f>[193]Sheet2!C9</f>
        <v>4.4499999999999998E-2</v>
      </c>
      <c r="C13" s="59">
        <f>[193]Sheet2!D9</f>
        <v>7.5200000000000003E-2</v>
      </c>
      <c r="D13" s="59">
        <f>[193]Sheet2!E9</f>
        <v>6.0100000000000001E-2</v>
      </c>
      <c r="F13" s="58" t="s">
        <v>487</v>
      </c>
      <c r="G13" s="60">
        <v>38376</v>
      </c>
      <c r="H13" s="58">
        <v>0.95</v>
      </c>
      <c r="W13" s="58">
        <v>25</v>
      </c>
      <c r="X13" s="58">
        <v>4015</v>
      </c>
      <c r="Y13" s="61">
        <v>43243</v>
      </c>
      <c r="Z13" s="58" t="s">
        <v>535</v>
      </c>
      <c r="AA13" s="58" t="s">
        <v>499</v>
      </c>
      <c r="AB13" s="58">
        <v>10</v>
      </c>
      <c r="AC13" s="58" t="s">
        <v>504</v>
      </c>
      <c r="AD13" s="58">
        <v>70</v>
      </c>
    </row>
    <row r="14" spans="1:30" ht="14.4" thickBot="1" x14ac:dyDescent="0.3">
      <c r="A14" s="58">
        <v>9</v>
      </c>
      <c r="B14" s="59">
        <f>[193]Sheet2!C10</f>
        <v>4.1300000000000003E-2</v>
      </c>
      <c r="C14" s="59">
        <f>[193]Sheet2!D10</f>
        <v>5.8500000000000003E-2</v>
      </c>
      <c r="D14" s="59">
        <f>[193]Sheet2!E10</f>
        <v>5.0099999999999999E-2</v>
      </c>
      <c r="F14" s="58" t="s">
        <v>488</v>
      </c>
      <c r="G14" s="60">
        <v>40628</v>
      </c>
      <c r="H14" s="58">
        <v>1.01</v>
      </c>
      <c r="W14" s="58">
        <v>30</v>
      </c>
      <c r="X14" s="58">
        <v>4000</v>
      </c>
      <c r="Y14" s="61">
        <v>43318</v>
      </c>
      <c r="Z14" s="58" t="s">
        <v>524</v>
      </c>
      <c r="AA14" s="58" t="s">
        <v>497</v>
      </c>
      <c r="AB14" s="58">
        <v>9.9</v>
      </c>
      <c r="AC14" s="58" t="s">
        <v>503</v>
      </c>
      <c r="AD14" s="58">
        <v>69</v>
      </c>
    </row>
    <row r="15" spans="1:30" ht="14.4" thickBot="1" x14ac:dyDescent="0.3">
      <c r="A15" s="58">
        <v>10</v>
      </c>
      <c r="B15" s="59">
        <f>[193]Sheet2!C11</f>
        <v>4.41E-2</v>
      </c>
      <c r="C15" s="59">
        <f>[193]Sheet2!D11</f>
        <v>5.4199999999999998E-2</v>
      </c>
      <c r="D15" s="59">
        <f>[193]Sheet2!E11</f>
        <v>4.9200000000000001E-2</v>
      </c>
      <c r="F15" s="58" t="s">
        <v>489</v>
      </c>
      <c r="G15" s="60">
        <v>40105</v>
      </c>
      <c r="H15" s="58">
        <v>1</v>
      </c>
      <c r="W15" s="58">
        <v>35</v>
      </c>
      <c r="X15" s="58">
        <v>3986</v>
      </c>
      <c r="Y15" s="61">
        <v>43152</v>
      </c>
      <c r="Z15" s="58" t="s">
        <v>535</v>
      </c>
      <c r="AA15" s="58" t="s">
        <v>499</v>
      </c>
      <c r="AB15" s="58">
        <v>9.9</v>
      </c>
      <c r="AC15" s="58" t="s">
        <v>504</v>
      </c>
      <c r="AD15" s="58">
        <v>69</v>
      </c>
    </row>
    <row r="16" spans="1:30" ht="14.4" thickBot="1" x14ac:dyDescent="0.3">
      <c r="A16" s="58">
        <v>11</v>
      </c>
      <c r="B16" s="59">
        <f>[193]Sheet2!C12</f>
        <v>4.9599999999999998E-2</v>
      </c>
      <c r="C16" s="59">
        <f>[193]Sheet2!D12</f>
        <v>5.2699999999999997E-2</v>
      </c>
      <c r="D16" s="59">
        <f>[193]Sheet2!E12</f>
        <v>5.1200000000000002E-2</v>
      </c>
      <c r="F16" s="58" t="s">
        <v>490</v>
      </c>
      <c r="G16" s="60">
        <v>38963</v>
      </c>
      <c r="H16" s="58">
        <v>0.97</v>
      </c>
      <c r="W16" s="58">
        <v>40</v>
      </c>
      <c r="X16" s="58">
        <v>3973</v>
      </c>
      <c r="Y16" s="61">
        <v>43432</v>
      </c>
      <c r="Z16" s="58" t="s">
        <v>524</v>
      </c>
      <c r="AA16" s="58" t="s">
        <v>499</v>
      </c>
      <c r="AB16" s="58">
        <v>9.9</v>
      </c>
      <c r="AC16" s="58" t="s">
        <v>503</v>
      </c>
      <c r="AD16" s="58">
        <v>66</v>
      </c>
    </row>
    <row r="17" spans="1:30" ht="14.4" thickBot="1" x14ac:dyDescent="0.3">
      <c r="A17" s="58">
        <v>12</v>
      </c>
      <c r="B17" s="59">
        <f>[193]Sheet2!C13</f>
        <v>5.5500000000000001E-2</v>
      </c>
      <c r="C17" s="59">
        <f>[193]Sheet2!D13</f>
        <v>5.3100000000000001E-2</v>
      </c>
      <c r="D17" s="59">
        <f>[193]Sheet2!E13</f>
        <v>5.4300000000000001E-2</v>
      </c>
      <c r="W17" s="58">
        <v>45</v>
      </c>
      <c r="X17" s="58">
        <v>3965</v>
      </c>
      <c r="Y17" s="61">
        <v>43208</v>
      </c>
      <c r="Z17" s="58" t="s">
        <v>535</v>
      </c>
      <c r="AA17" s="58" t="s">
        <v>499</v>
      </c>
      <c r="AB17" s="58">
        <v>9.8000000000000007</v>
      </c>
      <c r="AC17" s="58" t="s">
        <v>504</v>
      </c>
      <c r="AD17" s="58">
        <v>70</v>
      </c>
    </row>
    <row r="18" spans="1:30" ht="14.4" thickBot="1" x14ac:dyDescent="0.3">
      <c r="A18" s="58">
        <v>13</v>
      </c>
      <c r="B18" s="59">
        <f>[193]Sheet2!C14</f>
        <v>5.8700000000000002E-2</v>
      </c>
      <c r="C18" s="59">
        <f>[193]Sheet2!D14</f>
        <v>5.3600000000000002E-2</v>
      </c>
      <c r="D18" s="59">
        <f>[193]Sheet2!E14</f>
        <v>5.6099999999999997E-2</v>
      </c>
      <c r="W18" s="58">
        <v>50</v>
      </c>
      <c r="X18" s="58">
        <v>3960</v>
      </c>
      <c r="Y18" s="61">
        <v>43165</v>
      </c>
      <c r="Z18" s="58" t="s">
        <v>524</v>
      </c>
      <c r="AA18" s="58" t="s">
        <v>498</v>
      </c>
      <c r="AB18" s="58">
        <v>9.8000000000000007</v>
      </c>
      <c r="AC18" s="58" t="s">
        <v>503</v>
      </c>
      <c r="AD18" s="58">
        <v>65</v>
      </c>
    </row>
    <row r="19" spans="1:30" ht="17.25" customHeight="1" thickBot="1" x14ac:dyDescent="0.3">
      <c r="A19" s="58">
        <v>14</v>
      </c>
      <c r="B19" s="59">
        <f>[193]Sheet2!C15</f>
        <v>6.4000000000000001E-2</v>
      </c>
      <c r="C19" s="59">
        <f>[193]Sheet2!D15</f>
        <v>5.4199999999999998E-2</v>
      </c>
      <c r="D19" s="59">
        <f>[193]Sheet2!E15</f>
        <v>5.8999999999999997E-2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3934</v>
      </c>
      <c r="Y19" s="61">
        <v>43368</v>
      </c>
      <c r="Z19" s="58" t="s">
        <v>524</v>
      </c>
      <c r="AA19" s="58" t="s">
        <v>498</v>
      </c>
      <c r="AB19" s="58">
        <v>9.8000000000000007</v>
      </c>
      <c r="AC19" s="58" t="s">
        <v>503</v>
      </c>
      <c r="AD19" s="58">
        <v>67</v>
      </c>
    </row>
    <row r="20" spans="1:30" ht="17.25" customHeight="1" thickBot="1" x14ac:dyDescent="0.3">
      <c r="A20" s="58">
        <v>15</v>
      </c>
      <c r="B20" s="59">
        <f>[193]Sheet2!C16</f>
        <v>7.7100000000000002E-2</v>
      </c>
      <c r="C20" s="59">
        <f>[193]Sheet2!D16</f>
        <v>5.4399999999999997E-2</v>
      </c>
      <c r="D20" s="59">
        <f>[193]Sheet2!E16</f>
        <v>6.5600000000000006E-2</v>
      </c>
      <c r="F20" s="58" t="s">
        <v>493</v>
      </c>
      <c r="G20" s="60">
        <v>29180</v>
      </c>
      <c r="H20" s="58">
        <v>0.74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3914</v>
      </c>
      <c r="Y20" s="61">
        <v>43161</v>
      </c>
      <c r="Z20" s="58" t="s">
        <v>535</v>
      </c>
      <c r="AA20" s="58" t="s">
        <v>501</v>
      </c>
      <c r="AB20" s="58">
        <v>9.6999999999999993</v>
      </c>
      <c r="AC20" s="58" t="s">
        <v>504</v>
      </c>
      <c r="AD20" s="58">
        <v>70</v>
      </c>
    </row>
    <row r="21" spans="1:30" ht="17.25" customHeight="1" thickBot="1" x14ac:dyDescent="0.3">
      <c r="A21" s="58">
        <v>16</v>
      </c>
      <c r="B21" s="59">
        <f>[193]Sheet2!C17</f>
        <v>9.1700000000000004E-2</v>
      </c>
      <c r="C21" s="59">
        <f>[193]Sheet2!D17</f>
        <v>5.96E-2</v>
      </c>
      <c r="D21" s="59">
        <f>[193]Sheet2!E17</f>
        <v>7.5399999999999995E-2</v>
      </c>
      <c r="F21" s="58" t="s">
        <v>497</v>
      </c>
      <c r="G21" s="60">
        <v>40292</v>
      </c>
      <c r="H21" s="58">
        <v>1.02</v>
      </c>
      <c r="J21" s="46">
        <v>5</v>
      </c>
      <c r="K21" s="46">
        <f>X6</f>
        <v>4789</v>
      </c>
      <c r="L21" s="52"/>
      <c r="M21" s="46"/>
      <c r="N21" s="57">
        <f>K21/$F$2</f>
        <v>0.11883374689826302</v>
      </c>
      <c r="W21" s="58">
        <v>125</v>
      </c>
      <c r="X21" s="58">
        <v>3883</v>
      </c>
      <c r="Y21" s="61">
        <v>43420</v>
      </c>
      <c r="Z21" s="58" t="s">
        <v>535</v>
      </c>
      <c r="AA21" s="58" t="s">
        <v>501</v>
      </c>
      <c r="AB21" s="58">
        <v>9.6</v>
      </c>
      <c r="AC21" s="58" t="s">
        <v>504</v>
      </c>
      <c r="AD21" s="58">
        <v>70</v>
      </c>
    </row>
    <row r="22" spans="1:30" ht="17.25" customHeight="1" thickBot="1" x14ac:dyDescent="0.3">
      <c r="A22" s="58">
        <v>17</v>
      </c>
      <c r="B22" s="59">
        <f>[193]Sheet2!C18</f>
        <v>0.1027</v>
      </c>
      <c r="C22" s="59">
        <f>[193]Sheet2!D18</f>
        <v>5.7500000000000002E-2</v>
      </c>
      <c r="D22" s="59">
        <f>[193]Sheet2!E18</f>
        <v>7.9699999999999993E-2</v>
      </c>
      <c r="F22" s="58" t="s">
        <v>498</v>
      </c>
      <c r="G22" s="60">
        <v>42047</v>
      </c>
      <c r="H22" s="58">
        <v>1.07</v>
      </c>
      <c r="J22" s="46">
        <v>10</v>
      </c>
      <c r="K22" s="46">
        <f>X11</f>
        <v>4180</v>
      </c>
      <c r="L22" s="52"/>
      <c r="M22" s="46"/>
      <c r="N22" s="57">
        <f t="shared" ref="N22:N28" si="0">K22/$F$2</f>
        <v>0.10372208436724566</v>
      </c>
      <c r="W22" s="58">
        <v>150</v>
      </c>
      <c r="X22" s="58">
        <v>3863</v>
      </c>
      <c r="Y22" s="61">
        <v>43112</v>
      </c>
      <c r="Z22" s="58" t="s">
        <v>524</v>
      </c>
      <c r="AA22" s="58" t="s">
        <v>501</v>
      </c>
      <c r="AB22" s="58">
        <v>9.6</v>
      </c>
      <c r="AC22" s="58" t="s">
        <v>503</v>
      </c>
      <c r="AD22" s="58">
        <v>63</v>
      </c>
    </row>
    <row r="23" spans="1:30" ht="17.25" customHeight="1" thickBot="1" x14ac:dyDescent="0.3">
      <c r="A23" s="58">
        <v>18</v>
      </c>
      <c r="B23" s="59">
        <f>[193]Sheet2!C19</f>
        <v>7.0300000000000001E-2</v>
      </c>
      <c r="C23" s="59">
        <f>[193]Sheet2!D19</f>
        <v>5.0999999999999997E-2</v>
      </c>
      <c r="D23" s="59">
        <f>[193]Sheet2!E19</f>
        <v>6.0499999999999998E-2</v>
      </c>
      <c r="F23" s="58" t="s">
        <v>499</v>
      </c>
      <c r="G23" s="60">
        <v>42380</v>
      </c>
      <c r="H23" s="58">
        <v>1.08</v>
      </c>
      <c r="J23" s="46">
        <v>20</v>
      </c>
      <c r="K23" s="46">
        <f>X12</f>
        <v>4023</v>
      </c>
      <c r="L23" s="52"/>
      <c r="M23" s="46"/>
      <c r="N23" s="57">
        <f t="shared" si="0"/>
        <v>9.982630272952854E-2</v>
      </c>
      <c r="W23" s="58">
        <v>175</v>
      </c>
      <c r="X23" s="58">
        <v>3842</v>
      </c>
      <c r="Y23" s="61">
        <v>43402</v>
      </c>
      <c r="Z23" s="58" t="s">
        <v>535</v>
      </c>
      <c r="AA23" s="58" t="s">
        <v>497</v>
      </c>
      <c r="AB23" s="58">
        <v>9.5</v>
      </c>
      <c r="AC23" s="58" t="s">
        <v>504</v>
      </c>
      <c r="AD23" s="58">
        <v>70</v>
      </c>
    </row>
    <row r="24" spans="1:30" ht="17.25" customHeight="1" thickBot="1" x14ac:dyDescent="0.3">
      <c r="A24" s="58">
        <v>19</v>
      </c>
      <c r="B24" s="59">
        <f>[193]Sheet2!C20</f>
        <v>5.2400000000000002E-2</v>
      </c>
      <c r="C24" s="59">
        <f>[193]Sheet2!D20</f>
        <v>3.9300000000000002E-2</v>
      </c>
      <c r="D24" s="59">
        <f>[193]Sheet2!E20</f>
        <v>4.58E-2</v>
      </c>
      <c r="F24" s="58" t="s">
        <v>500</v>
      </c>
      <c r="G24" s="60">
        <v>42420</v>
      </c>
      <c r="H24" s="58">
        <v>1.08</v>
      </c>
      <c r="J24" s="46">
        <v>30</v>
      </c>
      <c r="K24" s="46">
        <f>X14</f>
        <v>4000</v>
      </c>
      <c r="L24" s="52"/>
      <c r="M24" s="46"/>
      <c r="N24" s="57">
        <f t="shared" si="0"/>
        <v>9.9255583126550875E-2</v>
      </c>
      <c r="W24" s="58">
        <v>200</v>
      </c>
      <c r="X24" s="58">
        <v>3826</v>
      </c>
      <c r="Y24" s="61">
        <v>43132</v>
      </c>
      <c r="Z24" s="58" t="s">
        <v>535</v>
      </c>
      <c r="AA24" s="58" t="s">
        <v>500</v>
      </c>
      <c r="AB24" s="58">
        <v>9.5</v>
      </c>
      <c r="AC24" s="58" t="s">
        <v>504</v>
      </c>
      <c r="AD24" s="58">
        <v>71</v>
      </c>
    </row>
    <row r="25" spans="1:30" ht="17.25" customHeight="1" thickBot="1" x14ac:dyDescent="0.3">
      <c r="A25" s="58">
        <v>20</v>
      </c>
      <c r="B25" s="59">
        <f>[193]Sheet2!C21</f>
        <v>4.3400000000000001E-2</v>
      </c>
      <c r="C25" s="59">
        <f>[193]Sheet2!D21</f>
        <v>2.92E-2</v>
      </c>
      <c r="D25" s="59">
        <f>[193]Sheet2!E21</f>
        <v>3.6200000000000003E-2</v>
      </c>
      <c r="F25" s="58" t="s">
        <v>501</v>
      </c>
      <c r="G25" s="60">
        <v>44963</v>
      </c>
      <c r="H25" s="58">
        <v>1.1399999999999999</v>
      </c>
      <c r="J25" s="46">
        <v>50</v>
      </c>
      <c r="K25" s="46">
        <f>X18</f>
        <v>3960</v>
      </c>
      <c r="L25" s="52"/>
      <c r="M25" s="46"/>
      <c r="N25" s="57">
        <f t="shared" si="0"/>
        <v>9.8263027295285355E-2</v>
      </c>
    </row>
    <row r="26" spans="1:30" ht="17.25" customHeight="1" thickBot="1" x14ac:dyDescent="0.3">
      <c r="A26" s="58">
        <v>21</v>
      </c>
      <c r="B26" s="59">
        <f>[193]Sheet2!C22</f>
        <v>3.5799999999999998E-2</v>
      </c>
      <c r="C26" s="59">
        <f>[193]Sheet2!D22</f>
        <v>2.3199999999999998E-2</v>
      </c>
      <c r="D26" s="59">
        <f>[193]Sheet2!E22</f>
        <v>2.9399999999999999E-2</v>
      </c>
      <c r="F26" s="58" t="s">
        <v>502</v>
      </c>
      <c r="G26" s="60">
        <v>34546</v>
      </c>
      <c r="H26" s="58">
        <v>0.88</v>
      </c>
      <c r="J26" s="46">
        <v>100</v>
      </c>
      <c r="K26" s="46">
        <f>X20</f>
        <v>3914</v>
      </c>
      <c r="L26" s="52"/>
      <c r="M26" s="46"/>
      <c r="N26" s="57">
        <f t="shared" si="0"/>
        <v>9.7121588089330024E-2</v>
      </c>
    </row>
    <row r="27" spans="1:30" ht="17.25" customHeight="1" thickBot="1" x14ac:dyDescent="0.3">
      <c r="A27" s="58">
        <v>22</v>
      </c>
      <c r="B27" s="59">
        <f>[193]Sheet2!C23</f>
        <v>2.5399999999999999E-2</v>
      </c>
      <c r="C27" s="59">
        <f>[193]Sheet2!D23</f>
        <v>1.7999999999999999E-2</v>
      </c>
      <c r="D27" s="59">
        <f>[193]Sheet2!E23</f>
        <v>2.1600000000000001E-2</v>
      </c>
      <c r="J27" s="46">
        <v>150</v>
      </c>
      <c r="K27" s="46">
        <f>X22</f>
        <v>3863</v>
      </c>
      <c r="L27" s="52"/>
      <c r="M27" s="46"/>
      <c r="N27" s="57">
        <f t="shared" si="0"/>
        <v>9.5856079404466499E-2</v>
      </c>
    </row>
    <row r="28" spans="1:30" ht="17.25" customHeight="1" thickBot="1" x14ac:dyDescent="0.3">
      <c r="A28" s="58">
        <v>23</v>
      </c>
      <c r="B28" s="59">
        <f>[193]Sheet2!C24</f>
        <v>1.7299999999999999E-2</v>
      </c>
      <c r="C28" s="59">
        <f>[193]Sheet2!D24</f>
        <v>1.17E-2</v>
      </c>
      <c r="D28" s="59">
        <f>[193]Sheet2!E24</f>
        <v>1.44E-2</v>
      </c>
      <c r="J28" s="46">
        <v>200</v>
      </c>
      <c r="K28" s="46">
        <f>X24</f>
        <v>3826</v>
      </c>
      <c r="L28" s="52"/>
      <c r="M28" s="46"/>
      <c r="N28" s="57">
        <f t="shared" si="0"/>
        <v>9.4937965260545903E-2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577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9400</v>
      </c>
      <c r="H2" s="41" t="s">
        <v>467</v>
      </c>
      <c r="W2" s="58">
        <v>1</v>
      </c>
      <c r="X2" s="58">
        <v>977</v>
      </c>
      <c r="Y2" s="61">
        <v>43221</v>
      </c>
      <c r="Z2" s="58" t="s">
        <v>524</v>
      </c>
      <c r="AA2" s="58" t="s">
        <v>498</v>
      </c>
      <c r="AB2" s="58">
        <v>10.4</v>
      </c>
      <c r="AC2" s="58" t="s">
        <v>470</v>
      </c>
      <c r="AD2" s="58">
        <v>63</v>
      </c>
    </row>
    <row r="3" spans="1:30" ht="14.4" thickBot="1" x14ac:dyDescent="0.3">
      <c r="W3" s="58">
        <v>2</v>
      </c>
      <c r="X3" s="58">
        <v>973</v>
      </c>
      <c r="Y3" s="61">
        <v>43166</v>
      </c>
      <c r="Z3" s="58" t="s">
        <v>524</v>
      </c>
      <c r="AA3" s="58" t="s">
        <v>499</v>
      </c>
      <c r="AB3" s="58">
        <v>10.4</v>
      </c>
      <c r="AC3" s="58" t="s">
        <v>470</v>
      </c>
      <c r="AD3" s="58">
        <v>60</v>
      </c>
    </row>
    <row r="4" spans="1:30" ht="14.4" thickBot="1" x14ac:dyDescent="0.3">
      <c r="A4" s="42" t="s">
        <v>468</v>
      </c>
      <c r="B4" s="43" t="s">
        <v>469</v>
      </c>
      <c r="C4" s="96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958</v>
      </c>
      <c r="Y4" s="61">
        <v>43441</v>
      </c>
      <c r="Z4" s="58" t="s">
        <v>524</v>
      </c>
      <c r="AA4" s="58" t="s">
        <v>501</v>
      </c>
      <c r="AB4" s="58">
        <v>10.199999999999999</v>
      </c>
      <c r="AC4" s="58" t="s">
        <v>470</v>
      </c>
      <c r="AD4" s="58">
        <v>61</v>
      </c>
    </row>
    <row r="5" spans="1:30" ht="18.75" customHeight="1" thickBot="1" x14ac:dyDescent="0.3">
      <c r="A5" s="58">
        <v>0</v>
      </c>
      <c r="B5" s="59">
        <f>[197]Sheet2!C1</f>
        <v>7.0000000000000001E-3</v>
      </c>
      <c r="C5" s="59">
        <f>[197]Sheet2!D1</f>
        <v>7.7999999999999996E-3</v>
      </c>
      <c r="D5" s="59">
        <f>[197]Sheet2!E1</f>
        <v>7.4000000000000003E-3</v>
      </c>
      <c r="F5" s="58" t="s">
        <v>476</v>
      </c>
      <c r="G5" s="60">
        <v>8928</v>
      </c>
      <c r="H5" s="58">
        <v>0.98</v>
      </c>
      <c r="J5" s="102" t="s">
        <v>477</v>
      </c>
      <c r="K5" s="103"/>
      <c r="L5" s="103"/>
      <c r="M5" s="103"/>
      <c r="N5" s="104"/>
      <c r="W5" s="58">
        <v>4</v>
      </c>
      <c r="X5" s="58">
        <v>956</v>
      </c>
      <c r="Y5" s="61">
        <v>43432</v>
      </c>
      <c r="Z5" s="58" t="s">
        <v>524</v>
      </c>
      <c r="AA5" s="58" t="s">
        <v>499</v>
      </c>
      <c r="AB5" s="58">
        <v>10.199999999999999</v>
      </c>
      <c r="AC5" s="58" t="s">
        <v>470</v>
      </c>
      <c r="AD5" s="58">
        <v>60</v>
      </c>
    </row>
    <row r="6" spans="1:30" ht="17.25" customHeight="1" thickBot="1" x14ac:dyDescent="0.3">
      <c r="A6" s="58">
        <v>1</v>
      </c>
      <c r="B6" s="59">
        <f>[197]Sheet2!C2</f>
        <v>4.7000000000000002E-3</v>
      </c>
      <c r="C6" s="59">
        <f>[197]Sheet2!D2</f>
        <v>4.7999999999999996E-3</v>
      </c>
      <c r="D6" s="59">
        <f>[197]Sheet2!E2</f>
        <v>4.7999999999999996E-3</v>
      </c>
      <c r="F6" s="58" t="s">
        <v>478</v>
      </c>
      <c r="G6" s="60">
        <v>9428</v>
      </c>
      <c r="H6" s="58">
        <v>1.03</v>
      </c>
      <c r="J6" s="47" t="s">
        <v>479</v>
      </c>
      <c r="K6" s="48">
        <f>LARGE((K8,K9),1)</f>
        <v>0.68905950095969293</v>
      </c>
      <c r="N6" s="48" t="s">
        <v>470</v>
      </c>
      <c r="W6" s="58">
        <v>5</v>
      </c>
      <c r="X6" s="58">
        <v>953</v>
      </c>
      <c r="Y6" s="61">
        <v>43399</v>
      </c>
      <c r="Z6" s="58" t="s">
        <v>524</v>
      </c>
      <c r="AA6" s="58" t="s">
        <v>501</v>
      </c>
      <c r="AB6" s="58">
        <v>10.1</v>
      </c>
      <c r="AC6" s="58" t="s">
        <v>470</v>
      </c>
      <c r="AD6" s="58">
        <v>59</v>
      </c>
    </row>
    <row r="7" spans="1:30" ht="17.25" customHeight="1" thickBot="1" x14ac:dyDescent="0.3">
      <c r="A7" s="58">
        <v>2</v>
      </c>
      <c r="B7" s="59">
        <f>[197]Sheet2!C3</f>
        <v>4.3E-3</v>
      </c>
      <c r="C7" s="59">
        <f>[197]Sheet2!D3</f>
        <v>3.7000000000000002E-3</v>
      </c>
      <c r="D7" s="59">
        <f>[197]Sheet2!E3</f>
        <v>4.0000000000000001E-3</v>
      </c>
      <c r="F7" s="58" t="s">
        <v>480</v>
      </c>
      <c r="G7" s="60">
        <v>9704</v>
      </c>
      <c r="H7" s="58">
        <v>1.06</v>
      </c>
      <c r="J7" s="49" t="s">
        <v>481</v>
      </c>
      <c r="K7" s="48">
        <f>LARGE((K10,K11),1)</f>
        <v>0.55252918287937736</v>
      </c>
      <c r="N7" s="48" t="s">
        <v>469</v>
      </c>
      <c r="W7" s="58">
        <v>6</v>
      </c>
      <c r="X7" s="58">
        <v>949</v>
      </c>
      <c r="Y7" s="61">
        <v>43392</v>
      </c>
      <c r="Z7" s="58" t="s">
        <v>524</v>
      </c>
      <c r="AA7" s="58" t="s">
        <v>501</v>
      </c>
      <c r="AB7" s="58">
        <v>10.1</v>
      </c>
      <c r="AC7" s="58" t="s">
        <v>470</v>
      </c>
      <c r="AD7" s="58">
        <v>59</v>
      </c>
    </row>
    <row r="8" spans="1:30" ht="17.25" customHeight="1" thickBot="1" x14ac:dyDescent="0.35">
      <c r="A8" s="58">
        <v>3</v>
      </c>
      <c r="B8" s="59">
        <f>[197]Sheet2!C4</f>
        <v>5.5999999999999999E-3</v>
      </c>
      <c r="C8" s="59">
        <f>[197]Sheet2!D4</f>
        <v>3.5999999999999999E-3</v>
      </c>
      <c r="D8" s="59">
        <f>[197]Sheet2!E4</f>
        <v>4.5999999999999999E-3</v>
      </c>
      <c r="F8" s="58" t="s">
        <v>482</v>
      </c>
      <c r="G8" s="60">
        <v>9582</v>
      </c>
      <c r="H8" s="58">
        <v>1.05</v>
      </c>
      <c r="K8" s="50">
        <f>LARGE(B11:C11,1)/(B11+C11)</f>
        <v>0.68905950095969293</v>
      </c>
      <c r="W8" s="58">
        <v>7</v>
      </c>
      <c r="X8" s="58">
        <v>941</v>
      </c>
      <c r="Y8" s="61">
        <v>43188</v>
      </c>
      <c r="Z8" s="58" t="s">
        <v>524</v>
      </c>
      <c r="AA8" s="58" t="s">
        <v>500</v>
      </c>
      <c r="AB8" s="58">
        <v>10</v>
      </c>
      <c r="AC8" s="58" t="s">
        <v>470</v>
      </c>
      <c r="AD8" s="58">
        <v>60</v>
      </c>
    </row>
    <row r="9" spans="1:30" ht="17.25" customHeight="1" thickBot="1" x14ac:dyDescent="0.35">
      <c r="A9" s="58">
        <v>4</v>
      </c>
      <c r="B9" s="59">
        <f>[197]Sheet2!C5</f>
        <v>1.0999999999999999E-2</v>
      </c>
      <c r="C9" s="59">
        <f>[197]Sheet2!D5</f>
        <v>5.8999999999999999E-3</v>
      </c>
      <c r="D9" s="59">
        <f>[197]Sheet2!E5</f>
        <v>8.3999999999999995E-3</v>
      </c>
      <c r="F9" s="58" t="s">
        <v>483</v>
      </c>
      <c r="G9" s="60">
        <v>9172</v>
      </c>
      <c r="H9" s="58">
        <v>1.01</v>
      </c>
      <c r="K9" s="50">
        <f>LARGE(B12:C12,1)/(B12+C12)</f>
        <v>0.6130696474634566</v>
      </c>
      <c r="W9" s="58">
        <v>8</v>
      </c>
      <c r="X9" s="58">
        <v>939</v>
      </c>
      <c r="Y9" s="61">
        <v>43438</v>
      </c>
      <c r="Z9" s="58" t="s">
        <v>524</v>
      </c>
      <c r="AA9" s="58" t="s">
        <v>498</v>
      </c>
      <c r="AB9" s="58">
        <v>10</v>
      </c>
      <c r="AC9" s="58" t="s">
        <v>470</v>
      </c>
      <c r="AD9" s="58">
        <v>59</v>
      </c>
    </row>
    <row r="10" spans="1:30" ht="17.25" customHeight="1" thickBot="1" x14ac:dyDescent="0.35">
      <c r="A10" s="58">
        <v>5</v>
      </c>
      <c r="B10" s="59">
        <f>[197]Sheet2!C6</f>
        <v>3.2199999999999999E-2</v>
      </c>
      <c r="C10" s="59">
        <f>[197]Sheet2!D6</f>
        <v>1.7100000000000001E-2</v>
      </c>
      <c r="D10" s="59">
        <f>[197]Sheet2!E6</f>
        <v>2.46E-2</v>
      </c>
      <c r="F10" s="58" t="s">
        <v>484</v>
      </c>
      <c r="G10" s="60">
        <v>8639</v>
      </c>
      <c r="H10" s="58">
        <v>0.95</v>
      </c>
      <c r="K10" s="50">
        <f>LARGE(B20:C20,1)/(B20+C20)</f>
        <v>0.54040029651593768</v>
      </c>
      <c r="W10" s="58">
        <v>9</v>
      </c>
      <c r="X10" s="58">
        <v>938</v>
      </c>
      <c r="Y10" s="61">
        <v>43420</v>
      </c>
      <c r="Z10" s="58" t="s">
        <v>524</v>
      </c>
      <c r="AA10" s="58" t="s">
        <v>501</v>
      </c>
      <c r="AB10" s="58">
        <v>10</v>
      </c>
      <c r="AC10" s="58" t="s">
        <v>470</v>
      </c>
      <c r="AD10" s="58">
        <v>57</v>
      </c>
    </row>
    <row r="11" spans="1:30" ht="17.25" customHeight="1" thickBot="1" x14ac:dyDescent="0.35">
      <c r="A11" s="58">
        <v>6</v>
      </c>
      <c r="B11" s="59">
        <f>[197]Sheet2!C7</f>
        <v>7.1800000000000003E-2</v>
      </c>
      <c r="C11" s="59">
        <f>[197]Sheet2!D7</f>
        <v>3.2399999999999998E-2</v>
      </c>
      <c r="D11" s="59">
        <f>[197]Sheet2!E7</f>
        <v>5.1999999999999998E-2</v>
      </c>
      <c r="F11" s="58" t="s">
        <v>485</v>
      </c>
      <c r="G11" s="60">
        <v>8363</v>
      </c>
      <c r="H11" s="58">
        <v>0.92</v>
      </c>
      <c r="K11" s="50">
        <f>LARGE(B21:C21,1)/(B21+C21)</f>
        <v>0.55252918287937736</v>
      </c>
      <c r="W11" s="58">
        <v>10</v>
      </c>
      <c r="X11" s="58">
        <v>934</v>
      </c>
      <c r="Y11" s="61">
        <v>43451</v>
      </c>
      <c r="Z11" s="58" t="s">
        <v>524</v>
      </c>
      <c r="AA11" s="58" t="s">
        <v>497</v>
      </c>
      <c r="AB11" s="58">
        <v>9.9</v>
      </c>
      <c r="AC11" s="58" t="s">
        <v>470</v>
      </c>
      <c r="AD11" s="58">
        <v>61</v>
      </c>
    </row>
    <row r="12" spans="1:30" ht="17.25" customHeight="1" thickBot="1" x14ac:dyDescent="0.3">
      <c r="A12" s="58">
        <v>7</v>
      </c>
      <c r="B12" s="59">
        <f>[197]Sheet2!C8</f>
        <v>7.1300000000000002E-2</v>
      </c>
      <c r="C12" s="59">
        <f>[197]Sheet2!D8</f>
        <v>4.4999999999999998E-2</v>
      </c>
      <c r="D12" s="59">
        <f>[197]Sheet2!E8</f>
        <v>5.8099999999999999E-2</v>
      </c>
      <c r="F12" s="58" t="s">
        <v>486</v>
      </c>
      <c r="G12" s="60">
        <v>9163</v>
      </c>
      <c r="H12" s="58">
        <v>1</v>
      </c>
      <c r="W12" s="58">
        <v>20</v>
      </c>
      <c r="X12" s="58">
        <v>918</v>
      </c>
      <c r="Y12" s="61">
        <v>43122</v>
      </c>
      <c r="Z12" s="58" t="s">
        <v>524</v>
      </c>
      <c r="AA12" s="58" t="s">
        <v>497</v>
      </c>
      <c r="AB12" s="58">
        <v>9.8000000000000007</v>
      </c>
      <c r="AC12" s="58" t="s">
        <v>470</v>
      </c>
      <c r="AD12" s="58">
        <v>60</v>
      </c>
    </row>
    <row r="13" spans="1:30" ht="17.25" customHeight="1" thickBot="1" x14ac:dyDescent="0.3">
      <c r="A13" s="58">
        <v>8</v>
      </c>
      <c r="B13" s="59">
        <f>[197]Sheet2!C9</f>
        <v>5.3999999999999999E-2</v>
      </c>
      <c r="C13" s="59">
        <f>[197]Sheet2!D9</f>
        <v>4.8500000000000001E-2</v>
      </c>
      <c r="D13" s="59">
        <f>[197]Sheet2!E9</f>
        <v>5.1299999999999998E-2</v>
      </c>
      <c r="F13" s="58" t="s">
        <v>487</v>
      </c>
      <c r="G13" s="60">
        <v>8980</v>
      </c>
      <c r="H13" s="58">
        <v>0.98</v>
      </c>
      <c r="W13" s="58">
        <v>25</v>
      </c>
      <c r="X13" s="58">
        <v>916</v>
      </c>
      <c r="Y13" s="61">
        <v>43413</v>
      </c>
      <c r="Z13" s="58" t="s">
        <v>525</v>
      </c>
      <c r="AA13" s="58" t="s">
        <v>501</v>
      </c>
      <c r="AB13" s="58">
        <v>9.6999999999999993</v>
      </c>
      <c r="AC13" s="58" t="s">
        <v>470</v>
      </c>
      <c r="AD13" s="58">
        <v>55</v>
      </c>
    </row>
    <row r="14" spans="1:30" ht="14.4" thickBot="1" x14ac:dyDescent="0.3">
      <c r="A14" s="58">
        <v>9</v>
      </c>
      <c r="B14" s="59">
        <f>[197]Sheet2!C10</f>
        <v>5.11E-2</v>
      </c>
      <c r="C14" s="59">
        <f>[197]Sheet2!D10</f>
        <v>4.9000000000000002E-2</v>
      </c>
      <c r="D14" s="59">
        <f>[197]Sheet2!E10</f>
        <v>0.05</v>
      </c>
      <c r="F14" s="58" t="s">
        <v>488</v>
      </c>
      <c r="G14" s="60">
        <v>9202</v>
      </c>
      <c r="H14" s="58">
        <v>1.01</v>
      </c>
      <c r="W14" s="58">
        <v>30</v>
      </c>
      <c r="X14" s="58">
        <v>910</v>
      </c>
      <c r="Y14" s="61">
        <v>43215</v>
      </c>
      <c r="Z14" s="58" t="s">
        <v>524</v>
      </c>
      <c r="AA14" s="58" t="s">
        <v>499</v>
      </c>
      <c r="AB14" s="58">
        <v>9.6999999999999993</v>
      </c>
      <c r="AC14" s="58" t="s">
        <v>470</v>
      </c>
      <c r="AD14" s="58">
        <v>61</v>
      </c>
    </row>
    <row r="15" spans="1:30" ht="14.4" thickBot="1" x14ac:dyDescent="0.3">
      <c r="A15" s="58">
        <v>10</v>
      </c>
      <c r="B15" s="59">
        <f>[197]Sheet2!C11</f>
        <v>5.1700000000000003E-2</v>
      </c>
      <c r="C15" s="59">
        <f>[197]Sheet2!D11</f>
        <v>5.0200000000000002E-2</v>
      </c>
      <c r="D15" s="59">
        <f>[197]Sheet2!E11</f>
        <v>5.0999999999999997E-2</v>
      </c>
      <c r="F15" s="58" t="s">
        <v>489</v>
      </c>
      <c r="G15" s="60">
        <v>9185</v>
      </c>
      <c r="H15" s="58">
        <v>1.01</v>
      </c>
      <c r="W15" s="58">
        <v>35</v>
      </c>
      <c r="X15" s="58">
        <v>902</v>
      </c>
      <c r="Y15" s="61">
        <v>43413</v>
      </c>
      <c r="Z15" s="58" t="s">
        <v>524</v>
      </c>
      <c r="AA15" s="58" t="s">
        <v>501</v>
      </c>
      <c r="AB15" s="58">
        <v>9.6</v>
      </c>
      <c r="AC15" s="58" t="s">
        <v>470</v>
      </c>
      <c r="AD15" s="58">
        <v>59</v>
      </c>
    </row>
    <row r="16" spans="1:30" ht="14.4" thickBot="1" x14ac:dyDescent="0.3">
      <c r="A16" s="58">
        <v>11</v>
      </c>
      <c r="B16" s="59">
        <f>[197]Sheet2!C12</f>
        <v>5.33E-2</v>
      </c>
      <c r="C16" s="59">
        <f>[197]Sheet2!D12</f>
        <v>5.21E-2</v>
      </c>
      <c r="D16" s="59">
        <f>[197]Sheet2!E12</f>
        <v>5.2699999999999997E-2</v>
      </c>
      <c r="F16" s="58" t="s">
        <v>490</v>
      </c>
      <c r="G16" s="60">
        <v>9238</v>
      </c>
      <c r="H16" s="58">
        <v>1.01</v>
      </c>
      <c r="W16" s="58">
        <v>40</v>
      </c>
      <c r="X16" s="58">
        <v>899</v>
      </c>
      <c r="Y16" s="61">
        <v>43446</v>
      </c>
      <c r="Z16" s="58" t="s">
        <v>524</v>
      </c>
      <c r="AA16" s="58" t="s">
        <v>499</v>
      </c>
      <c r="AB16" s="58">
        <v>9.6</v>
      </c>
      <c r="AC16" s="58" t="s">
        <v>470</v>
      </c>
      <c r="AD16" s="58">
        <v>61</v>
      </c>
    </row>
    <row r="17" spans="1:30" ht="14.4" thickBot="1" x14ac:dyDescent="0.3">
      <c r="A17" s="58">
        <v>12</v>
      </c>
      <c r="B17" s="59">
        <f>[197]Sheet2!C13</f>
        <v>5.67E-2</v>
      </c>
      <c r="C17" s="59">
        <f>[197]Sheet2!D13</f>
        <v>5.62E-2</v>
      </c>
      <c r="D17" s="59">
        <f>[197]Sheet2!E13</f>
        <v>5.6399999999999999E-2</v>
      </c>
      <c r="W17" s="58">
        <v>45</v>
      </c>
      <c r="X17" s="58">
        <v>896</v>
      </c>
      <c r="Y17" s="61">
        <v>43374</v>
      </c>
      <c r="Z17" s="58" t="s">
        <v>524</v>
      </c>
      <c r="AA17" s="58" t="s">
        <v>497</v>
      </c>
      <c r="AB17" s="58">
        <v>9.5</v>
      </c>
      <c r="AC17" s="58" t="s">
        <v>470</v>
      </c>
      <c r="AD17" s="58">
        <v>61</v>
      </c>
    </row>
    <row r="18" spans="1:30" ht="14.4" thickBot="1" x14ac:dyDescent="0.3">
      <c r="A18" s="58">
        <v>13</v>
      </c>
      <c r="B18" s="59">
        <f>[197]Sheet2!C14</f>
        <v>5.8400000000000001E-2</v>
      </c>
      <c r="C18" s="59">
        <f>[197]Sheet2!D14</f>
        <v>5.96E-2</v>
      </c>
      <c r="D18" s="59">
        <f>[197]Sheet2!E14</f>
        <v>5.8999999999999997E-2</v>
      </c>
      <c r="W18" s="58">
        <v>50</v>
      </c>
      <c r="X18" s="58">
        <v>893</v>
      </c>
      <c r="Y18" s="61">
        <v>43360</v>
      </c>
      <c r="Z18" s="58" t="s">
        <v>524</v>
      </c>
      <c r="AA18" s="58" t="s">
        <v>497</v>
      </c>
      <c r="AB18" s="58">
        <v>9.5</v>
      </c>
      <c r="AC18" s="58" t="s">
        <v>470</v>
      </c>
      <c r="AD18" s="58">
        <v>60</v>
      </c>
    </row>
    <row r="19" spans="1:30" ht="17.25" customHeight="1" thickBot="1" x14ac:dyDescent="0.3">
      <c r="A19" s="58">
        <v>14</v>
      </c>
      <c r="B19" s="59">
        <f>[197]Sheet2!C15</f>
        <v>5.9200000000000003E-2</v>
      </c>
      <c r="C19" s="59">
        <f>[197]Sheet2!D15</f>
        <v>6.6600000000000006E-2</v>
      </c>
      <c r="D19" s="59">
        <f>[197]Sheet2!E15</f>
        <v>6.2899999999999998E-2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874</v>
      </c>
      <c r="Y19" s="61">
        <v>43172</v>
      </c>
      <c r="Z19" s="58" t="s">
        <v>524</v>
      </c>
      <c r="AA19" s="58" t="s">
        <v>498</v>
      </c>
      <c r="AB19" s="58">
        <v>9.3000000000000007</v>
      </c>
      <c r="AC19" s="58" t="s">
        <v>470</v>
      </c>
      <c r="AD19" s="58">
        <v>57</v>
      </c>
    </row>
    <row r="20" spans="1:30" ht="17.25" customHeight="1" thickBot="1" x14ac:dyDescent="0.3">
      <c r="A20" s="58">
        <v>15</v>
      </c>
      <c r="B20" s="59">
        <f>[197]Sheet2!C16</f>
        <v>6.2E-2</v>
      </c>
      <c r="C20" s="59">
        <f>[197]Sheet2!D16</f>
        <v>7.2900000000000006E-2</v>
      </c>
      <c r="D20" s="59">
        <f>[197]Sheet2!E16</f>
        <v>6.7500000000000004E-2</v>
      </c>
      <c r="F20" s="58" t="s">
        <v>493</v>
      </c>
      <c r="G20" s="60">
        <v>7919</v>
      </c>
      <c r="H20" s="58">
        <v>0.87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859</v>
      </c>
      <c r="Y20" s="61">
        <v>43214</v>
      </c>
      <c r="Z20" s="58" t="s">
        <v>524</v>
      </c>
      <c r="AA20" s="58" t="s">
        <v>498</v>
      </c>
      <c r="AB20" s="58">
        <v>9.1</v>
      </c>
      <c r="AC20" s="58" t="s">
        <v>470</v>
      </c>
      <c r="AD20" s="58">
        <v>61</v>
      </c>
    </row>
    <row r="21" spans="1:30" ht="17.25" customHeight="1" thickBot="1" x14ac:dyDescent="0.3">
      <c r="A21" s="58">
        <v>16</v>
      </c>
      <c r="B21" s="59">
        <f>[197]Sheet2!C17</f>
        <v>6.9000000000000006E-2</v>
      </c>
      <c r="C21" s="59">
        <f>[197]Sheet2!D17</f>
        <v>8.5199999999999998E-2</v>
      </c>
      <c r="D21" s="59">
        <f>[197]Sheet2!E17</f>
        <v>7.7200000000000005E-2</v>
      </c>
      <c r="F21" s="58" t="s">
        <v>497</v>
      </c>
      <c r="G21" s="60">
        <v>8948</v>
      </c>
      <c r="H21" s="58">
        <v>0.98</v>
      </c>
      <c r="J21" s="46">
        <v>5</v>
      </c>
      <c r="K21" s="46">
        <f>X6</f>
        <v>953</v>
      </c>
      <c r="L21" s="52"/>
      <c r="M21" s="46"/>
      <c r="N21" s="57">
        <f>K21/$F$2</f>
        <v>0.10138297872340425</v>
      </c>
      <c r="W21" s="58">
        <v>125</v>
      </c>
      <c r="X21" s="58">
        <v>848</v>
      </c>
      <c r="Y21" s="61">
        <v>43430</v>
      </c>
      <c r="Z21" s="58" t="s">
        <v>524</v>
      </c>
      <c r="AA21" s="58" t="s">
        <v>497</v>
      </c>
      <c r="AB21" s="58">
        <v>9</v>
      </c>
      <c r="AC21" s="58" t="s">
        <v>470</v>
      </c>
      <c r="AD21" s="58">
        <v>63</v>
      </c>
    </row>
    <row r="22" spans="1:30" ht="17.25" customHeight="1" thickBot="1" x14ac:dyDescent="0.3">
      <c r="A22" s="58">
        <v>17</v>
      </c>
      <c r="B22" s="59">
        <f>[197]Sheet2!C18</f>
        <v>7.0499999999999993E-2</v>
      </c>
      <c r="C22" s="59">
        <f>[197]Sheet2!D18</f>
        <v>9.6600000000000005E-2</v>
      </c>
      <c r="D22" s="59">
        <f>[197]Sheet2!E18</f>
        <v>8.3599999999999994E-2</v>
      </c>
      <c r="F22" s="58" t="s">
        <v>498</v>
      </c>
      <c r="G22" s="60">
        <v>9337</v>
      </c>
      <c r="H22" s="58">
        <v>1.02</v>
      </c>
      <c r="J22" s="46">
        <v>10</v>
      </c>
      <c r="K22" s="46">
        <f>X11</f>
        <v>934</v>
      </c>
      <c r="L22" s="52"/>
      <c r="M22" s="46"/>
      <c r="N22" s="57">
        <f t="shared" ref="N22:N28" si="0">K22/$F$2</f>
        <v>9.9361702127659574E-2</v>
      </c>
      <c r="W22" s="58">
        <v>150</v>
      </c>
      <c r="X22" s="58">
        <v>833</v>
      </c>
      <c r="Y22" s="61">
        <v>43363</v>
      </c>
      <c r="Z22" s="58" t="s">
        <v>524</v>
      </c>
      <c r="AA22" s="58" t="s">
        <v>500</v>
      </c>
      <c r="AB22" s="58">
        <v>8.9</v>
      </c>
      <c r="AC22" s="58" t="s">
        <v>470</v>
      </c>
      <c r="AD22" s="58">
        <v>61</v>
      </c>
    </row>
    <row r="23" spans="1:30" ht="17.25" customHeight="1" thickBot="1" x14ac:dyDescent="0.3">
      <c r="A23" s="58">
        <v>18</v>
      </c>
      <c r="B23" s="59">
        <f>[197]Sheet2!C19</f>
        <v>6.0199999999999997E-2</v>
      </c>
      <c r="C23" s="59">
        <f>[197]Sheet2!D19</f>
        <v>7.5700000000000003E-2</v>
      </c>
      <c r="D23" s="59">
        <f>[197]Sheet2!E19</f>
        <v>6.8000000000000005E-2</v>
      </c>
      <c r="F23" s="58" t="s">
        <v>499</v>
      </c>
      <c r="G23" s="60">
        <v>9331</v>
      </c>
      <c r="H23" s="58">
        <v>1.02</v>
      </c>
      <c r="J23" s="46">
        <v>20</v>
      </c>
      <c r="K23" s="46">
        <f>X12</f>
        <v>918</v>
      </c>
      <c r="L23" s="52"/>
      <c r="M23" s="46"/>
      <c r="N23" s="57">
        <f t="shared" si="0"/>
        <v>9.7659574468085111E-2</v>
      </c>
      <c r="W23" s="58">
        <v>175</v>
      </c>
      <c r="X23" s="58">
        <v>819</v>
      </c>
      <c r="Y23" s="61">
        <v>43350</v>
      </c>
      <c r="Z23" s="58" t="s">
        <v>525</v>
      </c>
      <c r="AA23" s="58" t="s">
        <v>501</v>
      </c>
      <c r="AB23" s="58">
        <v>8.6999999999999993</v>
      </c>
      <c r="AC23" s="58" t="s">
        <v>470</v>
      </c>
      <c r="AD23" s="58">
        <v>60</v>
      </c>
    </row>
    <row r="24" spans="1:30" ht="17.25" customHeight="1" thickBot="1" x14ac:dyDescent="0.3">
      <c r="A24" s="58">
        <v>19</v>
      </c>
      <c r="B24" s="59">
        <f>[197]Sheet2!C20</f>
        <v>4.8899999999999999E-2</v>
      </c>
      <c r="C24" s="59">
        <f>[197]Sheet2!D20</f>
        <v>5.5100000000000003E-2</v>
      </c>
      <c r="D24" s="59">
        <f>[197]Sheet2!E20</f>
        <v>5.1999999999999998E-2</v>
      </c>
      <c r="F24" s="58" t="s">
        <v>500</v>
      </c>
      <c r="G24" s="60">
        <v>9359</v>
      </c>
      <c r="H24" s="58">
        <v>1.03</v>
      </c>
      <c r="J24" s="46">
        <v>30</v>
      </c>
      <c r="K24" s="46">
        <f>X14</f>
        <v>910</v>
      </c>
      <c r="L24" s="52"/>
      <c r="M24" s="46"/>
      <c r="N24" s="57">
        <f t="shared" si="0"/>
        <v>9.6808510638297873E-2</v>
      </c>
      <c r="W24" s="58">
        <v>200</v>
      </c>
      <c r="X24" s="58">
        <v>808</v>
      </c>
      <c r="Y24" s="61">
        <v>43280</v>
      </c>
      <c r="Z24" s="58" t="s">
        <v>524</v>
      </c>
      <c r="AA24" s="58" t="s">
        <v>501</v>
      </c>
      <c r="AB24" s="58">
        <v>8.6</v>
      </c>
      <c r="AC24" s="58" t="s">
        <v>470</v>
      </c>
      <c r="AD24" s="58">
        <v>57</v>
      </c>
    </row>
    <row r="25" spans="1:30" ht="17.25" customHeight="1" thickBot="1" x14ac:dyDescent="0.3">
      <c r="A25" s="58">
        <v>20</v>
      </c>
      <c r="B25" s="59">
        <f>[197]Sheet2!C21</f>
        <v>3.9E-2</v>
      </c>
      <c r="C25" s="59">
        <f>[197]Sheet2!D21</f>
        <v>4.3799999999999999E-2</v>
      </c>
      <c r="D25" s="59">
        <f>[197]Sheet2!E21</f>
        <v>4.1399999999999999E-2</v>
      </c>
      <c r="F25" s="58" t="s">
        <v>501</v>
      </c>
      <c r="G25" s="60">
        <v>10119</v>
      </c>
      <c r="H25" s="58">
        <v>1.1100000000000001</v>
      </c>
      <c r="J25" s="46">
        <v>50</v>
      </c>
      <c r="K25" s="46">
        <f>X18</f>
        <v>893</v>
      </c>
      <c r="L25" s="52"/>
      <c r="M25" s="46"/>
      <c r="N25" s="57">
        <f t="shared" si="0"/>
        <v>9.5000000000000001E-2</v>
      </c>
    </row>
    <row r="26" spans="1:30" ht="17.25" customHeight="1" thickBot="1" x14ac:dyDescent="0.3">
      <c r="A26" s="58">
        <v>21</v>
      </c>
      <c r="B26" s="59">
        <f>[197]Sheet2!C22</f>
        <v>2.81E-2</v>
      </c>
      <c r="C26" s="59">
        <f>[197]Sheet2!D22</f>
        <v>3.2099999999999997E-2</v>
      </c>
      <c r="D26" s="59">
        <f>[197]Sheet2!E22</f>
        <v>3.0099999999999998E-2</v>
      </c>
      <c r="F26" s="58" t="s">
        <v>502</v>
      </c>
      <c r="G26" s="60">
        <v>8790</v>
      </c>
      <c r="H26" s="58">
        <v>0.96</v>
      </c>
      <c r="J26" s="46">
        <v>100</v>
      </c>
      <c r="K26" s="46">
        <f>X20</f>
        <v>859</v>
      </c>
      <c r="L26" s="52"/>
      <c r="M26" s="46"/>
      <c r="N26" s="57">
        <f t="shared" si="0"/>
        <v>9.1382978723404257E-2</v>
      </c>
    </row>
    <row r="27" spans="1:30" ht="17.25" customHeight="1" thickBot="1" x14ac:dyDescent="0.3">
      <c r="A27" s="58">
        <v>22</v>
      </c>
      <c r="B27" s="59">
        <f>[197]Sheet2!C23</f>
        <v>1.89E-2</v>
      </c>
      <c r="C27" s="59">
        <f>[197]Sheet2!D23</f>
        <v>2.2700000000000001E-2</v>
      </c>
      <c r="D27" s="59">
        <f>[197]Sheet2!E23</f>
        <v>2.0799999999999999E-2</v>
      </c>
      <c r="J27" s="46">
        <v>150</v>
      </c>
      <c r="K27" s="46">
        <f>X22</f>
        <v>833</v>
      </c>
      <c r="L27" s="52"/>
      <c r="M27" s="46"/>
      <c r="N27" s="57">
        <f t="shared" si="0"/>
        <v>8.861702127659575E-2</v>
      </c>
    </row>
    <row r="28" spans="1:30" ht="17.25" customHeight="1" thickBot="1" x14ac:dyDescent="0.3">
      <c r="A28" s="58">
        <v>23</v>
      </c>
      <c r="B28" s="59">
        <f>[197]Sheet2!C24</f>
        <v>1.14E-2</v>
      </c>
      <c r="C28" s="59">
        <f>[197]Sheet2!D24</f>
        <v>1.34E-2</v>
      </c>
      <c r="D28" s="59">
        <f>[197]Sheet2!E24</f>
        <v>1.24E-2</v>
      </c>
      <c r="J28" s="46">
        <v>200</v>
      </c>
      <c r="K28" s="46">
        <f>X24</f>
        <v>808</v>
      </c>
      <c r="L28" s="52"/>
      <c r="M28" s="46"/>
      <c r="N28" s="57">
        <f t="shared" si="0"/>
        <v>8.595744680851064E-2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578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22900</v>
      </c>
      <c r="H2" s="41" t="s">
        <v>467</v>
      </c>
      <c r="W2" s="58">
        <v>1</v>
      </c>
      <c r="X2" s="58">
        <v>2364</v>
      </c>
      <c r="Y2" s="61">
        <v>43195</v>
      </c>
      <c r="Z2" s="58" t="s">
        <v>524</v>
      </c>
      <c r="AA2" s="58" t="s">
        <v>500</v>
      </c>
      <c r="AB2" s="58">
        <v>10.3</v>
      </c>
      <c r="AC2" s="58" t="s">
        <v>503</v>
      </c>
      <c r="AD2" s="58">
        <v>57</v>
      </c>
    </row>
    <row r="3" spans="1:30" ht="14.4" thickBot="1" x14ac:dyDescent="0.3">
      <c r="W3" s="58">
        <v>2</v>
      </c>
      <c r="X3" s="58">
        <v>2363</v>
      </c>
      <c r="Y3" s="61">
        <v>43245</v>
      </c>
      <c r="Z3" s="58" t="s">
        <v>524</v>
      </c>
      <c r="AA3" s="58" t="s">
        <v>501</v>
      </c>
      <c r="AB3" s="58">
        <v>10.3</v>
      </c>
      <c r="AC3" s="58" t="s">
        <v>504</v>
      </c>
      <c r="AD3" s="58">
        <v>51</v>
      </c>
    </row>
    <row r="4" spans="1:30" ht="14.4" thickBot="1" x14ac:dyDescent="0.3">
      <c r="A4" s="42" t="s">
        <v>468</v>
      </c>
      <c r="B4" s="43" t="s">
        <v>503</v>
      </c>
      <c r="C4" s="96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2345</v>
      </c>
      <c r="Y4" s="61">
        <v>43179</v>
      </c>
      <c r="Z4" s="58" t="s">
        <v>524</v>
      </c>
      <c r="AA4" s="58" t="s">
        <v>498</v>
      </c>
      <c r="AB4" s="58">
        <v>10.199999999999999</v>
      </c>
      <c r="AC4" s="58" t="s">
        <v>503</v>
      </c>
      <c r="AD4" s="58">
        <v>54</v>
      </c>
    </row>
    <row r="5" spans="1:30" ht="18.75" customHeight="1" thickBot="1" x14ac:dyDescent="0.3">
      <c r="A5" s="58">
        <v>0</v>
      </c>
      <c r="B5" s="59">
        <v>5.7000000000000002E-3</v>
      </c>
      <c r="C5" s="59">
        <v>4.1999999999999997E-3</v>
      </c>
      <c r="D5" s="59">
        <v>4.8999999999999998E-3</v>
      </c>
      <c r="F5" s="58" t="s">
        <v>476</v>
      </c>
      <c r="G5" s="60">
        <v>25431</v>
      </c>
      <c r="H5" s="58">
        <v>1.1100000000000001</v>
      </c>
      <c r="J5" s="102" t="s">
        <v>477</v>
      </c>
      <c r="K5" s="103"/>
      <c r="L5" s="103"/>
      <c r="M5" s="103"/>
      <c r="N5" s="104"/>
      <c r="W5" s="58">
        <v>4</v>
      </c>
      <c r="X5" s="58">
        <v>2331</v>
      </c>
      <c r="Y5" s="61">
        <v>43216</v>
      </c>
      <c r="Z5" s="58" t="s">
        <v>524</v>
      </c>
      <c r="AA5" s="58" t="s">
        <v>500</v>
      </c>
      <c r="AB5" s="58">
        <v>10.199999999999999</v>
      </c>
      <c r="AC5" s="58" t="s">
        <v>503</v>
      </c>
      <c r="AD5" s="58">
        <v>60</v>
      </c>
    </row>
    <row r="6" spans="1:30" ht="17.25" customHeight="1" thickBot="1" x14ac:dyDescent="0.3">
      <c r="A6" s="58">
        <v>1</v>
      </c>
      <c r="B6" s="59">
        <v>3.0999999999999999E-3</v>
      </c>
      <c r="C6" s="59">
        <v>2.5000000000000001E-3</v>
      </c>
      <c r="D6" s="59">
        <v>2.8E-3</v>
      </c>
      <c r="F6" s="58" t="s">
        <v>478</v>
      </c>
      <c r="G6" s="60">
        <v>26749</v>
      </c>
      <c r="H6" s="58">
        <v>1.17</v>
      </c>
      <c r="J6" s="47" t="s">
        <v>479</v>
      </c>
      <c r="K6" s="48">
        <f>LARGE((K8,K9),1)</f>
        <v>0.69413407821229056</v>
      </c>
      <c r="N6" s="48" t="s">
        <v>504</v>
      </c>
      <c r="W6" s="58">
        <v>5</v>
      </c>
      <c r="X6" s="58">
        <v>2324</v>
      </c>
      <c r="Y6" s="61">
        <v>43172</v>
      </c>
      <c r="Z6" s="58" t="s">
        <v>525</v>
      </c>
      <c r="AA6" s="58" t="s">
        <v>498</v>
      </c>
      <c r="AB6" s="58">
        <v>10.1</v>
      </c>
      <c r="AC6" s="58" t="s">
        <v>503</v>
      </c>
      <c r="AD6" s="58">
        <v>54</v>
      </c>
    </row>
    <row r="7" spans="1:30" ht="17.25" customHeight="1" thickBot="1" x14ac:dyDescent="0.3">
      <c r="A7" s="58">
        <v>2</v>
      </c>
      <c r="B7" s="59">
        <v>2.3E-3</v>
      </c>
      <c r="C7" s="59">
        <v>1.6999999999999999E-3</v>
      </c>
      <c r="D7" s="59">
        <v>2E-3</v>
      </c>
      <c r="F7" s="58" t="s">
        <v>480</v>
      </c>
      <c r="G7" s="60">
        <v>27156</v>
      </c>
      <c r="H7" s="58">
        <v>1.18</v>
      </c>
      <c r="J7" s="49" t="s">
        <v>481</v>
      </c>
      <c r="K7" s="48">
        <f>LARGE((K10,K11),1)</f>
        <v>0.56406869220607658</v>
      </c>
      <c r="N7" s="48" t="s">
        <v>503</v>
      </c>
      <c r="W7" s="58">
        <v>6</v>
      </c>
      <c r="X7" s="58">
        <v>2323</v>
      </c>
      <c r="Y7" s="61">
        <v>43174</v>
      </c>
      <c r="Z7" s="58" t="s">
        <v>524</v>
      </c>
      <c r="AA7" s="58" t="s">
        <v>500</v>
      </c>
      <c r="AB7" s="58">
        <v>10.1</v>
      </c>
      <c r="AC7" s="58" t="s">
        <v>503</v>
      </c>
      <c r="AD7" s="58">
        <v>57</v>
      </c>
    </row>
    <row r="8" spans="1:30" ht="17.25" customHeight="1" thickBot="1" x14ac:dyDescent="0.35">
      <c r="A8" s="58">
        <v>3</v>
      </c>
      <c r="B8" s="59">
        <v>2.0999999999999999E-3</v>
      </c>
      <c r="C8" s="59">
        <v>1.5E-3</v>
      </c>
      <c r="D8" s="59">
        <v>1.8E-3</v>
      </c>
      <c r="F8" s="58" t="s">
        <v>482</v>
      </c>
      <c r="G8" s="60">
        <v>25267</v>
      </c>
      <c r="H8" s="58">
        <v>1.1000000000000001</v>
      </c>
      <c r="K8" s="50">
        <f>LARGE(B11:C11,1)/(B11+C11)</f>
        <v>0.69413407821229056</v>
      </c>
      <c r="W8" s="58">
        <v>7</v>
      </c>
      <c r="X8" s="58">
        <v>2309</v>
      </c>
      <c r="Y8" s="61">
        <v>43186</v>
      </c>
      <c r="Z8" s="58" t="s">
        <v>524</v>
      </c>
      <c r="AA8" s="58" t="s">
        <v>498</v>
      </c>
      <c r="AB8" s="58">
        <v>10.1</v>
      </c>
      <c r="AC8" s="58" t="s">
        <v>503</v>
      </c>
      <c r="AD8" s="58">
        <v>56</v>
      </c>
    </row>
    <row r="9" spans="1:30" ht="17.25" customHeight="1" thickBot="1" x14ac:dyDescent="0.35">
      <c r="A9" s="58">
        <v>4</v>
      </c>
      <c r="B9" s="59">
        <v>3.7000000000000002E-3</v>
      </c>
      <c r="C9" s="59">
        <v>4.1000000000000003E-3</v>
      </c>
      <c r="D9" s="59">
        <v>3.8999999999999998E-3</v>
      </c>
      <c r="F9" s="58" t="s">
        <v>483</v>
      </c>
      <c r="G9" s="60">
        <v>22410</v>
      </c>
      <c r="H9" s="58">
        <v>0.98</v>
      </c>
      <c r="K9" s="50">
        <f>LARGE(B12:C12,1)/(B12+C12)</f>
        <v>0.61858190709046446</v>
      </c>
      <c r="W9" s="58">
        <v>8</v>
      </c>
      <c r="X9" s="58">
        <v>2289</v>
      </c>
      <c r="Y9" s="61">
        <v>43187</v>
      </c>
      <c r="Z9" s="58" t="s">
        <v>525</v>
      </c>
      <c r="AA9" s="58" t="s">
        <v>499</v>
      </c>
      <c r="AB9" s="58">
        <v>10</v>
      </c>
      <c r="AC9" s="58" t="s">
        <v>503</v>
      </c>
      <c r="AD9" s="58">
        <v>51</v>
      </c>
    </row>
    <row r="10" spans="1:30" ht="17.25" customHeight="1" thickBot="1" x14ac:dyDescent="0.35">
      <c r="A10" s="58">
        <v>5</v>
      </c>
      <c r="B10" s="59">
        <v>9.5999999999999992E-3</v>
      </c>
      <c r="C10" s="59">
        <v>1.49E-2</v>
      </c>
      <c r="D10" s="59">
        <v>1.24E-2</v>
      </c>
      <c r="F10" s="58" t="s">
        <v>484</v>
      </c>
      <c r="G10" s="60">
        <v>20606</v>
      </c>
      <c r="H10" s="58">
        <v>0.9</v>
      </c>
      <c r="K10" s="50">
        <f>LARGE(B20:C20,1)/(B20+C20)</f>
        <v>0.52624212736179143</v>
      </c>
      <c r="W10" s="58">
        <v>9</v>
      </c>
      <c r="X10" s="58">
        <v>2283</v>
      </c>
      <c r="Y10" s="61">
        <v>43145</v>
      </c>
      <c r="Z10" s="58" t="s">
        <v>524</v>
      </c>
      <c r="AA10" s="58" t="s">
        <v>499</v>
      </c>
      <c r="AB10" s="58">
        <v>10</v>
      </c>
      <c r="AC10" s="58" t="s">
        <v>503</v>
      </c>
      <c r="AD10" s="58">
        <v>55</v>
      </c>
    </row>
    <row r="11" spans="1:30" ht="17.25" customHeight="1" thickBot="1" x14ac:dyDescent="0.35">
      <c r="A11" s="58">
        <v>6</v>
      </c>
      <c r="B11" s="59">
        <v>2.1899999999999999E-2</v>
      </c>
      <c r="C11" s="59">
        <v>4.9700000000000001E-2</v>
      </c>
      <c r="D11" s="59">
        <v>3.6700000000000003E-2</v>
      </c>
      <c r="F11" s="58" t="s">
        <v>485</v>
      </c>
      <c r="G11" s="60">
        <v>19022</v>
      </c>
      <c r="H11" s="58">
        <v>0.83</v>
      </c>
      <c r="K11" s="50">
        <f>LARGE(B21:C21,1)/(B21+C21)</f>
        <v>0.56406869220607658</v>
      </c>
      <c r="W11" s="58">
        <v>10</v>
      </c>
      <c r="X11" s="58">
        <v>2280</v>
      </c>
      <c r="Y11" s="61">
        <v>43187</v>
      </c>
      <c r="Z11" s="58" t="s">
        <v>524</v>
      </c>
      <c r="AA11" s="58" t="s">
        <v>499</v>
      </c>
      <c r="AB11" s="58">
        <v>10</v>
      </c>
      <c r="AC11" s="58" t="s">
        <v>503</v>
      </c>
      <c r="AD11" s="58">
        <v>59</v>
      </c>
    </row>
    <row r="12" spans="1:30" ht="17.25" customHeight="1" thickBot="1" x14ac:dyDescent="0.3">
      <c r="A12" s="58">
        <v>7</v>
      </c>
      <c r="B12" s="59">
        <v>4.6800000000000001E-2</v>
      </c>
      <c r="C12" s="59">
        <v>7.5899999999999995E-2</v>
      </c>
      <c r="D12" s="59">
        <v>6.2300000000000001E-2</v>
      </c>
      <c r="F12" s="58" t="s">
        <v>486</v>
      </c>
      <c r="G12" s="60">
        <v>18520</v>
      </c>
      <c r="H12" s="58">
        <v>0.81</v>
      </c>
      <c r="W12" s="58">
        <v>20</v>
      </c>
      <c r="X12" s="58">
        <v>2246</v>
      </c>
      <c r="Y12" s="61">
        <v>43207</v>
      </c>
      <c r="Z12" s="58" t="s">
        <v>524</v>
      </c>
      <c r="AA12" s="58" t="s">
        <v>498</v>
      </c>
      <c r="AB12" s="58">
        <v>9.8000000000000007</v>
      </c>
      <c r="AC12" s="58" t="s">
        <v>503</v>
      </c>
      <c r="AD12" s="58">
        <v>57</v>
      </c>
    </row>
    <row r="13" spans="1:30" ht="17.25" customHeight="1" thickBot="1" x14ac:dyDescent="0.3">
      <c r="A13" s="58">
        <v>8</v>
      </c>
      <c r="B13" s="59">
        <v>0.05</v>
      </c>
      <c r="C13" s="59">
        <v>7.4700000000000003E-2</v>
      </c>
      <c r="D13" s="59">
        <v>6.3100000000000003E-2</v>
      </c>
      <c r="F13" s="58" t="s">
        <v>487</v>
      </c>
      <c r="G13" s="60">
        <v>20462</v>
      </c>
      <c r="H13" s="58">
        <v>0.89</v>
      </c>
      <c r="W13" s="58">
        <v>25</v>
      </c>
      <c r="X13" s="58">
        <v>2238</v>
      </c>
      <c r="Y13" s="61">
        <v>43376</v>
      </c>
      <c r="Z13" s="58" t="s">
        <v>535</v>
      </c>
      <c r="AA13" s="58" t="s">
        <v>499</v>
      </c>
      <c r="AB13" s="58">
        <v>9.8000000000000007</v>
      </c>
      <c r="AC13" s="58" t="s">
        <v>504</v>
      </c>
      <c r="AD13" s="58">
        <v>68</v>
      </c>
    </row>
    <row r="14" spans="1:30" ht="14.4" thickBot="1" x14ac:dyDescent="0.3">
      <c r="A14" s="58">
        <v>9</v>
      </c>
      <c r="B14" s="59">
        <v>5.28E-2</v>
      </c>
      <c r="C14" s="59">
        <v>6.3799999999999996E-2</v>
      </c>
      <c r="D14" s="59">
        <v>5.8700000000000002E-2</v>
      </c>
      <c r="F14" s="58" t="s">
        <v>488</v>
      </c>
      <c r="G14" s="60">
        <v>23023</v>
      </c>
      <c r="H14" s="58">
        <v>1</v>
      </c>
      <c r="W14" s="58">
        <v>30</v>
      </c>
      <c r="X14" s="58">
        <v>2233</v>
      </c>
      <c r="Y14" s="61">
        <v>43132</v>
      </c>
      <c r="Z14" s="58" t="s">
        <v>524</v>
      </c>
      <c r="AA14" s="58" t="s">
        <v>500</v>
      </c>
      <c r="AB14" s="58">
        <v>9.8000000000000007</v>
      </c>
      <c r="AC14" s="58" t="s">
        <v>503</v>
      </c>
      <c r="AD14" s="58">
        <v>56</v>
      </c>
    </row>
    <row r="15" spans="1:30" ht="14.4" thickBot="1" x14ac:dyDescent="0.3">
      <c r="A15" s="58">
        <v>10</v>
      </c>
      <c r="B15" s="59">
        <v>5.6800000000000003E-2</v>
      </c>
      <c r="C15" s="59">
        <v>6.3500000000000001E-2</v>
      </c>
      <c r="D15" s="59">
        <v>6.0299999999999999E-2</v>
      </c>
      <c r="F15" s="58" t="s">
        <v>489</v>
      </c>
      <c r="G15" s="60">
        <v>23326</v>
      </c>
      <c r="H15" s="58">
        <v>1.02</v>
      </c>
      <c r="W15" s="58">
        <v>35</v>
      </c>
      <c r="X15" s="58">
        <v>2219</v>
      </c>
      <c r="Y15" s="61">
        <v>43445</v>
      </c>
      <c r="Z15" s="58" t="s">
        <v>524</v>
      </c>
      <c r="AA15" s="58" t="s">
        <v>498</v>
      </c>
      <c r="AB15" s="58">
        <v>9.6999999999999993</v>
      </c>
      <c r="AC15" s="58" t="s">
        <v>503</v>
      </c>
      <c r="AD15" s="58">
        <v>56</v>
      </c>
    </row>
    <row r="16" spans="1:30" ht="14.4" thickBot="1" x14ac:dyDescent="0.3">
      <c r="A16" s="58">
        <v>11</v>
      </c>
      <c r="B16" s="59">
        <v>6.2799999999999995E-2</v>
      </c>
      <c r="C16" s="59">
        <v>6.5699999999999995E-2</v>
      </c>
      <c r="D16" s="59">
        <v>6.4399999999999999E-2</v>
      </c>
      <c r="F16" s="58" t="s">
        <v>490</v>
      </c>
      <c r="G16" s="60">
        <v>22629</v>
      </c>
      <c r="H16" s="58">
        <v>0.99</v>
      </c>
      <c r="W16" s="58">
        <v>40</v>
      </c>
      <c r="X16" s="58">
        <v>2204</v>
      </c>
      <c r="Y16" s="61">
        <v>43109</v>
      </c>
      <c r="Z16" s="58" t="s">
        <v>525</v>
      </c>
      <c r="AA16" s="58" t="s">
        <v>498</v>
      </c>
      <c r="AB16" s="58">
        <v>9.6</v>
      </c>
      <c r="AC16" s="58" t="s">
        <v>503</v>
      </c>
      <c r="AD16" s="58">
        <v>52</v>
      </c>
    </row>
    <row r="17" spans="1:30" ht="14.4" thickBot="1" x14ac:dyDescent="0.3">
      <c r="A17" s="58">
        <v>12</v>
      </c>
      <c r="B17" s="59">
        <v>6.88E-2</v>
      </c>
      <c r="C17" s="59">
        <v>6.7699999999999996E-2</v>
      </c>
      <c r="D17" s="59">
        <v>6.8199999999999997E-2</v>
      </c>
      <c r="W17" s="58">
        <v>45</v>
      </c>
      <c r="X17" s="58">
        <v>2196</v>
      </c>
      <c r="Y17" s="61">
        <v>43157</v>
      </c>
      <c r="Z17" s="58" t="s">
        <v>524</v>
      </c>
      <c r="AA17" s="58" t="s">
        <v>497</v>
      </c>
      <c r="AB17" s="58">
        <v>9.6</v>
      </c>
      <c r="AC17" s="58" t="s">
        <v>503</v>
      </c>
      <c r="AD17" s="58">
        <v>57</v>
      </c>
    </row>
    <row r="18" spans="1:30" ht="14.4" thickBot="1" x14ac:dyDescent="0.3">
      <c r="A18" s="58">
        <v>13</v>
      </c>
      <c r="B18" s="59">
        <v>6.9400000000000003E-2</v>
      </c>
      <c r="C18" s="59">
        <v>7.0000000000000007E-2</v>
      </c>
      <c r="D18" s="59">
        <v>6.9699999999999998E-2</v>
      </c>
      <c r="W18" s="58">
        <v>50</v>
      </c>
      <c r="X18" s="58">
        <v>2192</v>
      </c>
      <c r="Y18" s="61">
        <v>43192</v>
      </c>
      <c r="Z18" s="58" t="s">
        <v>524</v>
      </c>
      <c r="AA18" s="58" t="s">
        <v>497</v>
      </c>
      <c r="AB18" s="58">
        <v>9.6</v>
      </c>
      <c r="AC18" s="58" t="s">
        <v>503</v>
      </c>
      <c r="AD18" s="58">
        <v>58</v>
      </c>
    </row>
    <row r="19" spans="1:30" ht="17.25" customHeight="1" thickBot="1" x14ac:dyDescent="0.3">
      <c r="A19" s="58">
        <v>14</v>
      </c>
      <c r="B19" s="59">
        <v>6.9699999999999998E-2</v>
      </c>
      <c r="C19" s="59">
        <v>7.1199999999999999E-2</v>
      </c>
      <c r="D19" s="59">
        <v>7.0499999999999993E-2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2160</v>
      </c>
      <c r="Y19" s="61">
        <v>43112</v>
      </c>
      <c r="Z19" s="58" t="s">
        <v>524</v>
      </c>
      <c r="AA19" s="58" t="s">
        <v>501</v>
      </c>
      <c r="AB19" s="58">
        <v>9.4</v>
      </c>
      <c r="AC19" s="58" t="s">
        <v>503</v>
      </c>
      <c r="AD19" s="58">
        <v>58</v>
      </c>
    </row>
    <row r="20" spans="1:30" ht="17.25" customHeight="1" thickBot="1" x14ac:dyDescent="0.3">
      <c r="A20" s="58">
        <v>15</v>
      </c>
      <c r="B20" s="59">
        <v>7.5200000000000003E-2</v>
      </c>
      <c r="C20" s="59">
        <v>6.7699999999999996E-2</v>
      </c>
      <c r="D20" s="59">
        <v>7.1199999999999999E-2</v>
      </c>
      <c r="F20" s="58" t="s">
        <v>493</v>
      </c>
      <c r="G20" s="60">
        <v>16374</v>
      </c>
      <c r="H20" s="58">
        <v>0.71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2140</v>
      </c>
      <c r="Y20" s="61">
        <v>43110</v>
      </c>
      <c r="Z20" s="58" t="s">
        <v>524</v>
      </c>
      <c r="AA20" s="58" t="s">
        <v>499</v>
      </c>
      <c r="AB20" s="58">
        <v>9.3000000000000007</v>
      </c>
      <c r="AC20" s="58" t="s">
        <v>503</v>
      </c>
      <c r="AD20" s="58">
        <v>60</v>
      </c>
    </row>
    <row r="21" spans="1:30" ht="17.25" customHeight="1" thickBot="1" x14ac:dyDescent="0.3">
      <c r="A21" s="58">
        <v>16</v>
      </c>
      <c r="B21" s="59">
        <v>8.5400000000000004E-2</v>
      </c>
      <c r="C21" s="59">
        <v>6.6000000000000003E-2</v>
      </c>
      <c r="D21" s="59">
        <v>7.51E-2</v>
      </c>
      <c r="F21" s="58" t="s">
        <v>497</v>
      </c>
      <c r="G21" s="60">
        <v>23202</v>
      </c>
      <c r="H21" s="58">
        <v>1.01</v>
      </c>
      <c r="J21" s="46">
        <v>5</v>
      </c>
      <c r="K21" s="46">
        <f>X6</f>
        <v>2324</v>
      </c>
      <c r="L21" s="52"/>
      <c r="M21" s="46"/>
      <c r="N21" s="57">
        <f>K21/$F$2</f>
        <v>0.10148471615720524</v>
      </c>
      <c r="W21" s="58">
        <v>125</v>
      </c>
      <c r="X21" s="58">
        <v>2108</v>
      </c>
      <c r="Y21" s="61">
        <v>43180</v>
      </c>
      <c r="Z21" s="58" t="s">
        <v>526</v>
      </c>
      <c r="AA21" s="58" t="s">
        <v>499</v>
      </c>
      <c r="AB21" s="58">
        <v>9.1999999999999993</v>
      </c>
      <c r="AC21" s="58" t="s">
        <v>504</v>
      </c>
      <c r="AD21" s="58">
        <v>51</v>
      </c>
    </row>
    <row r="22" spans="1:30" ht="17.25" customHeight="1" thickBot="1" x14ac:dyDescent="0.3">
      <c r="A22" s="58">
        <v>17</v>
      </c>
      <c r="B22" s="59">
        <v>9.1899999999999996E-2</v>
      </c>
      <c r="C22" s="59">
        <v>6.3899999999999998E-2</v>
      </c>
      <c r="D22" s="59">
        <v>7.6999999999999999E-2</v>
      </c>
      <c r="F22" s="58" t="s">
        <v>498</v>
      </c>
      <c r="G22" s="60">
        <v>24787</v>
      </c>
      <c r="H22" s="58">
        <v>1.08</v>
      </c>
      <c r="J22" s="46">
        <v>10</v>
      </c>
      <c r="K22" s="46">
        <f>X11</f>
        <v>2280</v>
      </c>
      <c r="L22" s="52"/>
      <c r="M22" s="46"/>
      <c r="N22" s="57">
        <f t="shared" ref="N22:N28" si="0">K22/$F$2</f>
        <v>9.9563318777292575E-2</v>
      </c>
      <c r="W22" s="58">
        <v>150</v>
      </c>
      <c r="X22" s="58">
        <v>2089</v>
      </c>
      <c r="Y22" s="61">
        <v>43119</v>
      </c>
      <c r="Z22" s="58" t="s">
        <v>529</v>
      </c>
      <c r="AA22" s="58" t="s">
        <v>501</v>
      </c>
      <c r="AB22" s="58">
        <v>9.1</v>
      </c>
      <c r="AC22" s="58" t="s">
        <v>504</v>
      </c>
      <c r="AD22" s="58">
        <v>56</v>
      </c>
    </row>
    <row r="23" spans="1:30" ht="17.25" customHeight="1" thickBot="1" x14ac:dyDescent="0.3">
      <c r="A23" s="58">
        <v>18</v>
      </c>
      <c r="B23" s="59">
        <v>7.2900000000000006E-2</v>
      </c>
      <c r="C23" s="59">
        <v>5.16E-2</v>
      </c>
      <c r="D23" s="59">
        <v>6.1600000000000002E-2</v>
      </c>
      <c r="F23" s="58" t="s">
        <v>499</v>
      </c>
      <c r="G23" s="60">
        <v>24844</v>
      </c>
      <c r="H23" s="58">
        <v>1.08</v>
      </c>
      <c r="J23" s="46">
        <v>20</v>
      </c>
      <c r="K23" s="46">
        <f>X12</f>
        <v>2246</v>
      </c>
      <c r="L23" s="52"/>
      <c r="M23" s="46"/>
      <c r="N23" s="57">
        <f t="shared" si="0"/>
        <v>9.807860262008733E-2</v>
      </c>
      <c r="W23" s="58">
        <v>175</v>
      </c>
      <c r="X23" s="58">
        <v>2072</v>
      </c>
      <c r="Y23" s="61">
        <v>43239</v>
      </c>
      <c r="Z23" s="58" t="s">
        <v>525</v>
      </c>
      <c r="AA23" s="58" t="s">
        <v>502</v>
      </c>
      <c r="AB23" s="58">
        <v>9</v>
      </c>
      <c r="AC23" s="58" t="s">
        <v>504</v>
      </c>
      <c r="AD23" s="58">
        <v>64</v>
      </c>
    </row>
    <row r="24" spans="1:30" ht="17.25" customHeight="1" thickBot="1" x14ac:dyDescent="0.3">
      <c r="A24" s="58">
        <v>19</v>
      </c>
      <c r="B24" s="59">
        <v>4.9000000000000002E-2</v>
      </c>
      <c r="C24" s="59">
        <v>3.78E-2</v>
      </c>
      <c r="D24" s="59">
        <v>4.2999999999999997E-2</v>
      </c>
      <c r="F24" s="58" t="s">
        <v>500</v>
      </c>
      <c r="G24" s="60">
        <v>25005</v>
      </c>
      <c r="H24" s="58">
        <v>1.0900000000000001</v>
      </c>
      <c r="J24" s="46">
        <v>30</v>
      </c>
      <c r="K24" s="46">
        <f>X14</f>
        <v>2233</v>
      </c>
      <c r="L24" s="52"/>
      <c r="M24" s="46"/>
      <c r="N24" s="57">
        <f t="shared" si="0"/>
        <v>9.751091703056769E-2</v>
      </c>
      <c r="W24" s="58">
        <v>200</v>
      </c>
      <c r="X24" s="58">
        <v>2062</v>
      </c>
      <c r="Y24" s="61">
        <v>43175</v>
      </c>
      <c r="Z24" s="58" t="s">
        <v>528</v>
      </c>
      <c r="AA24" s="58" t="s">
        <v>501</v>
      </c>
      <c r="AB24" s="58">
        <v>9</v>
      </c>
      <c r="AC24" s="58" t="s">
        <v>504</v>
      </c>
      <c r="AD24" s="58">
        <v>54</v>
      </c>
    </row>
    <row r="25" spans="1:30" ht="17.25" customHeight="1" thickBot="1" x14ac:dyDescent="0.3">
      <c r="A25" s="58">
        <v>20</v>
      </c>
      <c r="B25" s="59">
        <v>3.9100000000000003E-2</v>
      </c>
      <c r="C25" s="59">
        <v>2.98E-2</v>
      </c>
      <c r="D25" s="59">
        <v>3.4200000000000001E-2</v>
      </c>
      <c r="F25" s="58" t="s">
        <v>501</v>
      </c>
      <c r="G25" s="60">
        <v>25927</v>
      </c>
      <c r="H25" s="58">
        <v>1.1299999999999999</v>
      </c>
      <c r="J25" s="46">
        <v>50</v>
      </c>
      <c r="K25" s="46">
        <f>X18</f>
        <v>2192</v>
      </c>
      <c r="L25" s="52"/>
      <c r="M25" s="46"/>
      <c r="N25" s="57">
        <f t="shared" si="0"/>
        <v>9.5720524017467251E-2</v>
      </c>
    </row>
    <row r="26" spans="1:30" ht="17.25" customHeight="1" thickBot="1" x14ac:dyDescent="0.3">
      <c r="A26" s="58">
        <v>21</v>
      </c>
      <c r="B26" s="59">
        <v>3.0700000000000002E-2</v>
      </c>
      <c r="C26" s="59">
        <v>2.5499999999999998E-2</v>
      </c>
      <c r="D26" s="59">
        <v>2.7900000000000001E-2</v>
      </c>
      <c r="F26" s="58" t="s">
        <v>502</v>
      </c>
      <c r="G26" s="60">
        <v>20642</v>
      </c>
      <c r="H26" s="58">
        <v>0.9</v>
      </c>
      <c r="J26" s="46">
        <v>100</v>
      </c>
      <c r="K26" s="46">
        <f>X20</f>
        <v>2140</v>
      </c>
      <c r="L26" s="52"/>
      <c r="M26" s="46"/>
      <c r="N26" s="57">
        <f t="shared" si="0"/>
        <v>9.344978165938865E-2</v>
      </c>
    </row>
    <row r="27" spans="1:30" ht="17.25" customHeight="1" thickBot="1" x14ac:dyDescent="0.3">
      <c r="A27" s="58">
        <v>22</v>
      </c>
      <c r="B27" s="59">
        <v>1.95E-2</v>
      </c>
      <c r="C27" s="59">
        <v>1.77E-2</v>
      </c>
      <c r="D27" s="59">
        <v>1.8599999999999998E-2</v>
      </c>
      <c r="J27" s="46">
        <v>150</v>
      </c>
      <c r="K27" s="46">
        <f>X22</f>
        <v>2089</v>
      </c>
      <c r="L27" s="52"/>
      <c r="M27" s="46"/>
      <c r="N27" s="57">
        <f t="shared" si="0"/>
        <v>9.1222707423580782E-2</v>
      </c>
    </row>
    <row r="28" spans="1:30" ht="17.25" customHeight="1" thickBot="1" x14ac:dyDescent="0.3">
      <c r="A28" s="58">
        <v>23</v>
      </c>
      <c r="B28" s="59">
        <v>1.0800000000000001E-2</v>
      </c>
      <c r="C28" s="59">
        <v>8.8999999999999999E-3</v>
      </c>
      <c r="D28" s="59">
        <v>9.7999999999999997E-3</v>
      </c>
      <c r="J28" s="46">
        <v>200</v>
      </c>
      <c r="K28" s="46">
        <f>X24</f>
        <v>2062</v>
      </c>
      <c r="L28" s="52"/>
      <c r="M28" s="46"/>
      <c r="N28" s="57">
        <f t="shared" si="0"/>
        <v>9.0043668122270742E-2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579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22000</v>
      </c>
      <c r="H2" s="41" t="s">
        <v>467</v>
      </c>
      <c r="W2" s="58">
        <v>1</v>
      </c>
      <c r="X2" s="58"/>
      <c r="Y2" s="61">
        <v>43083</v>
      </c>
      <c r="Z2" s="58" t="s">
        <v>524</v>
      </c>
      <c r="AA2" s="58" t="s">
        <v>500</v>
      </c>
      <c r="AB2" s="58">
        <v>10.199999999999999</v>
      </c>
      <c r="AC2" s="58" t="s">
        <v>470</v>
      </c>
      <c r="AD2" s="58">
        <v>56</v>
      </c>
    </row>
    <row r="3" spans="1:30" ht="14.4" thickBot="1" x14ac:dyDescent="0.3">
      <c r="W3" s="58">
        <v>2</v>
      </c>
      <c r="X3" s="58"/>
      <c r="Y3" s="61">
        <v>43081</v>
      </c>
      <c r="Z3" s="58" t="s">
        <v>524</v>
      </c>
      <c r="AA3" s="58" t="s">
        <v>498</v>
      </c>
      <c r="AB3" s="58">
        <v>10</v>
      </c>
      <c r="AC3" s="58" t="s">
        <v>470</v>
      </c>
      <c r="AD3" s="58">
        <v>55</v>
      </c>
    </row>
    <row r="4" spans="1:30" ht="14.4" thickBot="1" x14ac:dyDescent="0.3">
      <c r="A4" s="42" t="s">
        <v>468</v>
      </c>
      <c r="B4" s="43" t="s">
        <v>469</v>
      </c>
      <c r="C4" s="96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/>
      <c r="Y4" s="61">
        <v>43049</v>
      </c>
      <c r="Z4" s="58" t="s">
        <v>524</v>
      </c>
      <c r="AA4" s="58" t="s">
        <v>501</v>
      </c>
      <c r="AB4" s="58">
        <v>9.9</v>
      </c>
      <c r="AC4" s="58" t="s">
        <v>470</v>
      </c>
      <c r="AD4" s="58">
        <v>56</v>
      </c>
    </row>
    <row r="5" spans="1:30" ht="18.75" customHeight="1" thickBot="1" x14ac:dyDescent="0.3">
      <c r="A5" s="58">
        <v>0</v>
      </c>
      <c r="B5" s="59">
        <v>8.3000000000000001E-3</v>
      </c>
      <c r="C5" s="59">
        <v>0.01</v>
      </c>
      <c r="D5" s="59">
        <v>9.1999999999999998E-3</v>
      </c>
      <c r="F5" s="58" t="s">
        <v>476</v>
      </c>
      <c r="G5" s="60">
        <v>22680</v>
      </c>
      <c r="H5" s="58"/>
      <c r="J5" s="102" t="s">
        <v>477</v>
      </c>
      <c r="K5" s="103"/>
      <c r="L5" s="103"/>
      <c r="M5" s="103"/>
      <c r="N5" s="104"/>
      <c r="W5" s="58">
        <v>4</v>
      </c>
      <c r="X5" s="58"/>
      <c r="Y5" s="61">
        <v>42874</v>
      </c>
      <c r="Z5" s="58" t="s">
        <v>524</v>
      </c>
      <c r="AA5" s="58" t="s">
        <v>501</v>
      </c>
      <c r="AB5" s="58">
        <v>9.9</v>
      </c>
      <c r="AC5" s="58" t="s">
        <v>470</v>
      </c>
      <c r="AD5" s="58">
        <v>54</v>
      </c>
    </row>
    <row r="6" spans="1:30" ht="17.25" customHeight="1" thickBot="1" x14ac:dyDescent="0.3">
      <c r="A6" s="58">
        <v>1</v>
      </c>
      <c r="B6" s="59">
        <v>5.1999999999999998E-3</v>
      </c>
      <c r="C6" s="59">
        <v>6.4000000000000003E-3</v>
      </c>
      <c r="D6" s="59">
        <v>5.7999999999999996E-3</v>
      </c>
      <c r="F6" s="58" t="s">
        <v>478</v>
      </c>
      <c r="G6" s="60">
        <v>27487</v>
      </c>
      <c r="H6" s="58"/>
      <c r="J6" s="47" t="s">
        <v>479</v>
      </c>
      <c r="K6" s="48">
        <f>LARGE((K8,K9),1)</f>
        <v>0.58951965065502188</v>
      </c>
      <c r="N6" s="48" t="s">
        <v>469</v>
      </c>
      <c r="W6" s="58">
        <v>5</v>
      </c>
      <c r="X6" s="58"/>
      <c r="Y6" s="61">
        <v>43084</v>
      </c>
      <c r="Z6" s="58" t="s">
        <v>524</v>
      </c>
      <c r="AA6" s="58" t="s">
        <v>501</v>
      </c>
      <c r="AB6" s="58">
        <v>9.9</v>
      </c>
      <c r="AC6" s="58" t="s">
        <v>470</v>
      </c>
      <c r="AD6" s="58">
        <v>54</v>
      </c>
    </row>
    <row r="7" spans="1:30" ht="17.25" customHeight="1" thickBot="1" x14ac:dyDescent="0.3">
      <c r="A7" s="58">
        <v>2</v>
      </c>
      <c r="B7" s="59">
        <v>3.0999999999999999E-3</v>
      </c>
      <c r="C7" s="59">
        <v>3.5000000000000001E-3</v>
      </c>
      <c r="D7" s="59">
        <v>3.3E-3</v>
      </c>
      <c r="F7" s="58" t="s">
        <v>480</v>
      </c>
      <c r="G7" s="60">
        <v>26544</v>
      </c>
      <c r="H7" s="58">
        <v>1.2</v>
      </c>
      <c r="J7" s="49" t="s">
        <v>481</v>
      </c>
      <c r="K7" s="48">
        <f>LARGE((K10,K11),1)</f>
        <v>0.5254350736278447</v>
      </c>
      <c r="N7" s="48" t="s">
        <v>470</v>
      </c>
      <c r="W7" s="58">
        <v>6</v>
      </c>
      <c r="X7" s="58"/>
      <c r="Y7" s="61">
        <v>43068</v>
      </c>
      <c r="Z7" s="58" t="s">
        <v>524</v>
      </c>
      <c r="AA7" s="58" t="s">
        <v>499</v>
      </c>
      <c r="AB7" s="58">
        <v>9.6999999999999993</v>
      </c>
      <c r="AC7" s="58" t="s">
        <v>470</v>
      </c>
      <c r="AD7" s="58">
        <v>58</v>
      </c>
    </row>
    <row r="8" spans="1:30" ht="17.25" customHeight="1" thickBot="1" x14ac:dyDescent="0.35">
      <c r="A8" s="58">
        <v>3</v>
      </c>
      <c r="B8" s="59">
        <v>2E-3</v>
      </c>
      <c r="C8" s="59">
        <v>1.6999999999999999E-3</v>
      </c>
      <c r="D8" s="59">
        <v>1.8E-3</v>
      </c>
      <c r="F8" s="58" t="s">
        <v>482</v>
      </c>
      <c r="G8" s="60">
        <v>25837</v>
      </c>
      <c r="H8" s="58">
        <v>1.17</v>
      </c>
      <c r="K8" s="50">
        <f>LARGE(B11:C11,1)/(B11+C11)</f>
        <v>0.54063604240282681</v>
      </c>
      <c r="W8" s="58">
        <v>7</v>
      </c>
      <c r="X8" s="58"/>
      <c r="Y8" s="61">
        <v>42797</v>
      </c>
      <c r="Z8" s="58" t="s">
        <v>524</v>
      </c>
      <c r="AA8" s="58" t="s">
        <v>501</v>
      </c>
      <c r="AB8" s="58">
        <v>9.6999999999999993</v>
      </c>
      <c r="AC8" s="58" t="s">
        <v>470</v>
      </c>
      <c r="AD8" s="58">
        <v>53</v>
      </c>
    </row>
    <row r="9" spans="1:30" ht="17.25" customHeight="1" thickBot="1" x14ac:dyDescent="0.35">
      <c r="A9" s="58">
        <v>4</v>
      </c>
      <c r="B9" s="59">
        <v>3.0000000000000001E-3</v>
      </c>
      <c r="C9" s="59">
        <v>1.9E-3</v>
      </c>
      <c r="D9" s="59">
        <v>2.3999999999999998E-3</v>
      </c>
      <c r="F9" s="58" t="s">
        <v>483</v>
      </c>
      <c r="G9" s="60">
        <v>19289</v>
      </c>
      <c r="H9" s="58">
        <v>0.87</v>
      </c>
      <c r="K9" s="50">
        <f>LARGE(B12:C12,1)/(B12+C12)</f>
        <v>0.58951965065502188</v>
      </c>
      <c r="W9" s="58">
        <v>8</v>
      </c>
      <c r="X9" s="58"/>
      <c r="Y9" s="61">
        <v>43076</v>
      </c>
      <c r="Z9" s="58" t="s">
        <v>524</v>
      </c>
      <c r="AA9" s="58" t="s">
        <v>500</v>
      </c>
      <c r="AB9" s="58">
        <v>9.6</v>
      </c>
      <c r="AC9" s="58" t="s">
        <v>470</v>
      </c>
      <c r="AD9" s="58">
        <v>58</v>
      </c>
    </row>
    <row r="10" spans="1:30" ht="17.25" customHeight="1" thickBot="1" x14ac:dyDescent="0.35">
      <c r="A10" s="58">
        <v>5</v>
      </c>
      <c r="B10" s="59">
        <v>5.8999999999999999E-3</v>
      </c>
      <c r="C10" s="59">
        <v>6.4000000000000003E-3</v>
      </c>
      <c r="D10" s="59">
        <v>6.1000000000000004E-3</v>
      </c>
      <c r="F10" s="58" t="s">
        <v>484</v>
      </c>
      <c r="G10" s="60">
        <v>18050</v>
      </c>
      <c r="H10" s="58">
        <v>0.82</v>
      </c>
      <c r="K10" s="50">
        <f>LARGE(B20:C20,1)/(B20+C20)</f>
        <v>0.5254350736278447</v>
      </c>
      <c r="W10" s="58">
        <v>9</v>
      </c>
      <c r="X10" s="58"/>
      <c r="Y10" s="61">
        <v>42748</v>
      </c>
      <c r="Z10" s="58" t="s">
        <v>524</v>
      </c>
      <c r="AA10" s="58" t="s">
        <v>501</v>
      </c>
      <c r="AB10" s="58">
        <v>9.6</v>
      </c>
      <c r="AC10" s="58" t="s">
        <v>470</v>
      </c>
      <c r="AD10" s="58">
        <v>54</v>
      </c>
    </row>
    <row r="11" spans="1:30" ht="17.25" customHeight="1" thickBot="1" x14ac:dyDescent="0.35">
      <c r="A11" s="58">
        <v>6</v>
      </c>
      <c r="B11" s="59">
        <v>1.2999999999999999E-2</v>
      </c>
      <c r="C11" s="59">
        <v>1.5299999999999999E-2</v>
      </c>
      <c r="D11" s="59">
        <v>1.4200000000000001E-2</v>
      </c>
      <c r="F11" s="58" t="s">
        <v>485</v>
      </c>
      <c r="G11" s="60">
        <v>16195</v>
      </c>
      <c r="H11" s="58">
        <v>0.73</v>
      </c>
      <c r="K11" s="50">
        <f>LARGE(B21:C21,1)/(B21+C21)</f>
        <v>0.50628930817610063</v>
      </c>
      <c r="W11" s="58">
        <v>10</v>
      </c>
      <c r="X11" s="58"/>
      <c r="Y11" s="61">
        <v>42853</v>
      </c>
      <c r="Z11" s="58" t="s">
        <v>524</v>
      </c>
      <c r="AA11" s="58" t="s">
        <v>501</v>
      </c>
      <c r="AB11" s="58">
        <v>9.6</v>
      </c>
      <c r="AC11" s="58" t="s">
        <v>470</v>
      </c>
      <c r="AD11" s="58">
        <v>55</v>
      </c>
    </row>
    <row r="12" spans="1:30" ht="17.25" customHeight="1" thickBot="1" x14ac:dyDescent="0.3">
      <c r="A12" s="58">
        <v>7</v>
      </c>
      <c r="B12" s="59">
        <v>4.0500000000000001E-2</v>
      </c>
      <c r="C12" s="59">
        <v>2.8199999999999999E-2</v>
      </c>
      <c r="D12" s="59">
        <v>3.39E-2</v>
      </c>
      <c r="F12" s="58" t="s">
        <v>486</v>
      </c>
      <c r="G12" s="60">
        <v>20222</v>
      </c>
      <c r="H12" s="58">
        <v>0.91</v>
      </c>
      <c r="W12" s="58">
        <v>20</v>
      </c>
      <c r="X12" s="58"/>
      <c r="Y12" s="61">
        <v>43080</v>
      </c>
      <c r="Z12" s="58" t="s">
        <v>524</v>
      </c>
      <c r="AA12" s="58" t="s">
        <v>497</v>
      </c>
      <c r="AB12" s="58">
        <v>9.4</v>
      </c>
      <c r="AC12" s="58" t="s">
        <v>470</v>
      </c>
      <c r="AD12" s="58">
        <v>57</v>
      </c>
    </row>
    <row r="13" spans="1:30" ht="17.25" customHeight="1" thickBot="1" x14ac:dyDescent="0.3">
      <c r="A13" s="58">
        <v>8</v>
      </c>
      <c r="B13" s="59">
        <v>5.1799999999999999E-2</v>
      </c>
      <c r="C13" s="59">
        <v>3.5099999999999999E-2</v>
      </c>
      <c r="D13" s="59">
        <v>4.2799999999999998E-2</v>
      </c>
      <c r="F13" s="58" t="s">
        <v>487</v>
      </c>
      <c r="G13" s="60">
        <v>23047</v>
      </c>
      <c r="H13" s="58">
        <v>1.04</v>
      </c>
      <c r="W13" s="58">
        <v>25</v>
      </c>
      <c r="X13" s="58"/>
      <c r="Y13" s="61">
        <v>42801</v>
      </c>
      <c r="Z13" s="58" t="s">
        <v>524</v>
      </c>
      <c r="AA13" s="58" t="s">
        <v>498</v>
      </c>
      <c r="AB13" s="58">
        <v>9.3000000000000007</v>
      </c>
      <c r="AC13" s="58" t="s">
        <v>470</v>
      </c>
      <c r="AD13" s="58">
        <v>56</v>
      </c>
    </row>
    <row r="14" spans="1:30" ht="14.4" thickBot="1" x14ac:dyDescent="0.3">
      <c r="A14" s="58">
        <v>9</v>
      </c>
      <c r="B14" s="59">
        <v>5.3400000000000003E-2</v>
      </c>
      <c r="C14" s="59">
        <v>3.7100000000000001E-2</v>
      </c>
      <c r="D14" s="59">
        <v>4.4699999999999997E-2</v>
      </c>
      <c r="F14" s="58" t="s">
        <v>488</v>
      </c>
      <c r="G14" s="60">
        <v>23542</v>
      </c>
      <c r="H14" s="58">
        <v>1.06</v>
      </c>
      <c r="W14" s="58">
        <v>30</v>
      </c>
      <c r="X14" s="58"/>
      <c r="Y14" s="61">
        <v>42865</v>
      </c>
      <c r="Z14" s="58" t="s">
        <v>524</v>
      </c>
      <c r="AA14" s="58" t="s">
        <v>499</v>
      </c>
      <c r="AB14" s="58">
        <v>9.3000000000000007</v>
      </c>
      <c r="AC14" s="58" t="s">
        <v>470</v>
      </c>
      <c r="AD14" s="58">
        <v>55</v>
      </c>
    </row>
    <row r="15" spans="1:30" ht="14.4" thickBot="1" x14ac:dyDescent="0.3">
      <c r="A15" s="58">
        <v>10</v>
      </c>
      <c r="B15" s="59">
        <v>6.2799999999999995E-2</v>
      </c>
      <c r="C15" s="59">
        <v>5.4300000000000001E-2</v>
      </c>
      <c r="D15" s="59">
        <v>5.8299999999999998E-2</v>
      </c>
      <c r="F15" s="58" t="s">
        <v>489</v>
      </c>
      <c r="G15" s="60">
        <v>24483</v>
      </c>
      <c r="H15" s="58">
        <v>1.1100000000000001</v>
      </c>
      <c r="W15" s="58">
        <v>35</v>
      </c>
      <c r="X15" s="58"/>
      <c r="Y15" s="61">
        <v>42811</v>
      </c>
      <c r="Z15" s="58" t="s">
        <v>524</v>
      </c>
      <c r="AA15" s="58" t="s">
        <v>501</v>
      </c>
      <c r="AB15" s="58">
        <v>9.1999999999999993</v>
      </c>
      <c r="AC15" s="58" t="s">
        <v>470</v>
      </c>
      <c r="AD15" s="58">
        <v>57</v>
      </c>
    </row>
    <row r="16" spans="1:30" ht="14.4" thickBot="1" x14ac:dyDescent="0.3">
      <c r="A16" s="58">
        <v>11</v>
      </c>
      <c r="B16" s="59">
        <v>7.0599999999999996E-2</v>
      </c>
      <c r="C16" s="59">
        <v>6.6600000000000006E-2</v>
      </c>
      <c r="D16" s="59">
        <v>6.8500000000000005E-2</v>
      </c>
      <c r="F16" s="58" t="s">
        <v>490</v>
      </c>
      <c r="G16" s="60">
        <v>22375</v>
      </c>
      <c r="H16" s="58">
        <v>1.01</v>
      </c>
      <c r="W16" s="58">
        <v>40</v>
      </c>
      <c r="X16" s="58"/>
      <c r="Y16" s="61">
        <v>42864</v>
      </c>
      <c r="Z16" s="58" t="s">
        <v>524</v>
      </c>
      <c r="AA16" s="58" t="s">
        <v>498</v>
      </c>
      <c r="AB16" s="58">
        <v>9.1999999999999993</v>
      </c>
      <c r="AC16" s="58" t="s">
        <v>470</v>
      </c>
      <c r="AD16" s="58">
        <v>55</v>
      </c>
    </row>
    <row r="17" spans="1:30" ht="14.4" thickBot="1" x14ac:dyDescent="0.3">
      <c r="A17" s="58">
        <v>12</v>
      </c>
      <c r="B17" s="59">
        <v>7.4099999999999999E-2</v>
      </c>
      <c r="C17" s="59">
        <v>7.6700000000000004E-2</v>
      </c>
      <c r="D17" s="59">
        <v>7.5499999999999998E-2</v>
      </c>
      <c r="W17" s="58">
        <v>45</v>
      </c>
      <c r="X17" s="58"/>
      <c r="Y17" s="61">
        <v>42844</v>
      </c>
      <c r="Z17" s="58" t="s">
        <v>524</v>
      </c>
      <c r="AA17" s="58" t="s">
        <v>499</v>
      </c>
      <c r="AB17" s="58">
        <v>9.1</v>
      </c>
      <c r="AC17" s="58" t="s">
        <v>470</v>
      </c>
      <c r="AD17" s="58">
        <v>57</v>
      </c>
    </row>
    <row r="18" spans="1:30" ht="14.4" thickBot="1" x14ac:dyDescent="0.3">
      <c r="A18" s="58">
        <v>13</v>
      </c>
      <c r="B18" s="59">
        <v>7.4800000000000005E-2</v>
      </c>
      <c r="C18" s="59">
        <v>8.0699999999999994E-2</v>
      </c>
      <c r="D18" s="59">
        <v>7.7899999999999997E-2</v>
      </c>
      <c r="W18" s="58">
        <v>50</v>
      </c>
      <c r="X18" s="58"/>
      <c r="Y18" s="61">
        <v>42816</v>
      </c>
      <c r="Z18" s="58" t="s">
        <v>524</v>
      </c>
      <c r="AA18" s="58" t="s">
        <v>499</v>
      </c>
      <c r="AB18" s="58">
        <v>9.1</v>
      </c>
      <c r="AC18" s="58" t="s">
        <v>470</v>
      </c>
      <c r="AD18" s="58">
        <v>56</v>
      </c>
    </row>
    <row r="19" spans="1:30" ht="17.25" customHeight="1" thickBot="1" x14ac:dyDescent="0.3">
      <c r="A19" s="58">
        <v>14</v>
      </c>
      <c r="B19" s="59">
        <v>7.1800000000000003E-2</v>
      </c>
      <c r="C19" s="59">
        <v>7.7700000000000005E-2</v>
      </c>
      <c r="D19" s="59">
        <v>7.4899999999999994E-2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/>
      <c r="Y19" s="61">
        <v>42783</v>
      </c>
      <c r="Z19" s="58" t="s">
        <v>524</v>
      </c>
      <c r="AA19" s="58" t="s">
        <v>501</v>
      </c>
      <c r="AB19" s="58">
        <v>8.9</v>
      </c>
      <c r="AC19" s="58" t="s">
        <v>470</v>
      </c>
      <c r="AD19" s="58">
        <v>55</v>
      </c>
    </row>
    <row r="20" spans="1:30" ht="17.25" customHeight="1" thickBot="1" x14ac:dyDescent="0.3">
      <c r="A20" s="58">
        <v>15</v>
      </c>
      <c r="B20" s="59">
        <v>7.0900000000000005E-2</v>
      </c>
      <c r="C20" s="59">
        <v>7.85E-2</v>
      </c>
      <c r="D20" s="59">
        <v>7.4999999999999997E-2</v>
      </c>
      <c r="F20" s="58" t="s">
        <v>493</v>
      </c>
      <c r="G20" s="60">
        <v>17974</v>
      </c>
      <c r="H20" s="58">
        <v>0.81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/>
      <c r="Y20" s="61">
        <v>42958</v>
      </c>
      <c r="Z20" s="58" t="s">
        <v>524</v>
      </c>
      <c r="AA20" s="58" t="s">
        <v>501</v>
      </c>
      <c r="AB20" s="58">
        <v>8.8000000000000007</v>
      </c>
      <c r="AC20" s="58" t="s">
        <v>470</v>
      </c>
      <c r="AD20" s="58">
        <v>57</v>
      </c>
    </row>
    <row r="21" spans="1:30" ht="17.25" customHeight="1" thickBot="1" x14ac:dyDescent="0.3">
      <c r="A21" s="58">
        <v>16</v>
      </c>
      <c r="B21" s="59">
        <v>7.85E-2</v>
      </c>
      <c r="C21" s="59">
        <v>8.0500000000000002E-2</v>
      </c>
      <c r="D21" s="59">
        <v>7.9600000000000004E-2</v>
      </c>
      <c r="F21" s="58" t="s">
        <v>497</v>
      </c>
      <c r="G21" s="60">
        <v>22049</v>
      </c>
      <c r="H21" s="58">
        <v>1</v>
      </c>
      <c r="J21" s="46">
        <v>5</v>
      </c>
      <c r="K21" s="46">
        <f>X6</f>
        <v>0</v>
      </c>
      <c r="L21" s="52"/>
      <c r="M21" s="46"/>
      <c r="N21" s="57">
        <f>K21/$F$2</f>
        <v>0</v>
      </c>
      <c r="W21" s="58">
        <v>125</v>
      </c>
      <c r="X21" s="58"/>
      <c r="Y21" s="61">
        <v>42761</v>
      </c>
      <c r="Z21" s="58" t="s">
        <v>524</v>
      </c>
      <c r="AA21" s="58" t="s">
        <v>500</v>
      </c>
      <c r="AB21" s="58">
        <v>8.6</v>
      </c>
      <c r="AC21" s="58" t="s">
        <v>470</v>
      </c>
      <c r="AD21" s="58">
        <v>55</v>
      </c>
    </row>
    <row r="22" spans="1:30" ht="17.25" customHeight="1" thickBot="1" x14ac:dyDescent="0.3">
      <c r="A22" s="58">
        <v>17</v>
      </c>
      <c r="B22" s="59">
        <v>8.3299999999999999E-2</v>
      </c>
      <c r="C22" s="59">
        <v>7.9299999999999995E-2</v>
      </c>
      <c r="D22" s="59">
        <v>8.1100000000000005E-2</v>
      </c>
      <c r="F22" s="58" t="s">
        <v>498</v>
      </c>
      <c r="G22" s="60">
        <v>23433</v>
      </c>
      <c r="H22" s="58">
        <v>1.06</v>
      </c>
      <c r="J22" s="46">
        <v>10</v>
      </c>
      <c r="K22" s="46">
        <f>X11</f>
        <v>0</v>
      </c>
      <c r="L22" s="52"/>
      <c r="M22" s="46"/>
      <c r="N22" s="57">
        <f t="shared" ref="N22:N28" si="0">K22/$F$2</f>
        <v>0</v>
      </c>
      <c r="W22" s="58">
        <v>150</v>
      </c>
      <c r="X22" s="58"/>
      <c r="Y22" s="61">
        <v>42860</v>
      </c>
      <c r="Z22" s="58" t="s">
        <v>525</v>
      </c>
      <c r="AA22" s="58" t="s">
        <v>501</v>
      </c>
      <c r="AB22" s="58">
        <v>8.4</v>
      </c>
      <c r="AC22" s="58" t="s">
        <v>470</v>
      </c>
      <c r="AD22" s="58">
        <v>53</v>
      </c>
    </row>
    <row r="23" spans="1:30" ht="17.25" customHeight="1" thickBot="1" x14ac:dyDescent="0.3">
      <c r="A23" s="58">
        <v>18</v>
      </c>
      <c r="B23" s="59">
        <v>6.7400000000000002E-2</v>
      </c>
      <c r="C23" s="59">
        <v>6.9599999999999995E-2</v>
      </c>
      <c r="D23" s="59">
        <v>6.8599999999999994E-2</v>
      </c>
      <c r="F23" s="58" t="s">
        <v>499</v>
      </c>
      <c r="G23" s="60">
        <v>23070</v>
      </c>
      <c r="H23" s="58">
        <v>1.04</v>
      </c>
      <c r="J23" s="46">
        <v>20</v>
      </c>
      <c r="K23" s="46">
        <f>X12</f>
        <v>0</v>
      </c>
      <c r="L23" s="52"/>
      <c r="M23" s="46"/>
      <c r="N23" s="57">
        <f t="shared" si="0"/>
        <v>0</v>
      </c>
      <c r="W23" s="58">
        <v>175</v>
      </c>
      <c r="X23" s="58"/>
      <c r="Y23" s="61">
        <v>42916</v>
      </c>
      <c r="Z23" s="58" t="s">
        <v>524</v>
      </c>
      <c r="AA23" s="58" t="s">
        <v>501</v>
      </c>
      <c r="AB23" s="58">
        <v>8.3000000000000007</v>
      </c>
      <c r="AC23" s="58" t="s">
        <v>470</v>
      </c>
      <c r="AD23" s="58">
        <v>54</v>
      </c>
    </row>
    <row r="24" spans="1:30" ht="17.25" customHeight="1" thickBot="1" x14ac:dyDescent="0.3">
      <c r="A24" s="58">
        <v>19</v>
      </c>
      <c r="B24" s="59">
        <v>4.8599999999999997E-2</v>
      </c>
      <c r="C24" s="59">
        <v>6.2799999999999995E-2</v>
      </c>
      <c r="D24" s="59">
        <v>5.6300000000000003E-2</v>
      </c>
      <c r="F24" s="58" t="s">
        <v>500</v>
      </c>
      <c r="G24" s="60">
        <v>23973</v>
      </c>
      <c r="H24" s="58">
        <v>1.08</v>
      </c>
      <c r="J24" s="46">
        <v>30</v>
      </c>
      <c r="K24" s="46">
        <f>X14</f>
        <v>0</v>
      </c>
      <c r="L24" s="52"/>
      <c r="M24" s="46"/>
      <c r="N24" s="57">
        <f t="shared" si="0"/>
        <v>0</v>
      </c>
      <c r="W24" s="58">
        <v>200</v>
      </c>
      <c r="X24" s="58"/>
      <c r="Y24" s="61">
        <v>42803</v>
      </c>
      <c r="Z24" s="58" t="s">
        <v>525</v>
      </c>
      <c r="AA24" s="58" t="s">
        <v>500</v>
      </c>
      <c r="AB24" s="58">
        <v>8.1999999999999993</v>
      </c>
      <c r="AC24" s="58" t="s">
        <v>470</v>
      </c>
      <c r="AD24" s="58">
        <v>53</v>
      </c>
    </row>
    <row r="25" spans="1:30" ht="17.25" customHeight="1" thickBot="1" x14ac:dyDescent="0.3">
      <c r="A25" s="58">
        <v>20</v>
      </c>
      <c r="B25" s="59">
        <v>3.7499999999999999E-2</v>
      </c>
      <c r="C25" s="59">
        <v>5.04E-2</v>
      </c>
      <c r="D25" s="59">
        <v>4.4400000000000002E-2</v>
      </c>
      <c r="F25" s="58" t="s">
        <v>501</v>
      </c>
      <c r="G25" s="60">
        <v>24372</v>
      </c>
      <c r="H25" s="58">
        <v>1.1000000000000001</v>
      </c>
      <c r="J25" s="46">
        <v>50</v>
      </c>
      <c r="K25" s="46">
        <f>X18</f>
        <v>0</v>
      </c>
      <c r="L25" s="52"/>
      <c r="M25" s="46"/>
      <c r="N25" s="57">
        <f t="shared" si="0"/>
        <v>0</v>
      </c>
    </row>
    <row r="26" spans="1:30" ht="17.25" customHeight="1" thickBot="1" x14ac:dyDescent="0.3">
      <c r="A26" s="58">
        <v>21</v>
      </c>
      <c r="B26" s="59">
        <v>3.4000000000000002E-2</v>
      </c>
      <c r="C26" s="59">
        <v>3.8300000000000001E-2</v>
      </c>
      <c r="D26" s="59">
        <v>3.6299999999999999E-2</v>
      </c>
      <c r="F26" s="58" t="s">
        <v>502</v>
      </c>
      <c r="G26" s="60">
        <v>19981</v>
      </c>
      <c r="H26" s="58">
        <v>0.9</v>
      </c>
      <c r="J26" s="46">
        <v>100</v>
      </c>
      <c r="K26" s="46">
        <f>X20</f>
        <v>0</v>
      </c>
      <c r="L26" s="52"/>
      <c r="M26" s="46"/>
      <c r="N26" s="57">
        <f t="shared" si="0"/>
        <v>0</v>
      </c>
    </row>
    <row r="27" spans="1:30" ht="17.25" customHeight="1" thickBot="1" x14ac:dyDescent="0.3">
      <c r="A27" s="58">
        <v>22</v>
      </c>
      <c r="B27" s="59">
        <v>2.4899999999999999E-2</v>
      </c>
      <c r="C27" s="59">
        <v>2.4500000000000001E-2</v>
      </c>
      <c r="D27" s="59">
        <v>2.47E-2</v>
      </c>
      <c r="J27" s="46">
        <v>150</v>
      </c>
      <c r="K27" s="46">
        <f>X22</f>
        <v>0</v>
      </c>
      <c r="L27" s="52"/>
      <c r="M27" s="46"/>
      <c r="N27" s="57">
        <f t="shared" si="0"/>
        <v>0</v>
      </c>
    </row>
    <row r="28" spans="1:30" ht="17.25" customHeight="1" thickBot="1" x14ac:dyDescent="0.3">
      <c r="A28" s="58">
        <v>23</v>
      </c>
      <c r="B28" s="59">
        <v>1.46E-2</v>
      </c>
      <c r="C28" s="59">
        <v>1.47E-2</v>
      </c>
      <c r="D28" s="59">
        <v>1.46E-2</v>
      </c>
      <c r="J28" s="46">
        <v>200</v>
      </c>
      <c r="K28" s="46">
        <f>X24</f>
        <v>0</v>
      </c>
      <c r="L28" s="52"/>
      <c r="M28" s="46"/>
      <c r="N28" s="57">
        <f t="shared" si="0"/>
        <v>0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609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23900</v>
      </c>
      <c r="H2" s="41" t="s">
        <v>467</v>
      </c>
      <c r="W2" s="58">
        <v>1</v>
      </c>
      <c r="X2" s="58">
        <v>2889</v>
      </c>
      <c r="Y2" s="61">
        <v>43450</v>
      </c>
      <c r="Z2" s="58" t="s">
        <v>529</v>
      </c>
      <c r="AA2" s="58" t="s">
        <v>493</v>
      </c>
      <c r="AB2" s="58">
        <v>12.1</v>
      </c>
      <c r="AC2" s="58" t="s">
        <v>470</v>
      </c>
      <c r="AD2" s="58">
        <v>78</v>
      </c>
    </row>
    <row r="3" spans="1:30" ht="14.4" thickBot="1" x14ac:dyDescent="0.3">
      <c r="W3" s="58">
        <v>2</v>
      </c>
      <c r="X3" s="58">
        <v>2649</v>
      </c>
      <c r="Y3" s="61">
        <v>43355</v>
      </c>
      <c r="Z3" s="58" t="s">
        <v>524</v>
      </c>
      <c r="AA3" s="58" t="s">
        <v>499</v>
      </c>
      <c r="AB3" s="58">
        <v>11.1</v>
      </c>
      <c r="AC3" s="58" t="s">
        <v>470</v>
      </c>
      <c r="AD3" s="58">
        <v>56</v>
      </c>
    </row>
    <row r="4" spans="1:30" ht="14.4" thickBot="1" x14ac:dyDescent="0.3">
      <c r="A4" s="42" t="s">
        <v>468</v>
      </c>
      <c r="B4" s="43" t="s">
        <v>469</v>
      </c>
      <c r="C4" s="96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2642</v>
      </c>
      <c r="Y4" s="61">
        <v>43444</v>
      </c>
      <c r="Z4" s="58" t="s">
        <v>524</v>
      </c>
      <c r="AA4" s="58" t="s">
        <v>497</v>
      </c>
      <c r="AB4" s="58">
        <v>11.1</v>
      </c>
      <c r="AC4" s="58" t="s">
        <v>470</v>
      </c>
      <c r="AD4" s="58">
        <v>50</v>
      </c>
    </row>
    <row r="5" spans="1:30" ht="18.75" customHeight="1" thickBot="1" x14ac:dyDescent="0.3">
      <c r="A5" s="58">
        <v>0</v>
      </c>
      <c r="B5" s="59">
        <v>6.1999999999999998E-3</v>
      </c>
      <c r="C5" s="59">
        <v>1.7999999999999999E-2</v>
      </c>
      <c r="D5" s="59">
        <v>1.3299999999999999E-2</v>
      </c>
      <c r="F5" s="58" t="s">
        <v>476</v>
      </c>
      <c r="G5" s="60">
        <v>23597</v>
      </c>
      <c r="H5" s="58">
        <v>0.98</v>
      </c>
      <c r="J5" s="102" t="s">
        <v>477</v>
      </c>
      <c r="K5" s="103"/>
      <c r="L5" s="103"/>
      <c r="M5" s="103"/>
      <c r="N5" s="104"/>
      <c r="W5" s="58">
        <v>4</v>
      </c>
      <c r="X5" s="58">
        <v>2626</v>
      </c>
      <c r="Y5" s="61">
        <v>43425</v>
      </c>
      <c r="Z5" s="58" t="s">
        <v>525</v>
      </c>
      <c r="AA5" s="58" t="s">
        <v>499</v>
      </c>
      <c r="AB5" s="58">
        <v>11</v>
      </c>
      <c r="AC5" s="58" t="s">
        <v>469</v>
      </c>
      <c r="AD5" s="58">
        <v>55</v>
      </c>
    </row>
    <row r="6" spans="1:30" ht="17.25" customHeight="1" thickBot="1" x14ac:dyDescent="0.3">
      <c r="A6" s="58">
        <v>1</v>
      </c>
      <c r="B6" s="59">
        <v>3.7000000000000002E-3</v>
      </c>
      <c r="C6" s="59">
        <v>1.7399999999999999E-2</v>
      </c>
      <c r="D6" s="59">
        <v>1.18E-2</v>
      </c>
      <c r="F6" s="58" t="s">
        <v>478</v>
      </c>
      <c r="G6" s="60">
        <v>25396</v>
      </c>
      <c r="H6" s="58">
        <v>1.05</v>
      </c>
      <c r="J6" s="47" t="s">
        <v>479</v>
      </c>
      <c r="K6" s="48">
        <f>LARGE((K8,K9),1)</f>
        <v>0.72549019607843135</v>
      </c>
      <c r="N6" s="48" t="s">
        <v>470</v>
      </c>
      <c r="W6" s="58">
        <v>5</v>
      </c>
      <c r="X6" s="58">
        <v>2624</v>
      </c>
      <c r="Y6" s="61">
        <v>43433</v>
      </c>
      <c r="Z6" s="58" t="s">
        <v>524</v>
      </c>
      <c r="AA6" s="58" t="s">
        <v>500</v>
      </c>
      <c r="AB6" s="58">
        <v>11</v>
      </c>
      <c r="AC6" s="58" t="s">
        <v>469</v>
      </c>
      <c r="AD6" s="58">
        <v>52</v>
      </c>
    </row>
    <row r="7" spans="1:30" ht="17.25" customHeight="1" thickBot="1" x14ac:dyDescent="0.3">
      <c r="A7" s="58">
        <v>2</v>
      </c>
      <c r="B7" s="59">
        <v>2.5999999999999999E-3</v>
      </c>
      <c r="C7" s="59">
        <v>1.6899999999999998E-2</v>
      </c>
      <c r="D7" s="59">
        <v>1.11E-2</v>
      </c>
      <c r="F7" s="58" t="s">
        <v>480</v>
      </c>
      <c r="G7" s="60">
        <v>24868</v>
      </c>
      <c r="H7" s="58">
        <v>1.03</v>
      </c>
      <c r="J7" s="49" t="s">
        <v>481</v>
      </c>
      <c r="K7" s="48">
        <f>LARGE((K10,K11),1)</f>
        <v>0.60488798370672103</v>
      </c>
      <c r="N7" s="48" t="s">
        <v>469</v>
      </c>
      <c r="W7" s="58">
        <v>6</v>
      </c>
      <c r="X7" s="58">
        <v>2623</v>
      </c>
      <c r="Y7" s="61">
        <v>43440</v>
      </c>
      <c r="Z7" s="58" t="s">
        <v>525</v>
      </c>
      <c r="AA7" s="58" t="s">
        <v>500</v>
      </c>
      <c r="AB7" s="58">
        <v>11</v>
      </c>
      <c r="AC7" s="58" t="s">
        <v>470</v>
      </c>
      <c r="AD7" s="58">
        <v>51</v>
      </c>
    </row>
    <row r="8" spans="1:30" ht="17.25" customHeight="1" thickBot="1" x14ac:dyDescent="0.35">
      <c r="A8" s="58">
        <v>3</v>
      </c>
      <c r="B8" s="59">
        <v>2E-3</v>
      </c>
      <c r="C8" s="59">
        <v>1.5599999999999999E-2</v>
      </c>
      <c r="D8" s="59">
        <v>1.01E-2</v>
      </c>
      <c r="F8" s="58" t="s">
        <v>482</v>
      </c>
      <c r="G8" s="60">
        <v>26954</v>
      </c>
      <c r="H8" s="58">
        <v>1.1200000000000001</v>
      </c>
      <c r="K8" s="50">
        <f>LARGE(B11:C11,1)/(B11+C11)</f>
        <v>0.72549019607843135</v>
      </c>
      <c r="W8" s="58">
        <v>7</v>
      </c>
      <c r="X8" s="58">
        <v>2615</v>
      </c>
      <c r="Y8" s="61">
        <v>43450</v>
      </c>
      <c r="Z8" s="58" t="s">
        <v>528</v>
      </c>
      <c r="AA8" s="58" t="s">
        <v>493</v>
      </c>
      <c r="AB8" s="58">
        <v>10.9</v>
      </c>
      <c r="AC8" s="58" t="s">
        <v>470</v>
      </c>
      <c r="AD8" s="58">
        <v>73</v>
      </c>
    </row>
    <row r="9" spans="1:30" ht="17.25" customHeight="1" thickBot="1" x14ac:dyDescent="0.35">
      <c r="A9" s="58">
        <v>4</v>
      </c>
      <c r="B9" s="59">
        <v>2.3999999999999998E-3</v>
      </c>
      <c r="C9" s="59">
        <v>1.78E-2</v>
      </c>
      <c r="D9" s="59">
        <v>1.1599999999999999E-2</v>
      </c>
      <c r="F9" s="58" t="s">
        <v>483</v>
      </c>
      <c r="G9" s="60">
        <v>19813</v>
      </c>
      <c r="H9" s="58">
        <v>0.82</v>
      </c>
      <c r="K9" s="50">
        <f>LARGE(B12:C12,1)/(B12+C12)</f>
        <v>0.65514018691588782</v>
      </c>
      <c r="W9" s="58">
        <v>8</v>
      </c>
      <c r="X9" s="58">
        <v>2605</v>
      </c>
      <c r="Y9" s="61">
        <v>43450</v>
      </c>
      <c r="Z9" s="58" t="s">
        <v>527</v>
      </c>
      <c r="AA9" s="58" t="s">
        <v>493</v>
      </c>
      <c r="AB9" s="58">
        <v>10.9</v>
      </c>
      <c r="AC9" s="58" t="s">
        <v>470</v>
      </c>
      <c r="AD9" s="58">
        <v>71</v>
      </c>
    </row>
    <row r="10" spans="1:30" ht="17.25" customHeight="1" thickBot="1" x14ac:dyDescent="0.35">
      <c r="A10" s="58">
        <v>5</v>
      </c>
      <c r="B10" s="59">
        <v>6.1999999999999998E-3</v>
      </c>
      <c r="C10" s="59">
        <v>2.5999999999999999E-2</v>
      </c>
      <c r="D10" s="59">
        <v>1.7999999999999999E-2</v>
      </c>
      <c r="F10" s="58" t="s">
        <v>484</v>
      </c>
      <c r="G10" s="60">
        <v>17810</v>
      </c>
      <c r="H10" s="58">
        <v>0.74</v>
      </c>
      <c r="K10" s="50">
        <f>LARGE(B20:C20,1)/(B20+C20)</f>
        <v>0.57986870897155363</v>
      </c>
      <c r="W10" s="58">
        <v>9</v>
      </c>
      <c r="X10" s="58">
        <v>2583</v>
      </c>
      <c r="Y10" s="61">
        <v>43125</v>
      </c>
      <c r="Z10" s="58" t="s">
        <v>524</v>
      </c>
      <c r="AA10" s="58" t="s">
        <v>500</v>
      </c>
      <c r="AB10" s="58">
        <v>10.8</v>
      </c>
      <c r="AC10" s="58" t="s">
        <v>469</v>
      </c>
      <c r="AD10" s="58">
        <v>57</v>
      </c>
    </row>
    <row r="11" spans="1:30" ht="17.25" customHeight="1" thickBot="1" x14ac:dyDescent="0.35">
      <c r="A11" s="58">
        <v>6</v>
      </c>
      <c r="B11" s="59">
        <v>1.8200000000000001E-2</v>
      </c>
      <c r="C11" s="59">
        <v>4.8099999999999997E-2</v>
      </c>
      <c r="D11" s="59">
        <v>3.5999999999999997E-2</v>
      </c>
      <c r="F11" s="58" t="s">
        <v>485</v>
      </c>
      <c r="G11" s="60">
        <v>17548</v>
      </c>
      <c r="H11" s="58">
        <v>0.73</v>
      </c>
      <c r="K11" s="50">
        <f>LARGE(B21:C21,1)/(B21+C21)</f>
        <v>0.60488798370672103</v>
      </c>
      <c r="W11" s="58">
        <v>10</v>
      </c>
      <c r="X11" s="58">
        <v>2566</v>
      </c>
      <c r="Y11" s="61">
        <v>43445</v>
      </c>
      <c r="Z11" s="58" t="s">
        <v>525</v>
      </c>
      <c r="AA11" s="58" t="s">
        <v>498</v>
      </c>
      <c r="AB11" s="58">
        <v>10.7</v>
      </c>
      <c r="AC11" s="58" t="s">
        <v>470</v>
      </c>
      <c r="AD11" s="58">
        <v>55</v>
      </c>
    </row>
    <row r="12" spans="1:30" ht="17.25" customHeight="1" thickBot="1" x14ac:dyDescent="0.3">
      <c r="A12" s="58">
        <v>7</v>
      </c>
      <c r="B12" s="59">
        <v>3.6900000000000002E-2</v>
      </c>
      <c r="C12" s="59">
        <v>7.0099999999999996E-2</v>
      </c>
      <c r="D12" s="59">
        <v>5.6599999999999998E-2</v>
      </c>
      <c r="F12" s="58" t="s">
        <v>486</v>
      </c>
      <c r="G12" s="60">
        <v>21810</v>
      </c>
      <c r="H12" s="58">
        <v>0.9</v>
      </c>
      <c r="W12" s="58">
        <v>20</v>
      </c>
      <c r="X12" s="58">
        <v>2482</v>
      </c>
      <c r="Y12" s="61">
        <v>43398</v>
      </c>
      <c r="Z12" s="58" t="s">
        <v>524</v>
      </c>
      <c r="AA12" s="58" t="s">
        <v>500</v>
      </c>
      <c r="AB12" s="58">
        <v>10.4</v>
      </c>
      <c r="AC12" s="58" t="s">
        <v>469</v>
      </c>
      <c r="AD12" s="58">
        <v>53</v>
      </c>
    </row>
    <row r="13" spans="1:30" ht="17.25" customHeight="1" thickBot="1" x14ac:dyDescent="0.3">
      <c r="A13" s="58">
        <v>8</v>
      </c>
      <c r="B13" s="59">
        <v>4.6100000000000002E-2</v>
      </c>
      <c r="C13" s="59">
        <v>6.6000000000000003E-2</v>
      </c>
      <c r="D13" s="59">
        <v>5.79E-2</v>
      </c>
      <c r="F13" s="58" t="s">
        <v>487</v>
      </c>
      <c r="G13" s="60">
        <v>24603</v>
      </c>
      <c r="H13" s="58">
        <v>1.02</v>
      </c>
      <c r="W13" s="58">
        <v>25</v>
      </c>
      <c r="X13" s="58">
        <v>2465</v>
      </c>
      <c r="Y13" s="61">
        <v>43439</v>
      </c>
      <c r="Z13" s="58" t="s">
        <v>524</v>
      </c>
      <c r="AA13" s="58" t="s">
        <v>499</v>
      </c>
      <c r="AB13" s="58">
        <v>10.3</v>
      </c>
      <c r="AC13" s="58" t="s">
        <v>469</v>
      </c>
      <c r="AD13" s="58">
        <v>54</v>
      </c>
    </row>
    <row r="14" spans="1:30" ht="14.4" thickBot="1" x14ac:dyDescent="0.3">
      <c r="A14" s="58">
        <v>9</v>
      </c>
      <c r="B14" s="59">
        <v>4.87E-2</v>
      </c>
      <c r="C14" s="59">
        <v>5.67E-2</v>
      </c>
      <c r="D14" s="59">
        <v>5.3499999999999999E-2</v>
      </c>
      <c r="F14" s="58" t="s">
        <v>488</v>
      </c>
      <c r="G14" s="60">
        <v>27850</v>
      </c>
      <c r="H14" s="58">
        <v>1.1499999999999999</v>
      </c>
      <c r="W14" s="58">
        <v>30</v>
      </c>
      <c r="X14" s="58">
        <v>2426</v>
      </c>
      <c r="Y14" s="61">
        <v>43403</v>
      </c>
      <c r="Z14" s="58" t="s">
        <v>524</v>
      </c>
      <c r="AA14" s="58" t="s">
        <v>498</v>
      </c>
      <c r="AB14" s="58">
        <v>10.199999999999999</v>
      </c>
      <c r="AC14" s="58" t="s">
        <v>469</v>
      </c>
      <c r="AD14" s="58">
        <v>56</v>
      </c>
    </row>
    <row r="15" spans="1:30" ht="14.4" thickBot="1" x14ac:dyDescent="0.3">
      <c r="A15" s="58">
        <v>10</v>
      </c>
      <c r="B15" s="59">
        <v>5.6500000000000002E-2</v>
      </c>
      <c r="C15" s="59">
        <v>5.2699999999999997E-2</v>
      </c>
      <c r="D15" s="59">
        <v>5.4199999999999998E-2</v>
      </c>
      <c r="F15" s="58" t="s">
        <v>489</v>
      </c>
      <c r="G15" s="60">
        <v>27438</v>
      </c>
      <c r="H15" s="58">
        <v>1.1399999999999999</v>
      </c>
      <c r="W15" s="58">
        <v>35</v>
      </c>
      <c r="X15" s="58">
        <v>2408</v>
      </c>
      <c r="Y15" s="61">
        <v>43371</v>
      </c>
      <c r="Z15" s="58" t="s">
        <v>524</v>
      </c>
      <c r="AA15" s="58" t="s">
        <v>501</v>
      </c>
      <c r="AB15" s="58">
        <v>10.1</v>
      </c>
      <c r="AC15" s="58" t="s">
        <v>470</v>
      </c>
      <c r="AD15" s="58">
        <v>56</v>
      </c>
    </row>
    <row r="16" spans="1:30" ht="14.4" thickBot="1" x14ac:dyDescent="0.3">
      <c r="A16" s="58">
        <v>11</v>
      </c>
      <c r="B16" s="59">
        <v>6.3799999999999996E-2</v>
      </c>
      <c r="C16" s="59">
        <v>5.5100000000000003E-2</v>
      </c>
      <c r="D16" s="59">
        <v>5.8599999999999999E-2</v>
      </c>
      <c r="F16" s="58" t="s">
        <v>490</v>
      </c>
      <c r="G16" s="60">
        <v>29224</v>
      </c>
      <c r="H16" s="58">
        <v>1.21</v>
      </c>
      <c r="W16" s="58">
        <v>40</v>
      </c>
      <c r="X16" s="58">
        <v>2395</v>
      </c>
      <c r="Y16" s="61">
        <v>43452</v>
      </c>
      <c r="Z16" s="58" t="s">
        <v>525</v>
      </c>
      <c r="AA16" s="58" t="s">
        <v>498</v>
      </c>
      <c r="AB16" s="58">
        <v>10</v>
      </c>
      <c r="AC16" s="58" t="s">
        <v>470</v>
      </c>
      <c r="AD16" s="58">
        <v>51</v>
      </c>
    </row>
    <row r="17" spans="1:30" ht="14.4" thickBot="1" x14ac:dyDescent="0.3">
      <c r="A17" s="58">
        <v>12</v>
      </c>
      <c r="B17" s="59">
        <v>7.0099999999999996E-2</v>
      </c>
      <c r="C17" s="59">
        <v>5.5500000000000001E-2</v>
      </c>
      <c r="D17" s="59">
        <v>6.1400000000000003E-2</v>
      </c>
      <c r="W17" s="58">
        <v>45</v>
      </c>
      <c r="X17" s="58">
        <v>2376</v>
      </c>
      <c r="Y17" s="61">
        <v>43406</v>
      </c>
      <c r="Z17" s="58" t="s">
        <v>524</v>
      </c>
      <c r="AA17" s="58" t="s">
        <v>501</v>
      </c>
      <c r="AB17" s="58">
        <v>9.9</v>
      </c>
      <c r="AC17" s="58" t="s">
        <v>469</v>
      </c>
      <c r="AD17" s="58">
        <v>52</v>
      </c>
    </row>
    <row r="18" spans="1:30" ht="14.4" thickBot="1" x14ac:dyDescent="0.3">
      <c r="A18" s="58">
        <v>13</v>
      </c>
      <c r="B18" s="59">
        <v>7.2700000000000001E-2</v>
      </c>
      <c r="C18" s="59">
        <v>5.8500000000000003E-2</v>
      </c>
      <c r="D18" s="59">
        <v>6.4199999999999993E-2</v>
      </c>
      <c r="W18" s="58">
        <v>50</v>
      </c>
      <c r="X18" s="58">
        <v>2362</v>
      </c>
      <c r="Y18" s="61">
        <v>43188</v>
      </c>
      <c r="Z18" s="58" t="s">
        <v>524</v>
      </c>
      <c r="AA18" s="58" t="s">
        <v>500</v>
      </c>
      <c r="AB18" s="58">
        <v>9.9</v>
      </c>
      <c r="AC18" s="58" t="s">
        <v>469</v>
      </c>
      <c r="AD18" s="58">
        <v>60</v>
      </c>
    </row>
    <row r="19" spans="1:30" ht="17.25" customHeight="1" thickBot="1" x14ac:dyDescent="0.3">
      <c r="A19" s="58">
        <v>14</v>
      </c>
      <c r="B19" s="59">
        <v>7.3800000000000004E-2</v>
      </c>
      <c r="C19" s="59">
        <v>5.9499999999999997E-2</v>
      </c>
      <c r="D19" s="59">
        <v>6.5299999999999997E-2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2306</v>
      </c>
      <c r="Y19" s="61">
        <v>43139</v>
      </c>
      <c r="Z19" s="58" t="s">
        <v>524</v>
      </c>
      <c r="AA19" s="58" t="s">
        <v>500</v>
      </c>
      <c r="AB19" s="58">
        <v>9.6</v>
      </c>
      <c r="AC19" s="58" t="s">
        <v>469</v>
      </c>
      <c r="AD19" s="58">
        <v>64</v>
      </c>
    </row>
    <row r="20" spans="1:30" ht="17.25" customHeight="1" thickBot="1" x14ac:dyDescent="0.3">
      <c r="A20" s="58">
        <v>15</v>
      </c>
      <c r="B20" s="59">
        <v>7.9500000000000001E-2</v>
      </c>
      <c r="C20" s="59">
        <v>5.7599999999999998E-2</v>
      </c>
      <c r="D20" s="59">
        <v>6.6500000000000004E-2</v>
      </c>
      <c r="F20" s="58" t="s">
        <v>493</v>
      </c>
      <c r="G20" s="60">
        <v>19892</v>
      </c>
      <c r="H20" s="58">
        <v>0.82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2277</v>
      </c>
      <c r="Y20" s="61">
        <v>43420</v>
      </c>
      <c r="Z20" s="58" t="s">
        <v>524</v>
      </c>
      <c r="AA20" s="58" t="s">
        <v>501</v>
      </c>
      <c r="AB20" s="58">
        <v>9.5</v>
      </c>
      <c r="AC20" s="58" t="s">
        <v>469</v>
      </c>
      <c r="AD20" s="58">
        <v>59</v>
      </c>
    </row>
    <row r="21" spans="1:30" ht="17.25" customHeight="1" thickBot="1" x14ac:dyDescent="0.3">
      <c r="A21" s="58">
        <v>16</v>
      </c>
      <c r="B21" s="59">
        <v>8.9099999999999999E-2</v>
      </c>
      <c r="C21" s="59">
        <v>5.8200000000000002E-2</v>
      </c>
      <c r="D21" s="59">
        <v>7.0699999999999999E-2</v>
      </c>
      <c r="F21" s="58" t="s">
        <v>497</v>
      </c>
      <c r="G21" s="60">
        <v>24904</v>
      </c>
      <c r="H21" s="58">
        <v>1.03</v>
      </c>
      <c r="J21" s="46">
        <v>5</v>
      </c>
      <c r="K21" s="46">
        <f>X6</f>
        <v>2624</v>
      </c>
      <c r="L21" s="52"/>
      <c r="M21" s="46"/>
      <c r="N21" s="57">
        <f>K21/$F$2</f>
        <v>0.1097907949790795</v>
      </c>
      <c r="W21" s="58">
        <v>125</v>
      </c>
      <c r="X21" s="58">
        <v>2251</v>
      </c>
      <c r="Y21" s="61">
        <v>43452</v>
      </c>
      <c r="Z21" s="58" t="s">
        <v>526</v>
      </c>
      <c r="AA21" s="58" t="s">
        <v>498</v>
      </c>
      <c r="AB21" s="58">
        <v>9.4</v>
      </c>
      <c r="AC21" s="58" t="s">
        <v>470</v>
      </c>
      <c r="AD21" s="58">
        <v>51</v>
      </c>
    </row>
    <row r="22" spans="1:30" ht="17.25" customHeight="1" thickBot="1" x14ac:dyDescent="0.3">
      <c r="A22" s="58">
        <v>17</v>
      </c>
      <c r="B22" s="59">
        <v>9.64E-2</v>
      </c>
      <c r="C22" s="59">
        <v>5.6599999999999998E-2</v>
      </c>
      <c r="D22" s="59">
        <v>7.2700000000000001E-2</v>
      </c>
      <c r="F22" s="58" t="s">
        <v>498</v>
      </c>
      <c r="G22" s="60">
        <v>25770</v>
      </c>
      <c r="H22" s="58">
        <v>1.07</v>
      </c>
      <c r="J22" s="46">
        <v>10</v>
      </c>
      <c r="K22" s="46">
        <f>X11</f>
        <v>2566</v>
      </c>
      <c r="L22" s="52"/>
      <c r="M22" s="46"/>
      <c r="N22" s="57">
        <f t="shared" ref="N22:N28" si="0">K22/$F$2</f>
        <v>0.10736401673640167</v>
      </c>
      <c r="W22" s="58">
        <v>150</v>
      </c>
      <c r="X22" s="58">
        <v>2206</v>
      </c>
      <c r="Y22" s="61">
        <v>43124</v>
      </c>
      <c r="Z22" s="58" t="s">
        <v>525</v>
      </c>
      <c r="AA22" s="58" t="s">
        <v>499</v>
      </c>
      <c r="AB22" s="58">
        <v>9.1999999999999993</v>
      </c>
      <c r="AC22" s="58" t="s">
        <v>469</v>
      </c>
      <c r="AD22" s="58">
        <v>58</v>
      </c>
    </row>
    <row r="23" spans="1:30" ht="17.25" customHeight="1" thickBot="1" x14ac:dyDescent="0.3">
      <c r="A23" s="58">
        <v>18</v>
      </c>
      <c r="B23" s="59">
        <v>7.3400000000000007E-2</v>
      </c>
      <c r="C23" s="59">
        <v>4.7399999999999998E-2</v>
      </c>
      <c r="D23" s="59">
        <v>5.79E-2</v>
      </c>
      <c r="F23" s="58" t="s">
        <v>499</v>
      </c>
      <c r="G23" s="60">
        <v>26448</v>
      </c>
      <c r="H23" s="58">
        <v>1.1000000000000001</v>
      </c>
      <c r="J23" s="46">
        <v>20</v>
      </c>
      <c r="K23" s="46">
        <f>X12</f>
        <v>2482</v>
      </c>
      <c r="L23" s="52"/>
      <c r="M23" s="46"/>
      <c r="N23" s="57">
        <f t="shared" si="0"/>
        <v>0.10384937238493724</v>
      </c>
      <c r="W23" s="58">
        <v>175</v>
      </c>
      <c r="X23" s="58">
        <v>2187</v>
      </c>
      <c r="Y23" s="61">
        <v>43332</v>
      </c>
      <c r="Z23" s="58" t="s">
        <v>525</v>
      </c>
      <c r="AA23" s="58" t="s">
        <v>497</v>
      </c>
      <c r="AB23" s="58">
        <v>9.1999999999999993</v>
      </c>
      <c r="AC23" s="58" t="s">
        <v>469</v>
      </c>
      <c r="AD23" s="58">
        <v>50</v>
      </c>
    </row>
    <row r="24" spans="1:30" ht="17.25" customHeight="1" thickBot="1" x14ac:dyDescent="0.3">
      <c r="A24" s="58">
        <v>19</v>
      </c>
      <c r="B24" s="59">
        <v>4.8300000000000003E-2</v>
      </c>
      <c r="C24" s="59">
        <v>3.9600000000000003E-2</v>
      </c>
      <c r="D24" s="59">
        <v>4.3099999999999999E-2</v>
      </c>
      <c r="F24" s="58" t="s">
        <v>500</v>
      </c>
      <c r="G24" s="60">
        <v>24954</v>
      </c>
      <c r="H24" s="58">
        <v>1.03</v>
      </c>
      <c r="J24" s="46">
        <v>30</v>
      </c>
      <c r="K24" s="46">
        <f>X14</f>
        <v>2426</v>
      </c>
      <c r="L24" s="52"/>
      <c r="M24" s="46"/>
      <c r="N24" s="57">
        <f t="shared" si="0"/>
        <v>0.10150627615062761</v>
      </c>
      <c r="W24" s="58">
        <v>200</v>
      </c>
      <c r="X24" s="58">
        <v>2158</v>
      </c>
      <c r="Y24" s="61">
        <v>43216</v>
      </c>
      <c r="Z24" s="58" t="s">
        <v>524</v>
      </c>
      <c r="AA24" s="58" t="s">
        <v>500</v>
      </c>
      <c r="AB24" s="58">
        <v>9</v>
      </c>
      <c r="AC24" s="58" t="s">
        <v>469</v>
      </c>
      <c r="AD24" s="58">
        <v>60</v>
      </c>
    </row>
    <row r="25" spans="1:30" ht="17.25" customHeight="1" thickBot="1" x14ac:dyDescent="0.3">
      <c r="A25" s="58">
        <v>20</v>
      </c>
      <c r="B25" s="59">
        <v>3.7699999999999997E-2</v>
      </c>
      <c r="C25" s="59">
        <v>3.3700000000000001E-2</v>
      </c>
      <c r="D25" s="59">
        <v>3.5299999999999998E-2</v>
      </c>
      <c r="F25" s="58" t="s">
        <v>501</v>
      </c>
      <c r="G25" s="60">
        <v>25619</v>
      </c>
      <c r="H25" s="58">
        <v>1.06</v>
      </c>
      <c r="J25" s="46">
        <v>50</v>
      </c>
      <c r="K25" s="46">
        <f>X18</f>
        <v>2362</v>
      </c>
      <c r="L25" s="52"/>
      <c r="M25" s="46"/>
      <c r="N25" s="57">
        <f t="shared" si="0"/>
        <v>9.8828451882845184E-2</v>
      </c>
    </row>
    <row r="26" spans="1:30" ht="17.25" customHeight="1" thickBot="1" x14ac:dyDescent="0.3">
      <c r="A26" s="58">
        <v>21</v>
      </c>
      <c r="B26" s="59">
        <v>3.1899999999999998E-2</v>
      </c>
      <c r="C26" s="59">
        <v>2.8899999999999999E-2</v>
      </c>
      <c r="D26" s="59">
        <v>3.0099999999999998E-2</v>
      </c>
      <c r="F26" s="58" t="s">
        <v>502</v>
      </c>
      <c r="G26" s="60">
        <v>21679</v>
      </c>
      <c r="H26" s="58">
        <v>0.9</v>
      </c>
      <c r="J26" s="46">
        <v>100</v>
      </c>
      <c r="K26" s="46">
        <f>X20</f>
        <v>2277</v>
      </c>
      <c r="L26" s="52"/>
      <c r="M26" s="46"/>
      <c r="N26" s="57">
        <f t="shared" si="0"/>
        <v>9.5271966527196647E-2</v>
      </c>
    </row>
    <row r="27" spans="1:30" ht="17.25" customHeight="1" thickBot="1" x14ac:dyDescent="0.3">
      <c r="A27" s="58">
        <v>22</v>
      </c>
      <c r="B27" s="59">
        <v>2.1899999999999999E-2</v>
      </c>
      <c r="C27" s="59">
        <v>2.3900000000000001E-2</v>
      </c>
      <c r="D27" s="59">
        <v>2.3099999999999999E-2</v>
      </c>
      <c r="J27" s="46">
        <v>150</v>
      </c>
      <c r="K27" s="46">
        <f>X22</f>
        <v>2206</v>
      </c>
      <c r="L27" s="52"/>
      <c r="M27" s="46"/>
      <c r="N27" s="57">
        <f t="shared" si="0"/>
        <v>9.2301255230125528E-2</v>
      </c>
    </row>
    <row r="28" spans="1:30" ht="17.25" customHeight="1" thickBot="1" x14ac:dyDescent="0.3">
      <c r="A28" s="58">
        <v>23</v>
      </c>
      <c r="B28" s="59">
        <v>1.1900000000000001E-2</v>
      </c>
      <c r="C28" s="59">
        <v>2.01E-2</v>
      </c>
      <c r="D28" s="59">
        <v>1.6799999999999999E-2</v>
      </c>
      <c r="J28" s="46">
        <v>200</v>
      </c>
      <c r="K28" s="46">
        <f>X24</f>
        <v>2158</v>
      </c>
      <c r="L28" s="52"/>
      <c r="M28" s="46"/>
      <c r="N28" s="57">
        <f t="shared" si="0"/>
        <v>9.0292887029288699E-2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580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27300</v>
      </c>
      <c r="H2" s="41" t="s">
        <v>467</v>
      </c>
      <c r="W2" s="58">
        <v>1</v>
      </c>
      <c r="X2" s="58"/>
      <c r="Y2" s="61">
        <v>42808</v>
      </c>
      <c r="Z2" s="58" t="s">
        <v>525</v>
      </c>
      <c r="AA2" s="58" t="s">
        <v>498</v>
      </c>
      <c r="AB2" s="58">
        <v>11.1</v>
      </c>
      <c r="AC2" s="58" t="s">
        <v>504</v>
      </c>
      <c r="AD2" s="58">
        <v>60</v>
      </c>
    </row>
    <row r="3" spans="1:30" ht="14.4" thickBot="1" x14ac:dyDescent="0.3">
      <c r="W3" s="58">
        <v>2</v>
      </c>
      <c r="X3" s="58"/>
      <c r="Y3" s="61">
        <v>43081</v>
      </c>
      <c r="Z3" s="58" t="s">
        <v>524</v>
      </c>
      <c r="AA3" s="58" t="s">
        <v>498</v>
      </c>
      <c r="AB3" s="58">
        <v>10.4</v>
      </c>
      <c r="AC3" s="58" t="s">
        <v>504</v>
      </c>
      <c r="AD3" s="58">
        <v>58</v>
      </c>
    </row>
    <row r="4" spans="1:30" ht="14.4" thickBot="1" x14ac:dyDescent="0.3">
      <c r="A4" s="42" t="s">
        <v>468</v>
      </c>
      <c r="B4" s="43" t="s">
        <v>503</v>
      </c>
      <c r="C4" s="96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/>
      <c r="Y4" s="61">
        <v>43082</v>
      </c>
      <c r="Z4" s="58" t="s">
        <v>524</v>
      </c>
      <c r="AA4" s="58" t="s">
        <v>499</v>
      </c>
      <c r="AB4" s="58">
        <v>10.4</v>
      </c>
      <c r="AC4" s="58" t="s">
        <v>504</v>
      </c>
      <c r="AD4" s="58">
        <v>58</v>
      </c>
    </row>
    <row r="5" spans="1:30" ht="18.75" customHeight="1" thickBot="1" x14ac:dyDescent="0.3">
      <c r="A5" s="58">
        <v>0</v>
      </c>
      <c r="B5" s="59">
        <f>[209]Sheet2!C1</f>
        <v>3.5000000000000001E-3</v>
      </c>
      <c r="C5" s="59">
        <f>[209]Sheet2!D1</f>
        <v>6.7000000000000002E-3</v>
      </c>
      <c r="D5" s="59">
        <f>[209]Sheet2!E1</f>
        <v>5.1000000000000004E-3</v>
      </c>
      <c r="F5" s="58" t="s">
        <v>476</v>
      </c>
      <c r="G5" s="60">
        <v>29400</v>
      </c>
      <c r="H5" s="58">
        <v>1.07</v>
      </c>
      <c r="J5" s="102" t="s">
        <v>477</v>
      </c>
      <c r="K5" s="103"/>
      <c r="L5" s="103"/>
      <c r="M5" s="103"/>
      <c r="N5" s="104"/>
      <c r="W5" s="58">
        <v>4</v>
      </c>
      <c r="X5" s="58"/>
      <c r="Y5" s="61">
        <v>43048</v>
      </c>
      <c r="Z5" s="58" t="s">
        <v>524</v>
      </c>
      <c r="AA5" s="58" t="s">
        <v>500</v>
      </c>
      <c r="AB5" s="58">
        <v>10.4</v>
      </c>
      <c r="AC5" s="58" t="s">
        <v>504</v>
      </c>
      <c r="AD5" s="58">
        <v>57</v>
      </c>
    </row>
    <row r="6" spans="1:30" ht="17.25" customHeight="1" thickBot="1" x14ac:dyDescent="0.3">
      <c r="A6" s="58">
        <v>1</v>
      </c>
      <c r="B6" s="59">
        <f>[209]Sheet2!C2</f>
        <v>2.3E-3</v>
      </c>
      <c r="C6" s="59">
        <f>[209]Sheet2!D2</f>
        <v>4.0000000000000001E-3</v>
      </c>
      <c r="D6" s="59">
        <f>[209]Sheet2!E2</f>
        <v>3.2000000000000002E-3</v>
      </c>
      <c r="F6" s="58" t="s">
        <v>478</v>
      </c>
      <c r="G6" s="60">
        <v>31135</v>
      </c>
      <c r="H6" s="58">
        <v>1.1299999999999999</v>
      </c>
      <c r="J6" s="47" t="s">
        <v>479</v>
      </c>
      <c r="K6" s="48">
        <f>LARGE((K8,K9),1)</f>
        <v>0.65358851674641139</v>
      </c>
      <c r="N6" s="48" t="s">
        <v>503</v>
      </c>
      <c r="W6" s="58">
        <v>5</v>
      </c>
      <c r="X6" s="58"/>
      <c r="Y6" s="61">
        <v>43083</v>
      </c>
      <c r="Z6" s="58" t="s">
        <v>524</v>
      </c>
      <c r="AA6" s="58" t="s">
        <v>500</v>
      </c>
      <c r="AB6" s="58">
        <v>10.3</v>
      </c>
      <c r="AC6" s="58" t="s">
        <v>504</v>
      </c>
      <c r="AD6" s="58">
        <v>57</v>
      </c>
    </row>
    <row r="7" spans="1:30" ht="17.25" customHeight="1" thickBot="1" x14ac:dyDescent="0.3">
      <c r="A7" s="58">
        <v>2</v>
      </c>
      <c r="B7" s="59">
        <f>[209]Sheet2!C3</f>
        <v>1.9E-3</v>
      </c>
      <c r="C7" s="59">
        <f>[209]Sheet2!D3</f>
        <v>2.8999999999999998E-3</v>
      </c>
      <c r="D7" s="59">
        <f>[209]Sheet2!E3</f>
        <v>2.3999999999999998E-3</v>
      </c>
      <c r="F7" s="58" t="s">
        <v>480</v>
      </c>
      <c r="G7" s="60">
        <v>30564</v>
      </c>
      <c r="H7" s="58">
        <v>1.1100000000000001</v>
      </c>
      <c r="J7" s="49" t="s">
        <v>481</v>
      </c>
      <c r="K7" s="48">
        <f>LARGE((K10,K11),1)</f>
        <v>0.55414819506016466</v>
      </c>
      <c r="N7" s="48" t="s">
        <v>504</v>
      </c>
      <c r="W7" s="58">
        <v>6</v>
      </c>
      <c r="X7" s="58"/>
      <c r="Y7" s="61">
        <v>43074</v>
      </c>
      <c r="Z7" s="58" t="s">
        <v>524</v>
      </c>
      <c r="AA7" s="58" t="s">
        <v>498</v>
      </c>
      <c r="AB7" s="58">
        <v>10.199999999999999</v>
      </c>
      <c r="AC7" s="58" t="s">
        <v>504</v>
      </c>
      <c r="AD7" s="58">
        <v>58</v>
      </c>
    </row>
    <row r="8" spans="1:30" ht="17.25" customHeight="1" thickBot="1" x14ac:dyDescent="0.35">
      <c r="A8" s="58">
        <v>3</v>
      </c>
      <c r="B8" s="59">
        <f>[209]Sheet2!C4</f>
        <v>2.8999999999999998E-3</v>
      </c>
      <c r="C8" s="59">
        <f>[209]Sheet2!D4</f>
        <v>1.8E-3</v>
      </c>
      <c r="D8" s="59">
        <f>[209]Sheet2!E4</f>
        <v>2.3E-3</v>
      </c>
      <c r="F8" s="58" t="s">
        <v>482</v>
      </c>
      <c r="G8" s="60">
        <v>28646</v>
      </c>
      <c r="H8" s="58">
        <v>1.04</v>
      </c>
      <c r="K8" s="50">
        <f>LARGE(B11:C11,1)/(B11+C11)</f>
        <v>0.64902998236331566</v>
      </c>
      <c r="W8" s="58">
        <v>7</v>
      </c>
      <c r="X8" s="58"/>
      <c r="Y8" s="61">
        <v>43088</v>
      </c>
      <c r="Z8" s="58" t="s">
        <v>524</v>
      </c>
      <c r="AA8" s="58" t="s">
        <v>498</v>
      </c>
      <c r="AB8" s="58">
        <v>10.199999999999999</v>
      </c>
      <c r="AC8" s="58" t="s">
        <v>504</v>
      </c>
      <c r="AD8" s="58">
        <v>57</v>
      </c>
    </row>
    <row r="9" spans="1:30" ht="17.25" customHeight="1" thickBot="1" x14ac:dyDescent="0.35">
      <c r="A9" s="58">
        <v>4</v>
      </c>
      <c r="B9" s="59">
        <f>[209]Sheet2!C5</f>
        <v>5.0000000000000001E-3</v>
      </c>
      <c r="C9" s="59">
        <f>[209]Sheet2!D5</f>
        <v>2.3999999999999998E-3</v>
      </c>
      <c r="D9" s="59">
        <f>[209]Sheet2!E5</f>
        <v>3.5999999999999999E-3</v>
      </c>
      <c r="F9" s="58" t="s">
        <v>483</v>
      </c>
      <c r="G9" s="60">
        <v>26168</v>
      </c>
      <c r="H9" s="58">
        <v>0.95</v>
      </c>
      <c r="K9" s="50">
        <f>LARGE(B12:C12,1)/(B12+C12)</f>
        <v>0.65358851674641139</v>
      </c>
      <c r="W9" s="58">
        <v>8</v>
      </c>
      <c r="X9" s="58"/>
      <c r="Y9" s="61">
        <v>43033</v>
      </c>
      <c r="Z9" s="58" t="s">
        <v>524</v>
      </c>
      <c r="AA9" s="58" t="s">
        <v>499</v>
      </c>
      <c r="AB9" s="58">
        <v>10.199999999999999</v>
      </c>
      <c r="AC9" s="58" t="s">
        <v>504</v>
      </c>
      <c r="AD9" s="58">
        <v>60</v>
      </c>
    </row>
    <row r="10" spans="1:30" ht="17.25" customHeight="1" thickBot="1" x14ac:dyDescent="0.35">
      <c r="A10" s="58">
        <v>5</v>
      </c>
      <c r="B10" s="59">
        <f>[209]Sheet2!C6</f>
        <v>1.3100000000000001E-2</v>
      </c>
      <c r="C10" s="59">
        <f>[209]Sheet2!D6</f>
        <v>5.4999999999999997E-3</v>
      </c>
      <c r="D10" s="59">
        <f>[209]Sheet2!E6</f>
        <v>9.1999999999999998E-3</v>
      </c>
      <c r="F10" s="58" t="s">
        <v>484</v>
      </c>
      <c r="G10" s="60">
        <v>24212</v>
      </c>
      <c r="H10" s="58">
        <v>0.88</v>
      </c>
      <c r="K10" s="50">
        <f>LARGE(B20:C20,1)/(B20+C20)</f>
        <v>0.54942058623040224</v>
      </c>
      <c r="W10" s="58">
        <v>9</v>
      </c>
      <c r="X10" s="58"/>
      <c r="Y10" s="61">
        <v>43027</v>
      </c>
      <c r="Z10" s="58" t="s">
        <v>524</v>
      </c>
      <c r="AA10" s="58" t="s">
        <v>500</v>
      </c>
      <c r="AB10" s="58">
        <v>10.199999999999999</v>
      </c>
      <c r="AC10" s="58" t="s">
        <v>504</v>
      </c>
      <c r="AD10" s="58">
        <v>60</v>
      </c>
    </row>
    <row r="11" spans="1:30" ht="17.25" customHeight="1" thickBot="1" x14ac:dyDescent="0.35">
      <c r="A11" s="58">
        <v>6</v>
      </c>
      <c r="B11" s="59">
        <f>[209]Sheet2!C7</f>
        <v>3.6799999999999999E-2</v>
      </c>
      <c r="C11" s="59">
        <f>[209]Sheet2!D7</f>
        <v>1.9900000000000001E-2</v>
      </c>
      <c r="D11" s="59">
        <f>[209]Sheet2!E7</f>
        <v>2.8199999999999999E-2</v>
      </c>
      <c r="F11" s="58" t="s">
        <v>485</v>
      </c>
      <c r="G11" s="60">
        <v>22278</v>
      </c>
      <c r="H11" s="58">
        <v>0.81</v>
      </c>
      <c r="K11" s="50">
        <f>LARGE(B21:C21,1)/(B21+C21)</f>
        <v>0.55414819506016466</v>
      </c>
      <c r="W11" s="58">
        <v>10</v>
      </c>
      <c r="X11" s="58"/>
      <c r="Y11" s="61">
        <v>43076</v>
      </c>
      <c r="Z11" s="58" t="s">
        <v>524</v>
      </c>
      <c r="AA11" s="58" t="s">
        <v>500</v>
      </c>
      <c r="AB11" s="58">
        <v>10.199999999999999</v>
      </c>
      <c r="AC11" s="58" t="s">
        <v>504</v>
      </c>
      <c r="AD11" s="58">
        <v>58</v>
      </c>
    </row>
    <row r="12" spans="1:30" ht="17.25" customHeight="1" thickBot="1" x14ac:dyDescent="0.3">
      <c r="A12" s="58">
        <v>7</v>
      </c>
      <c r="B12" s="59">
        <f>[209]Sheet2!C8</f>
        <v>6.83E-2</v>
      </c>
      <c r="C12" s="59">
        <f>[209]Sheet2!D8</f>
        <v>3.6200000000000003E-2</v>
      </c>
      <c r="D12" s="59">
        <f>[209]Sheet2!E8</f>
        <v>5.1900000000000002E-2</v>
      </c>
      <c r="F12" s="58" t="s">
        <v>486</v>
      </c>
      <c r="G12" s="60">
        <v>25698</v>
      </c>
      <c r="H12" s="58">
        <v>0.93</v>
      </c>
      <c r="W12" s="58">
        <v>20</v>
      </c>
      <c r="X12" s="58"/>
      <c r="Y12" s="61">
        <v>43069</v>
      </c>
      <c r="Z12" s="58" t="s">
        <v>524</v>
      </c>
      <c r="AA12" s="58" t="s">
        <v>500</v>
      </c>
      <c r="AB12" s="58">
        <v>10</v>
      </c>
      <c r="AC12" s="58" t="s">
        <v>504</v>
      </c>
      <c r="AD12" s="58">
        <v>58</v>
      </c>
    </row>
    <row r="13" spans="1:30" ht="17.25" customHeight="1" thickBot="1" x14ac:dyDescent="0.3">
      <c r="A13" s="58">
        <v>8</v>
      </c>
      <c r="B13" s="59">
        <f>[209]Sheet2!C9</f>
        <v>6.7100000000000007E-2</v>
      </c>
      <c r="C13" s="59">
        <f>[209]Sheet2!D9</f>
        <v>4.99E-2</v>
      </c>
      <c r="D13" s="59">
        <f>[209]Sheet2!E9</f>
        <v>5.8299999999999998E-2</v>
      </c>
      <c r="F13" s="58" t="s">
        <v>487</v>
      </c>
      <c r="G13" s="60">
        <v>24403</v>
      </c>
      <c r="H13" s="58"/>
      <c r="W13" s="58">
        <v>25</v>
      </c>
      <c r="X13" s="58"/>
      <c r="Y13" s="61">
        <v>42795</v>
      </c>
      <c r="Z13" s="58" t="s">
        <v>524</v>
      </c>
      <c r="AA13" s="58" t="s">
        <v>499</v>
      </c>
      <c r="AB13" s="58">
        <v>10</v>
      </c>
      <c r="AC13" s="58" t="s">
        <v>504</v>
      </c>
      <c r="AD13" s="58">
        <v>55</v>
      </c>
    </row>
    <row r="14" spans="1:30" ht="14.4" thickBot="1" x14ac:dyDescent="0.3">
      <c r="A14" s="58">
        <v>9</v>
      </c>
      <c r="B14" s="59">
        <f>[209]Sheet2!C10</f>
        <v>6.9099999999999995E-2</v>
      </c>
      <c r="C14" s="59">
        <f>[209]Sheet2!D10</f>
        <v>5.1299999999999998E-2</v>
      </c>
      <c r="D14" s="59">
        <f>[209]Sheet2!E10</f>
        <v>0.06</v>
      </c>
      <c r="F14" s="58" t="s">
        <v>488</v>
      </c>
      <c r="G14" s="60">
        <v>27898</v>
      </c>
      <c r="H14" s="58"/>
      <c r="W14" s="58">
        <v>30</v>
      </c>
      <c r="X14" s="58"/>
      <c r="Y14" s="61">
        <v>42810</v>
      </c>
      <c r="Z14" s="58" t="s">
        <v>526</v>
      </c>
      <c r="AA14" s="58" t="s">
        <v>500</v>
      </c>
      <c r="AB14" s="58">
        <v>9.9</v>
      </c>
      <c r="AC14" s="58" t="s">
        <v>504</v>
      </c>
      <c r="AD14" s="58">
        <v>57</v>
      </c>
    </row>
    <row r="15" spans="1:30" ht="14.4" thickBot="1" x14ac:dyDescent="0.3">
      <c r="A15" s="58">
        <v>10</v>
      </c>
      <c r="B15" s="59">
        <f>[209]Sheet2!C11</f>
        <v>7.2700000000000001E-2</v>
      </c>
      <c r="C15" s="59">
        <f>[209]Sheet2!D11</f>
        <v>5.4199999999999998E-2</v>
      </c>
      <c r="D15" s="59">
        <f>[209]Sheet2!E11</f>
        <v>6.3299999999999995E-2</v>
      </c>
      <c r="F15" s="58" t="s">
        <v>489</v>
      </c>
      <c r="G15" s="60">
        <v>27979</v>
      </c>
      <c r="H15" s="58"/>
      <c r="W15" s="58">
        <v>35</v>
      </c>
      <c r="X15" s="58"/>
      <c r="Y15" s="61">
        <v>43084</v>
      </c>
      <c r="Z15" s="58" t="s">
        <v>525</v>
      </c>
      <c r="AA15" s="58" t="s">
        <v>501</v>
      </c>
      <c r="AB15" s="58">
        <v>9.9</v>
      </c>
      <c r="AC15" s="58" t="s">
        <v>504</v>
      </c>
      <c r="AD15" s="58">
        <v>56</v>
      </c>
    </row>
    <row r="16" spans="1:30" ht="14.4" thickBot="1" x14ac:dyDescent="0.3">
      <c r="A16" s="58">
        <v>11</v>
      </c>
      <c r="B16" s="59">
        <f>[209]Sheet2!C12</f>
        <v>7.5300000000000006E-2</v>
      </c>
      <c r="C16" s="59">
        <f>[209]Sheet2!D12</f>
        <v>6.2199999999999998E-2</v>
      </c>
      <c r="D16" s="59">
        <f>[209]Sheet2!E12</f>
        <v>6.8599999999999994E-2</v>
      </c>
      <c r="F16" s="58" t="s">
        <v>490</v>
      </c>
      <c r="G16" s="60">
        <v>28321</v>
      </c>
      <c r="H16" s="58"/>
      <c r="W16" s="58">
        <v>40</v>
      </c>
      <c r="X16" s="58"/>
      <c r="Y16" s="61">
        <v>43088</v>
      </c>
      <c r="Z16" s="58" t="s">
        <v>525</v>
      </c>
      <c r="AA16" s="58" t="s">
        <v>498</v>
      </c>
      <c r="AB16" s="58">
        <v>9.8000000000000007</v>
      </c>
      <c r="AC16" s="58" t="s">
        <v>504</v>
      </c>
      <c r="AD16" s="58">
        <v>54</v>
      </c>
    </row>
    <row r="17" spans="1:30" ht="14.4" thickBot="1" x14ac:dyDescent="0.3">
      <c r="A17" s="58">
        <v>12</v>
      </c>
      <c r="B17" s="59">
        <f>[209]Sheet2!C13</f>
        <v>7.6300000000000007E-2</v>
      </c>
      <c r="C17" s="59">
        <f>[209]Sheet2!D13</f>
        <v>6.9000000000000006E-2</v>
      </c>
      <c r="D17" s="59">
        <f>[209]Sheet2!E13</f>
        <v>7.2599999999999998E-2</v>
      </c>
      <c r="W17" s="58">
        <v>45</v>
      </c>
      <c r="X17" s="58"/>
      <c r="Y17" s="61">
        <v>43027</v>
      </c>
      <c r="Z17" s="58" t="s">
        <v>525</v>
      </c>
      <c r="AA17" s="58" t="s">
        <v>500</v>
      </c>
      <c r="AB17" s="58">
        <v>9.8000000000000007</v>
      </c>
      <c r="AC17" s="58" t="s">
        <v>504</v>
      </c>
      <c r="AD17" s="58">
        <v>57</v>
      </c>
    </row>
    <row r="18" spans="1:30" ht="14.4" thickBot="1" x14ac:dyDescent="0.3">
      <c r="A18" s="58">
        <v>13</v>
      </c>
      <c r="B18" s="59">
        <f>[209]Sheet2!C14</f>
        <v>7.3899999999999993E-2</v>
      </c>
      <c r="C18" s="59">
        <f>[209]Sheet2!D14</f>
        <v>7.1999999999999995E-2</v>
      </c>
      <c r="D18" s="59">
        <f>[209]Sheet2!E14</f>
        <v>7.2900000000000006E-2</v>
      </c>
      <c r="W18" s="58">
        <v>50</v>
      </c>
      <c r="X18" s="58"/>
      <c r="Y18" s="61">
        <v>43075</v>
      </c>
      <c r="Z18" s="58" t="s">
        <v>525</v>
      </c>
      <c r="AA18" s="58" t="s">
        <v>499</v>
      </c>
      <c r="AB18" s="58">
        <v>9.8000000000000007</v>
      </c>
      <c r="AC18" s="58" t="s">
        <v>504</v>
      </c>
      <c r="AD18" s="58">
        <v>55</v>
      </c>
    </row>
    <row r="19" spans="1:30" ht="17.25" customHeight="1" thickBot="1" x14ac:dyDescent="0.3">
      <c r="A19" s="58">
        <v>14</v>
      </c>
      <c r="B19" s="59">
        <f>[209]Sheet2!C15</f>
        <v>6.83E-2</v>
      </c>
      <c r="C19" s="59">
        <f>[209]Sheet2!D15</f>
        <v>7.3400000000000007E-2</v>
      </c>
      <c r="D19" s="59">
        <f>[209]Sheet2!E15</f>
        <v>7.0900000000000005E-2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/>
      <c r="Y19" s="61">
        <v>42837</v>
      </c>
      <c r="Z19" s="58" t="s">
        <v>525</v>
      </c>
      <c r="AA19" s="58" t="s">
        <v>499</v>
      </c>
      <c r="AB19" s="58">
        <v>9.6999999999999993</v>
      </c>
      <c r="AC19" s="58" t="s">
        <v>504</v>
      </c>
      <c r="AD19" s="58">
        <v>59</v>
      </c>
    </row>
    <row r="20" spans="1:30" ht="17.25" customHeight="1" thickBot="1" x14ac:dyDescent="0.3">
      <c r="A20" s="58">
        <v>15</v>
      </c>
      <c r="B20" s="59">
        <f>[209]Sheet2!C16</f>
        <v>6.6100000000000006E-2</v>
      </c>
      <c r="C20" s="59">
        <f>[209]Sheet2!D16</f>
        <v>8.0600000000000005E-2</v>
      </c>
      <c r="D20" s="59">
        <f>[209]Sheet2!E16</f>
        <v>7.3499999999999996E-2</v>
      </c>
      <c r="F20" s="58" t="s">
        <v>493</v>
      </c>
      <c r="G20" s="60">
        <v>19559</v>
      </c>
      <c r="H20" s="58">
        <v>0.71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/>
      <c r="Y20" s="61">
        <v>42858</v>
      </c>
      <c r="Z20" s="58" t="s">
        <v>524</v>
      </c>
      <c r="AA20" s="58" t="s">
        <v>499</v>
      </c>
      <c r="AB20" s="58">
        <v>9.5</v>
      </c>
      <c r="AC20" s="58" t="s">
        <v>504</v>
      </c>
      <c r="AD20" s="58">
        <v>59</v>
      </c>
    </row>
    <row r="21" spans="1:30" ht="17.25" customHeight="1" thickBot="1" x14ac:dyDescent="0.3">
      <c r="A21" s="58">
        <v>16</v>
      </c>
      <c r="B21" s="59">
        <f>[209]Sheet2!C17</f>
        <v>7.0400000000000004E-2</v>
      </c>
      <c r="C21" s="59">
        <f>[209]Sheet2!D17</f>
        <v>8.7499999999999994E-2</v>
      </c>
      <c r="D21" s="59">
        <f>[209]Sheet2!E17</f>
        <v>7.9200000000000007E-2</v>
      </c>
      <c r="F21" s="58" t="s">
        <v>497</v>
      </c>
      <c r="G21" s="60">
        <v>28262</v>
      </c>
      <c r="H21" s="58">
        <v>1.03</v>
      </c>
      <c r="J21" s="46">
        <v>5</v>
      </c>
      <c r="K21" s="46">
        <f>X6</f>
        <v>0</v>
      </c>
      <c r="L21" s="52"/>
      <c r="M21" s="46"/>
      <c r="N21" s="57">
        <f>K21/$F$2</f>
        <v>0</v>
      </c>
      <c r="W21" s="58">
        <v>125</v>
      </c>
      <c r="X21" s="58"/>
      <c r="Y21" s="61">
        <v>43068</v>
      </c>
      <c r="Z21" s="58" t="s">
        <v>525</v>
      </c>
      <c r="AA21" s="58" t="s">
        <v>499</v>
      </c>
      <c r="AB21" s="58">
        <v>9.4</v>
      </c>
      <c r="AC21" s="58" t="s">
        <v>504</v>
      </c>
      <c r="AD21" s="58">
        <v>55</v>
      </c>
    </row>
    <row r="22" spans="1:30" ht="17.25" customHeight="1" thickBot="1" x14ac:dyDescent="0.3">
      <c r="A22" s="58">
        <v>17</v>
      </c>
      <c r="B22" s="59">
        <f>[209]Sheet2!C18</f>
        <v>6.7000000000000004E-2</v>
      </c>
      <c r="C22" s="59">
        <f>[209]Sheet2!D18</f>
        <v>9.0700000000000003E-2</v>
      </c>
      <c r="D22" s="59">
        <f>[209]Sheet2!E18</f>
        <v>7.9100000000000004E-2</v>
      </c>
      <c r="F22" s="58" t="s">
        <v>498</v>
      </c>
      <c r="G22" s="60">
        <v>29909</v>
      </c>
      <c r="H22" s="58">
        <v>1.0900000000000001</v>
      </c>
      <c r="J22" s="46">
        <v>10</v>
      </c>
      <c r="K22" s="46">
        <f>X11</f>
        <v>0</v>
      </c>
      <c r="L22" s="52"/>
      <c r="M22" s="46"/>
      <c r="N22" s="57">
        <f t="shared" ref="N22:N28" si="0">K22/$F$2</f>
        <v>0</v>
      </c>
      <c r="W22" s="58">
        <v>150</v>
      </c>
      <c r="X22" s="58"/>
      <c r="Y22" s="61">
        <v>42873</v>
      </c>
      <c r="Z22" s="58" t="s">
        <v>524</v>
      </c>
      <c r="AA22" s="58" t="s">
        <v>500</v>
      </c>
      <c r="AB22" s="58">
        <v>9.3000000000000007</v>
      </c>
      <c r="AC22" s="58" t="s">
        <v>504</v>
      </c>
      <c r="AD22" s="58">
        <v>59</v>
      </c>
    </row>
    <row r="23" spans="1:30" ht="17.25" customHeight="1" thickBot="1" x14ac:dyDescent="0.3">
      <c r="A23" s="58">
        <v>18</v>
      </c>
      <c r="B23" s="59">
        <f>[209]Sheet2!C19</f>
        <v>5.2600000000000001E-2</v>
      </c>
      <c r="C23" s="59">
        <f>[209]Sheet2!D19</f>
        <v>7.1099999999999997E-2</v>
      </c>
      <c r="D23" s="59">
        <f>[209]Sheet2!E19</f>
        <v>6.2E-2</v>
      </c>
      <c r="F23" s="58" t="s">
        <v>499</v>
      </c>
      <c r="G23" s="60">
        <v>29921</v>
      </c>
      <c r="H23" s="58">
        <v>1.0900000000000001</v>
      </c>
      <c r="J23" s="46">
        <v>20</v>
      </c>
      <c r="K23" s="46">
        <f>X12</f>
        <v>0</v>
      </c>
      <c r="L23" s="52"/>
      <c r="M23" s="46"/>
      <c r="N23" s="57">
        <f t="shared" si="0"/>
        <v>0</v>
      </c>
      <c r="W23" s="58">
        <v>175</v>
      </c>
      <c r="X23" s="58"/>
      <c r="Y23" s="61">
        <v>42971</v>
      </c>
      <c r="Z23" s="58" t="s">
        <v>525</v>
      </c>
      <c r="AA23" s="58" t="s">
        <v>500</v>
      </c>
      <c r="AB23" s="58">
        <v>9.1999999999999993</v>
      </c>
      <c r="AC23" s="58" t="s">
        <v>504</v>
      </c>
      <c r="AD23" s="58">
        <v>55</v>
      </c>
    </row>
    <row r="24" spans="1:30" ht="17.25" customHeight="1" thickBot="1" x14ac:dyDescent="0.3">
      <c r="A24" s="58">
        <v>19</v>
      </c>
      <c r="B24" s="59">
        <f>[209]Sheet2!C20</f>
        <v>3.8699999999999998E-2</v>
      </c>
      <c r="C24" s="59">
        <f>[209]Sheet2!D20</f>
        <v>5.2200000000000003E-2</v>
      </c>
      <c r="D24" s="59">
        <f>[209]Sheet2!E20</f>
        <v>4.5600000000000002E-2</v>
      </c>
      <c r="F24" s="58" t="s">
        <v>500</v>
      </c>
      <c r="G24" s="60">
        <v>30493</v>
      </c>
      <c r="H24" s="58">
        <v>1.1100000000000001</v>
      </c>
      <c r="J24" s="46">
        <v>30</v>
      </c>
      <c r="K24" s="46">
        <f>X14</f>
        <v>0</v>
      </c>
      <c r="L24" s="52"/>
      <c r="M24" s="46"/>
      <c r="N24" s="57">
        <f t="shared" si="0"/>
        <v>0</v>
      </c>
      <c r="W24" s="58">
        <v>200</v>
      </c>
      <c r="X24" s="58"/>
      <c r="Y24" s="61">
        <v>42788</v>
      </c>
      <c r="Z24" s="58" t="s">
        <v>528</v>
      </c>
      <c r="AA24" s="58" t="s">
        <v>499</v>
      </c>
      <c r="AB24" s="58">
        <v>9.1</v>
      </c>
      <c r="AC24" s="58" t="s">
        <v>504</v>
      </c>
      <c r="AD24" s="58">
        <v>51</v>
      </c>
    </row>
    <row r="25" spans="1:30" ht="17.25" customHeight="1" thickBot="1" x14ac:dyDescent="0.3">
      <c r="A25" s="58">
        <v>20</v>
      </c>
      <c r="B25" s="59">
        <f>[209]Sheet2!C21</f>
        <v>2.86E-2</v>
      </c>
      <c r="C25" s="59">
        <f>[209]Sheet2!D21</f>
        <v>4.1500000000000002E-2</v>
      </c>
      <c r="D25" s="59">
        <f>[209]Sheet2!E21</f>
        <v>3.5099999999999999E-2</v>
      </c>
      <c r="F25" s="58" t="s">
        <v>501</v>
      </c>
      <c r="G25" s="60">
        <v>30646</v>
      </c>
      <c r="H25" s="58">
        <v>1.1100000000000001</v>
      </c>
      <c r="J25" s="46">
        <v>50</v>
      </c>
      <c r="K25" s="46">
        <f>X18</f>
        <v>0</v>
      </c>
      <c r="L25" s="52"/>
      <c r="M25" s="46"/>
      <c r="N25" s="57">
        <f t="shared" si="0"/>
        <v>0</v>
      </c>
    </row>
    <row r="26" spans="1:30" ht="17.25" customHeight="1" thickBot="1" x14ac:dyDescent="0.3">
      <c r="A26" s="58">
        <v>21</v>
      </c>
      <c r="B26" s="59">
        <f>[209]Sheet2!C22</f>
        <v>2.0299999999999999E-2</v>
      </c>
      <c r="C26" s="59">
        <f>[209]Sheet2!D22</f>
        <v>3.1800000000000002E-2</v>
      </c>
      <c r="D26" s="59">
        <f>[209]Sheet2!E22</f>
        <v>2.6200000000000001E-2</v>
      </c>
      <c r="F26" s="58" t="s">
        <v>502</v>
      </c>
      <c r="G26" s="60">
        <v>23771</v>
      </c>
      <c r="H26" s="58">
        <v>0.86</v>
      </c>
      <c r="J26" s="46">
        <v>100</v>
      </c>
      <c r="K26" s="46">
        <f>X20</f>
        <v>0</v>
      </c>
      <c r="L26" s="52"/>
      <c r="M26" s="46"/>
      <c r="N26" s="57">
        <f t="shared" si="0"/>
        <v>0</v>
      </c>
    </row>
    <row r="27" spans="1:30" ht="17.25" customHeight="1" thickBot="1" x14ac:dyDescent="0.3">
      <c r="A27" s="58">
        <v>22</v>
      </c>
      <c r="B27" s="59">
        <f>[209]Sheet2!C23</f>
        <v>1.2999999999999999E-2</v>
      </c>
      <c r="C27" s="59">
        <f>[209]Sheet2!D23</f>
        <v>2.1499999999999998E-2</v>
      </c>
      <c r="D27" s="59">
        <f>[209]Sheet2!E23</f>
        <v>1.7299999999999999E-2</v>
      </c>
      <c r="J27" s="46">
        <v>150</v>
      </c>
      <c r="K27" s="46">
        <f>X22</f>
        <v>0</v>
      </c>
      <c r="L27" s="52"/>
      <c r="M27" s="46"/>
      <c r="N27" s="57">
        <f t="shared" si="0"/>
        <v>0</v>
      </c>
    </row>
    <row r="28" spans="1:30" ht="17.25" customHeight="1" thickBot="1" x14ac:dyDescent="0.3">
      <c r="A28" s="58">
        <v>23</v>
      </c>
      <c r="B28" s="59">
        <f>[209]Sheet2!C24</f>
        <v>7.0000000000000001E-3</v>
      </c>
      <c r="C28" s="59">
        <f>[209]Sheet2!D24</f>
        <v>1.17E-2</v>
      </c>
      <c r="D28" s="59">
        <f>[209]Sheet2!E24</f>
        <v>9.4000000000000004E-3</v>
      </c>
      <c r="J28" s="46">
        <v>200</v>
      </c>
      <c r="K28" s="46">
        <f>X24</f>
        <v>0</v>
      </c>
      <c r="L28" s="52"/>
      <c r="M28" s="46"/>
      <c r="N28" s="57">
        <f t="shared" si="0"/>
        <v>0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544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27400</v>
      </c>
      <c r="H2" s="41" t="s">
        <v>467</v>
      </c>
      <c r="W2" s="58">
        <v>1</v>
      </c>
      <c r="X2" s="58">
        <v>2599</v>
      </c>
      <c r="Y2" s="61">
        <v>43420</v>
      </c>
      <c r="Z2" s="58" t="s">
        <v>524</v>
      </c>
      <c r="AA2" s="58" t="s">
        <v>501</v>
      </c>
      <c r="AB2" s="58">
        <v>9.5</v>
      </c>
      <c r="AC2" s="58" t="s">
        <v>470</v>
      </c>
      <c r="AD2" s="58">
        <v>63</v>
      </c>
    </row>
    <row r="3" spans="1:30" ht="14.4" thickBot="1" x14ac:dyDescent="0.3">
      <c r="W3" s="58">
        <v>2</v>
      </c>
      <c r="X3" s="58">
        <v>2589</v>
      </c>
      <c r="Y3" s="61">
        <v>43168</v>
      </c>
      <c r="Z3" s="58" t="s">
        <v>524</v>
      </c>
      <c r="AA3" s="58" t="s">
        <v>501</v>
      </c>
      <c r="AB3" s="58">
        <v>9.4</v>
      </c>
      <c r="AC3" s="58" t="s">
        <v>470</v>
      </c>
      <c r="AD3" s="58">
        <v>62</v>
      </c>
    </row>
    <row r="4" spans="1:30" ht="14.4" thickBot="1" x14ac:dyDescent="0.3">
      <c r="A4" s="42" t="s">
        <v>468</v>
      </c>
      <c r="B4" s="43" t="s">
        <v>469</v>
      </c>
      <c r="C4" s="93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2589</v>
      </c>
      <c r="Y4" s="61">
        <v>43399</v>
      </c>
      <c r="Z4" s="58" t="s">
        <v>524</v>
      </c>
      <c r="AA4" s="58" t="s">
        <v>501</v>
      </c>
      <c r="AB4" s="58">
        <v>9.4</v>
      </c>
      <c r="AC4" s="58" t="s">
        <v>470</v>
      </c>
      <c r="AD4" s="58">
        <v>64</v>
      </c>
    </row>
    <row r="5" spans="1:30" ht="18.75" customHeight="1" thickBot="1" x14ac:dyDescent="0.3">
      <c r="A5" s="58">
        <v>0</v>
      </c>
      <c r="B5" s="85">
        <v>5.4999999999999997E-3</v>
      </c>
      <c r="C5" s="59">
        <v>7.6E-3</v>
      </c>
      <c r="D5" s="59">
        <v>6.6E-3</v>
      </c>
      <c r="F5" s="58" t="s">
        <v>476</v>
      </c>
      <c r="G5" s="60">
        <v>26799</v>
      </c>
      <c r="H5" s="58">
        <v>0.98</v>
      </c>
      <c r="J5" s="102" t="s">
        <v>477</v>
      </c>
      <c r="K5" s="103"/>
      <c r="L5" s="103"/>
      <c r="M5" s="103"/>
      <c r="N5" s="104"/>
      <c r="W5" s="58">
        <v>4</v>
      </c>
      <c r="X5" s="58">
        <v>2588</v>
      </c>
      <c r="Y5" s="61">
        <v>43203</v>
      </c>
      <c r="Z5" s="58" t="s">
        <v>524</v>
      </c>
      <c r="AA5" s="58" t="s">
        <v>501</v>
      </c>
      <c r="AB5" s="58">
        <v>9.4</v>
      </c>
      <c r="AC5" s="58" t="s">
        <v>470</v>
      </c>
      <c r="AD5" s="58">
        <v>63</v>
      </c>
    </row>
    <row r="6" spans="1:30" ht="17.25" customHeight="1" thickBot="1" x14ac:dyDescent="0.3">
      <c r="A6" s="58">
        <v>1</v>
      </c>
      <c r="B6" s="59">
        <v>3.3999999999999998E-3</v>
      </c>
      <c r="C6" s="59">
        <v>4.3E-3</v>
      </c>
      <c r="D6" s="59">
        <v>3.8999999999999998E-3</v>
      </c>
      <c r="F6" s="58" t="s">
        <v>478</v>
      </c>
      <c r="G6" s="60">
        <v>28346</v>
      </c>
      <c r="H6" s="58">
        <v>1.03</v>
      </c>
      <c r="J6" s="47" t="s">
        <v>479</v>
      </c>
      <c r="K6" s="48">
        <f>LARGE((K8,K9),1)</f>
        <v>0.69536423841059603</v>
      </c>
      <c r="N6" s="48" t="s">
        <v>470</v>
      </c>
      <c r="W6" s="58">
        <v>5</v>
      </c>
      <c r="X6" s="58">
        <v>2566</v>
      </c>
      <c r="Y6" s="61">
        <v>43229</v>
      </c>
      <c r="Z6" s="58" t="s">
        <v>524</v>
      </c>
      <c r="AA6" s="58" t="s">
        <v>499</v>
      </c>
      <c r="AB6" s="58">
        <v>9.4</v>
      </c>
      <c r="AC6" s="58" t="s">
        <v>470</v>
      </c>
      <c r="AD6" s="58">
        <v>65</v>
      </c>
    </row>
    <row r="7" spans="1:30" ht="17.25" customHeight="1" thickBot="1" x14ac:dyDescent="0.3">
      <c r="A7" s="58">
        <v>2</v>
      </c>
      <c r="B7" s="59">
        <v>2.5999999999999999E-3</v>
      </c>
      <c r="C7" s="59">
        <v>3.0000000000000001E-3</v>
      </c>
      <c r="D7" s="59">
        <v>2.8E-3</v>
      </c>
      <c r="F7" s="58" t="s">
        <v>480</v>
      </c>
      <c r="G7" s="60">
        <v>28945</v>
      </c>
      <c r="H7" s="58">
        <v>1.06</v>
      </c>
      <c r="J7" s="49" t="s">
        <v>481</v>
      </c>
      <c r="K7" s="48">
        <f>LARGE((K10,K11),1)</f>
        <v>0.55940257976917862</v>
      </c>
      <c r="N7" s="48" t="s">
        <v>469</v>
      </c>
      <c r="W7" s="58">
        <v>6</v>
      </c>
      <c r="X7" s="58">
        <v>2562</v>
      </c>
      <c r="Y7" s="61">
        <v>43343</v>
      </c>
      <c r="Z7" s="58" t="s">
        <v>524</v>
      </c>
      <c r="AA7" s="58" t="s">
        <v>501</v>
      </c>
      <c r="AB7" s="58">
        <v>9.4</v>
      </c>
      <c r="AC7" s="58" t="s">
        <v>470</v>
      </c>
      <c r="AD7" s="58">
        <v>64</v>
      </c>
    </row>
    <row r="8" spans="1:30" ht="17.25" customHeight="1" thickBot="1" x14ac:dyDescent="0.35">
      <c r="A8" s="58">
        <v>3</v>
      </c>
      <c r="B8" s="59">
        <v>3.2000000000000002E-3</v>
      </c>
      <c r="C8" s="59">
        <v>2.2000000000000001E-3</v>
      </c>
      <c r="D8" s="59">
        <v>2.7000000000000001E-3</v>
      </c>
      <c r="F8" s="58" t="s">
        <v>482</v>
      </c>
      <c r="G8" s="60">
        <v>28788</v>
      </c>
      <c r="H8" s="58">
        <v>1.05</v>
      </c>
      <c r="K8" s="50">
        <f>LARGE(B11:C11,1)/(B11+C11)</f>
        <v>0.69536423841059603</v>
      </c>
      <c r="W8" s="58">
        <v>7</v>
      </c>
      <c r="X8" s="58">
        <v>2561</v>
      </c>
      <c r="Y8" s="61">
        <v>43441</v>
      </c>
      <c r="Z8" s="58" t="s">
        <v>524</v>
      </c>
      <c r="AA8" s="58" t="s">
        <v>501</v>
      </c>
      <c r="AB8" s="58">
        <v>9.3000000000000007</v>
      </c>
      <c r="AC8" s="58" t="s">
        <v>470</v>
      </c>
      <c r="AD8" s="58">
        <v>63</v>
      </c>
    </row>
    <row r="9" spans="1:30" ht="17.25" customHeight="1" thickBot="1" x14ac:dyDescent="0.35">
      <c r="A9" s="58">
        <v>4</v>
      </c>
      <c r="B9" s="59">
        <v>6.0000000000000001E-3</v>
      </c>
      <c r="C9" s="59">
        <v>2.3E-3</v>
      </c>
      <c r="D9" s="59">
        <v>4.1000000000000003E-3</v>
      </c>
      <c r="F9" s="58" t="s">
        <v>483</v>
      </c>
      <c r="G9" s="60">
        <v>28027</v>
      </c>
      <c r="H9" s="58">
        <v>1.02</v>
      </c>
      <c r="K9" s="50">
        <f>LARGE(B12:C12,1)/(B12+C12)</f>
        <v>0.6312910284463894</v>
      </c>
      <c r="W9" s="58">
        <v>8</v>
      </c>
      <c r="X9" s="58">
        <v>2537</v>
      </c>
      <c r="Y9" s="61">
        <v>43238</v>
      </c>
      <c r="Z9" s="58" t="s">
        <v>524</v>
      </c>
      <c r="AA9" s="58" t="s">
        <v>501</v>
      </c>
      <c r="AB9" s="58">
        <v>9.3000000000000007</v>
      </c>
      <c r="AC9" s="58" t="s">
        <v>470</v>
      </c>
      <c r="AD9" s="58">
        <v>61</v>
      </c>
    </row>
    <row r="10" spans="1:30" ht="17.25" customHeight="1" thickBot="1" x14ac:dyDescent="0.35">
      <c r="A10" s="58">
        <v>5</v>
      </c>
      <c r="B10" s="59">
        <v>2.2200000000000001E-2</v>
      </c>
      <c r="C10" s="59">
        <v>6.4000000000000003E-3</v>
      </c>
      <c r="D10" s="59">
        <v>1.4E-2</v>
      </c>
      <c r="F10" s="58" t="s">
        <v>484</v>
      </c>
      <c r="G10" s="60">
        <v>26314</v>
      </c>
      <c r="H10" s="58">
        <v>0.96</v>
      </c>
      <c r="K10" s="50">
        <f>LARGE(B20:C20,1)/(B20+C20)</f>
        <v>0.53313911143481429</v>
      </c>
      <c r="W10" s="58">
        <v>9</v>
      </c>
      <c r="X10" s="58">
        <v>2523</v>
      </c>
      <c r="Y10" s="61">
        <v>43231</v>
      </c>
      <c r="Z10" s="58" t="s">
        <v>524</v>
      </c>
      <c r="AA10" s="58" t="s">
        <v>501</v>
      </c>
      <c r="AB10" s="58">
        <v>9.1999999999999993</v>
      </c>
      <c r="AC10" s="58" t="s">
        <v>470</v>
      </c>
      <c r="AD10" s="58">
        <v>63</v>
      </c>
    </row>
    <row r="11" spans="1:30" ht="17.25" customHeight="1" thickBot="1" x14ac:dyDescent="0.35">
      <c r="A11" s="58">
        <v>6</v>
      </c>
      <c r="B11" s="59">
        <v>4.2000000000000003E-2</v>
      </c>
      <c r="C11" s="59">
        <v>1.84E-2</v>
      </c>
      <c r="D11" s="59">
        <v>2.98E-2</v>
      </c>
      <c r="F11" s="58" t="s">
        <v>485</v>
      </c>
      <c r="G11" s="60">
        <v>25930</v>
      </c>
      <c r="H11" s="58">
        <v>0.95</v>
      </c>
      <c r="K11" s="50">
        <f>LARGE(B21:C21,1)/(B21+C21)</f>
        <v>0.55940257976917862</v>
      </c>
      <c r="W11" s="58">
        <v>10</v>
      </c>
      <c r="X11" s="58">
        <v>2518</v>
      </c>
      <c r="Y11" s="61">
        <v>43140</v>
      </c>
      <c r="Z11" s="58" t="s">
        <v>524</v>
      </c>
      <c r="AA11" s="58" t="s">
        <v>501</v>
      </c>
      <c r="AB11" s="58">
        <v>9.1999999999999993</v>
      </c>
      <c r="AC11" s="58" t="s">
        <v>470</v>
      </c>
      <c r="AD11" s="58">
        <v>61</v>
      </c>
    </row>
    <row r="12" spans="1:30" ht="17.25" customHeight="1" thickBot="1" x14ac:dyDescent="0.3">
      <c r="A12" s="58">
        <v>7</v>
      </c>
      <c r="B12" s="59">
        <v>5.7700000000000001E-2</v>
      </c>
      <c r="C12" s="59">
        <v>3.3700000000000001E-2</v>
      </c>
      <c r="D12" s="59">
        <v>4.5199999999999997E-2</v>
      </c>
      <c r="F12" s="58" t="s">
        <v>486</v>
      </c>
      <c r="G12" s="60">
        <v>27245</v>
      </c>
      <c r="H12" s="58">
        <v>0.99</v>
      </c>
      <c r="W12" s="58">
        <v>20</v>
      </c>
      <c r="X12" s="58">
        <v>2495</v>
      </c>
      <c r="Y12" s="61">
        <v>43133</v>
      </c>
      <c r="Z12" s="58" t="s">
        <v>524</v>
      </c>
      <c r="AA12" s="58" t="s">
        <v>501</v>
      </c>
      <c r="AB12" s="58">
        <v>9.1</v>
      </c>
      <c r="AC12" s="58" t="s">
        <v>470</v>
      </c>
      <c r="AD12" s="58">
        <v>62</v>
      </c>
    </row>
    <row r="13" spans="1:30" ht="17.25" customHeight="1" thickBot="1" x14ac:dyDescent="0.3">
      <c r="A13" s="58">
        <v>8</v>
      </c>
      <c r="B13" s="59">
        <v>5.9799999999999999E-2</v>
      </c>
      <c r="C13" s="59">
        <v>3.5400000000000001E-2</v>
      </c>
      <c r="D13" s="59">
        <v>4.7100000000000003E-2</v>
      </c>
      <c r="F13" s="58" t="s">
        <v>487</v>
      </c>
      <c r="G13" s="60">
        <v>26778</v>
      </c>
      <c r="H13" s="58">
        <v>0.98</v>
      </c>
      <c r="W13" s="58">
        <v>25</v>
      </c>
      <c r="X13" s="58">
        <v>2463</v>
      </c>
      <c r="Y13" s="61">
        <v>43288</v>
      </c>
      <c r="Z13" s="58" t="s">
        <v>529</v>
      </c>
      <c r="AA13" s="58" t="s">
        <v>502</v>
      </c>
      <c r="AB13" s="58">
        <v>9</v>
      </c>
      <c r="AC13" s="58" t="s">
        <v>470</v>
      </c>
      <c r="AD13" s="58">
        <v>64</v>
      </c>
    </row>
    <row r="14" spans="1:30" ht="14.4" thickBot="1" x14ac:dyDescent="0.3">
      <c r="A14" s="58">
        <v>9</v>
      </c>
      <c r="B14" s="59">
        <v>6.6699999999999995E-2</v>
      </c>
      <c r="C14" s="59">
        <v>4.7800000000000002E-2</v>
      </c>
      <c r="D14" s="59">
        <v>5.6899999999999999E-2</v>
      </c>
      <c r="F14" s="58" t="s">
        <v>488</v>
      </c>
      <c r="G14" s="60">
        <v>27626</v>
      </c>
      <c r="H14" s="58">
        <v>1.01</v>
      </c>
      <c r="W14" s="58">
        <v>30</v>
      </c>
      <c r="X14" s="58">
        <v>2445</v>
      </c>
      <c r="Y14" s="61">
        <v>43413</v>
      </c>
      <c r="Z14" s="58" t="s">
        <v>524</v>
      </c>
      <c r="AA14" s="58" t="s">
        <v>501</v>
      </c>
      <c r="AB14" s="58">
        <v>8.9</v>
      </c>
      <c r="AC14" s="58" t="s">
        <v>470</v>
      </c>
      <c r="AD14" s="58">
        <v>62</v>
      </c>
    </row>
    <row r="15" spans="1:30" ht="14.4" thickBot="1" x14ac:dyDescent="0.3">
      <c r="A15" s="58">
        <v>10</v>
      </c>
      <c r="B15" s="59">
        <v>6.6100000000000006E-2</v>
      </c>
      <c r="C15" s="59">
        <v>5.3699999999999998E-2</v>
      </c>
      <c r="D15" s="59">
        <v>5.96E-2</v>
      </c>
      <c r="F15" s="58" t="s">
        <v>489</v>
      </c>
      <c r="G15" s="60">
        <v>27176</v>
      </c>
      <c r="H15" s="58">
        <v>0.99</v>
      </c>
      <c r="W15" s="58">
        <v>35</v>
      </c>
      <c r="X15" s="58">
        <v>2433</v>
      </c>
      <c r="Y15" s="61">
        <v>43140</v>
      </c>
      <c r="Z15" s="58" t="s">
        <v>525</v>
      </c>
      <c r="AA15" s="58" t="s">
        <v>501</v>
      </c>
      <c r="AB15" s="58">
        <v>8.9</v>
      </c>
      <c r="AC15" s="58" t="s">
        <v>470</v>
      </c>
      <c r="AD15" s="58">
        <v>59</v>
      </c>
    </row>
    <row r="16" spans="1:30" ht="14.4" thickBot="1" x14ac:dyDescent="0.3">
      <c r="A16" s="58">
        <v>11</v>
      </c>
      <c r="B16" s="59">
        <v>6.6799999999999998E-2</v>
      </c>
      <c r="C16" s="59">
        <v>6.1100000000000002E-2</v>
      </c>
      <c r="D16" s="59">
        <v>6.3799999999999996E-2</v>
      </c>
      <c r="F16" s="58" t="s">
        <v>490</v>
      </c>
      <c r="G16" s="60">
        <v>26909</v>
      </c>
      <c r="H16" s="58">
        <v>0.98</v>
      </c>
      <c r="W16" s="58">
        <v>40</v>
      </c>
      <c r="X16" s="58">
        <v>2420</v>
      </c>
      <c r="Y16" s="61">
        <v>43164</v>
      </c>
      <c r="Z16" s="58" t="s">
        <v>525</v>
      </c>
      <c r="AA16" s="58" t="s">
        <v>497</v>
      </c>
      <c r="AB16" s="58">
        <v>8.8000000000000007</v>
      </c>
      <c r="AC16" s="58" t="s">
        <v>470</v>
      </c>
      <c r="AD16" s="58">
        <v>57</v>
      </c>
    </row>
    <row r="17" spans="1:30" ht="14.4" thickBot="1" x14ac:dyDescent="0.3">
      <c r="A17" s="58">
        <v>12</v>
      </c>
      <c r="B17" s="59">
        <v>6.8099999999999994E-2</v>
      </c>
      <c r="C17" s="59">
        <v>6.6600000000000006E-2</v>
      </c>
      <c r="D17" s="59">
        <v>6.7299999999999999E-2</v>
      </c>
      <c r="W17" s="58">
        <v>45</v>
      </c>
      <c r="X17" s="58">
        <v>2414</v>
      </c>
      <c r="Y17" s="61">
        <v>43158</v>
      </c>
      <c r="Z17" s="58" t="s">
        <v>524</v>
      </c>
      <c r="AA17" s="58" t="s">
        <v>498</v>
      </c>
      <c r="AB17" s="58">
        <v>8.8000000000000007</v>
      </c>
      <c r="AC17" s="58" t="s">
        <v>470</v>
      </c>
      <c r="AD17" s="58">
        <v>60</v>
      </c>
    </row>
    <row r="18" spans="1:30" ht="14.4" thickBot="1" x14ac:dyDescent="0.3">
      <c r="A18" s="58">
        <v>13</v>
      </c>
      <c r="B18" s="59">
        <v>6.5299999999999997E-2</v>
      </c>
      <c r="C18" s="59">
        <v>6.8000000000000005E-2</v>
      </c>
      <c r="D18" s="59">
        <v>6.6699999999999995E-2</v>
      </c>
      <c r="W18" s="58">
        <v>50</v>
      </c>
      <c r="X18" s="58">
        <v>2405</v>
      </c>
      <c r="Y18" s="61">
        <v>43315</v>
      </c>
      <c r="Z18" s="58" t="s">
        <v>524</v>
      </c>
      <c r="AA18" s="58" t="s">
        <v>501</v>
      </c>
      <c r="AB18" s="58">
        <v>8.8000000000000007</v>
      </c>
      <c r="AC18" s="58" t="s">
        <v>470</v>
      </c>
      <c r="AD18" s="58">
        <v>60</v>
      </c>
    </row>
    <row r="19" spans="1:30" ht="17.25" customHeight="1" thickBot="1" x14ac:dyDescent="0.3">
      <c r="A19" s="58">
        <v>14</v>
      </c>
      <c r="B19" s="59">
        <v>6.6299999999999998E-2</v>
      </c>
      <c r="C19" s="59">
        <v>7.1999999999999995E-2</v>
      </c>
      <c r="D19" s="59">
        <v>6.93E-2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2367</v>
      </c>
      <c r="Y19" s="61">
        <v>43188</v>
      </c>
      <c r="Z19" s="58" t="s">
        <v>524</v>
      </c>
      <c r="AA19" s="58" t="s">
        <v>500</v>
      </c>
      <c r="AB19" s="58">
        <v>8.6</v>
      </c>
      <c r="AC19" s="58" t="s">
        <v>470</v>
      </c>
      <c r="AD19" s="58">
        <v>62</v>
      </c>
    </row>
    <row r="20" spans="1:30" ht="17.25" customHeight="1" thickBot="1" x14ac:dyDescent="0.3">
      <c r="A20" s="58">
        <v>15</v>
      </c>
      <c r="B20" s="59">
        <v>6.4100000000000004E-2</v>
      </c>
      <c r="C20" s="59">
        <v>7.3200000000000001E-2</v>
      </c>
      <c r="D20" s="59">
        <v>6.88E-2</v>
      </c>
      <c r="F20" s="58" t="s">
        <v>493</v>
      </c>
      <c r="G20" s="60">
        <v>22899</v>
      </c>
      <c r="H20" s="58">
        <v>0.83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2350</v>
      </c>
      <c r="Y20" s="61">
        <v>43208</v>
      </c>
      <c r="Z20" s="58" t="s">
        <v>524</v>
      </c>
      <c r="AA20" s="58" t="s">
        <v>499</v>
      </c>
      <c r="AB20" s="58">
        <v>8.6</v>
      </c>
      <c r="AC20" s="58" t="s">
        <v>470</v>
      </c>
      <c r="AD20" s="58">
        <v>62</v>
      </c>
    </row>
    <row r="21" spans="1:30" ht="17.25" customHeight="1" thickBot="1" x14ac:dyDescent="0.3">
      <c r="A21" s="58">
        <v>16</v>
      </c>
      <c r="B21" s="59">
        <v>6.4899999999999999E-2</v>
      </c>
      <c r="C21" s="59">
        <v>8.2400000000000001E-2</v>
      </c>
      <c r="D21" s="59">
        <v>7.3999999999999996E-2</v>
      </c>
      <c r="F21" s="58" t="s">
        <v>497</v>
      </c>
      <c r="G21" s="60">
        <v>27667</v>
      </c>
      <c r="H21" s="58">
        <v>1.01</v>
      </c>
      <c r="J21" s="46">
        <v>5</v>
      </c>
      <c r="K21" s="46">
        <f>X6</f>
        <v>2566</v>
      </c>
      <c r="L21" s="52"/>
      <c r="M21" s="46"/>
      <c r="N21" s="57">
        <f>K21/$F$2</f>
        <v>9.3649635036496356E-2</v>
      </c>
      <c r="W21" s="58">
        <v>125</v>
      </c>
      <c r="X21" s="58">
        <v>2328</v>
      </c>
      <c r="Y21" s="61">
        <v>43412</v>
      </c>
      <c r="Z21" s="58" t="s">
        <v>524</v>
      </c>
      <c r="AA21" s="58" t="s">
        <v>500</v>
      </c>
      <c r="AB21" s="58">
        <v>8.5</v>
      </c>
      <c r="AC21" s="58" t="s">
        <v>470</v>
      </c>
      <c r="AD21" s="58">
        <v>63</v>
      </c>
    </row>
    <row r="22" spans="1:30" ht="17.25" customHeight="1" thickBot="1" x14ac:dyDescent="0.3">
      <c r="A22" s="58">
        <v>17</v>
      </c>
      <c r="B22" s="59">
        <v>6.3600000000000004E-2</v>
      </c>
      <c r="C22" s="59">
        <v>8.77E-2</v>
      </c>
      <c r="D22" s="59">
        <v>7.6100000000000001E-2</v>
      </c>
      <c r="F22" s="58" t="s">
        <v>498</v>
      </c>
      <c r="G22" s="60">
        <v>27943</v>
      </c>
      <c r="H22" s="58">
        <v>1.02</v>
      </c>
      <c r="J22" s="46">
        <v>10</v>
      </c>
      <c r="K22" s="46">
        <f>X11</f>
        <v>2518</v>
      </c>
      <c r="L22" s="52"/>
      <c r="M22" s="46"/>
      <c r="N22" s="57">
        <f t="shared" ref="N22:N28" si="0">K22/$F$2</f>
        <v>9.1897810218978096E-2</v>
      </c>
      <c r="W22" s="58">
        <v>150</v>
      </c>
      <c r="X22" s="58">
        <v>2311</v>
      </c>
      <c r="Y22" s="61">
        <v>43364</v>
      </c>
      <c r="Z22" s="58" t="s">
        <v>524</v>
      </c>
      <c r="AA22" s="58" t="s">
        <v>501</v>
      </c>
      <c r="AB22" s="58">
        <v>8.4</v>
      </c>
      <c r="AC22" s="58" t="s">
        <v>470</v>
      </c>
      <c r="AD22" s="58">
        <v>61</v>
      </c>
    </row>
    <row r="23" spans="1:30" ht="17.25" customHeight="1" thickBot="1" x14ac:dyDescent="0.3">
      <c r="A23" s="58">
        <v>18</v>
      </c>
      <c r="B23" s="59">
        <v>6.08E-2</v>
      </c>
      <c r="C23" s="59">
        <v>8.14E-2</v>
      </c>
      <c r="D23" s="59">
        <v>7.1499999999999994E-2</v>
      </c>
      <c r="F23" s="58" t="s">
        <v>499</v>
      </c>
      <c r="G23" s="60">
        <v>28140</v>
      </c>
      <c r="H23" s="58">
        <v>1.03</v>
      </c>
      <c r="J23" s="46">
        <v>20</v>
      </c>
      <c r="K23" s="46">
        <f>X12</f>
        <v>2495</v>
      </c>
      <c r="L23" s="52"/>
      <c r="M23" s="46"/>
      <c r="N23" s="57">
        <f t="shared" si="0"/>
        <v>9.1058394160583936E-2</v>
      </c>
      <c r="W23" s="58">
        <v>175</v>
      </c>
      <c r="X23" s="58">
        <v>2298</v>
      </c>
      <c r="Y23" s="61">
        <v>43215</v>
      </c>
      <c r="Z23" s="58" t="s">
        <v>524</v>
      </c>
      <c r="AA23" s="58" t="s">
        <v>499</v>
      </c>
      <c r="AB23" s="58">
        <v>8.4</v>
      </c>
      <c r="AC23" s="58" t="s">
        <v>470</v>
      </c>
      <c r="AD23" s="58">
        <v>62</v>
      </c>
    </row>
    <row r="24" spans="1:30" ht="17.25" customHeight="1" thickBot="1" x14ac:dyDescent="0.3">
      <c r="A24" s="58">
        <v>19</v>
      </c>
      <c r="B24" s="59">
        <v>5.1700000000000003E-2</v>
      </c>
      <c r="C24" s="59">
        <v>6.5000000000000002E-2</v>
      </c>
      <c r="D24" s="59">
        <v>5.8599999999999999E-2</v>
      </c>
      <c r="F24" s="58" t="s">
        <v>500</v>
      </c>
      <c r="G24" s="60">
        <v>27836</v>
      </c>
      <c r="H24" s="58">
        <v>1.01</v>
      </c>
      <c r="J24" s="46">
        <v>30</v>
      </c>
      <c r="K24" s="46">
        <f>X14</f>
        <v>2445</v>
      </c>
      <c r="L24" s="52"/>
      <c r="M24" s="46"/>
      <c r="N24" s="57">
        <f t="shared" si="0"/>
        <v>8.9233576642335763E-2</v>
      </c>
      <c r="W24" s="58">
        <v>200</v>
      </c>
      <c r="X24" s="58">
        <v>2282</v>
      </c>
      <c r="Y24" s="61">
        <v>43186</v>
      </c>
      <c r="Z24" s="58" t="s">
        <v>525</v>
      </c>
      <c r="AA24" s="58" t="s">
        <v>498</v>
      </c>
      <c r="AB24" s="58">
        <v>8.3000000000000007</v>
      </c>
      <c r="AC24" s="58" t="s">
        <v>470</v>
      </c>
      <c r="AD24" s="58">
        <v>61</v>
      </c>
    </row>
    <row r="25" spans="1:30" ht="17.25" customHeight="1" thickBot="1" x14ac:dyDescent="0.3">
      <c r="A25" s="58">
        <v>20</v>
      </c>
      <c r="B25" s="59">
        <v>3.9600000000000003E-2</v>
      </c>
      <c r="C25" s="59">
        <v>5.0900000000000001E-2</v>
      </c>
      <c r="D25" s="59">
        <v>4.5499999999999999E-2</v>
      </c>
      <c r="F25" s="58" t="s">
        <v>501</v>
      </c>
      <c r="G25" s="60">
        <v>30576</v>
      </c>
      <c r="H25" s="58">
        <v>1.1100000000000001</v>
      </c>
      <c r="J25" s="46">
        <v>50</v>
      </c>
      <c r="K25" s="46">
        <f>X18</f>
        <v>2405</v>
      </c>
      <c r="L25" s="52"/>
      <c r="M25" s="46"/>
      <c r="N25" s="57">
        <f t="shared" si="0"/>
        <v>8.7773722627737222E-2</v>
      </c>
    </row>
    <row r="26" spans="1:30" ht="17.25" customHeight="1" thickBot="1" x14ac:dyDescent="0.3">
      <c r="A26" s="58">
        <v>21</v>
      </c>
      <c r="B26" s="59">
        <v>2.7799999999999998E-2</v>
      </c>
      <c r="C26" s="59">
        <v>3.7900000000000003E-2</v>
      </c>
      <c r="D26" s="59">
        <v>3.3000000000000002E-2</v>
      </c>
      <c r="F26" s="58" t="s">
        <v>502</v>
      </c>
      <c r="G26" s="60">
        <v>27030</v>
      </c>
      <c r="H26" s="58">
        <v>0.99</v>
      </c>
      <c r="J26" s="46">
        <v>100</v>
      </c>
      <c r="K26" s="46">
        <f>X20</f>
        <v>2350</v>
      </c>
      <c r="L26" s="52"/>
      <c r="M26" s="46"/>
      <c r="N26" s="57">
        <f t="shared" si="0"/>
        <v>8.576642335766424E-2</v>
      </c>
    </row>
    <row r="27" spans="1:30" ht="17.25" customHeight="1" thickBot="1" x14ac:dyDescent="0.3">
      <c r="A27" s="58">
        <v>22</v>
      </c>
      <c r="B27" s="59">
        <v>1.6299999999999999E-2</v>
      </c>
      <c r="C27" s="59">
        <v>2.47E-2</v>
      </c>
      <c r="D27" s="59">
        <v>2.07E-2</v>
      </c>
      <c r="J27" s="46">
        <v>150</v>
      </c>
      <c r="K27" s="46">
        <f>X22</f>
        <v>2311</v>
      </c>
      <c r="L27" s="52"/>
      <c r="M27" s="46"/>
      <c r="N27" s="57">
        <f t="shared" si="0"/>
        <v>8.4343065693430655E-2</v>
      </c>
    </row>
    <row r="28" spans="1:30" ht="17.25" customHeight="1" thickBot="1" x14ac:dyDescent="0.3">
      <c r="A28" s="58">
        <v>23</v>
      </c>
      <c r="B28" s="59">
        <v>9.4999999999999998E-3</v>
      </c>
      <c r="C28" s="59">
        <v>1.4200000000000001E-2</v>
      </c>
      <c r="D28" s="59">
        <v>1.2E-2</v>
      </c>
      <c r="J28" s="46">
        <v>200</v>
      </c>
      <c r="K28" s="46">
        <f>X24</f>
        <v>2282</v>
      </c>
      <c r="L28" s="52"/>
      <c r="M28" s="46"/>
      <c r="N28" s="57">
        <f t="shared" si="0"/>
        <v>8.3284671532846716E-2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581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18800</v>
      </c>
      <c r="H2" s="41" t="s">
        <v>467</v>
      </c>
      <c r="W2" s="58">
        <v>1</v>
      </c>
      <c r="X2" s="58"/>
      <c r="Y2" s="61">
        <v>43083</v>
      </c>
      <c r="Z2" s="58" t="s">
        <v>524</v>
      </c>
      <c r="AA2" s="58" t="s">
        <v>500</v>
      </c>
      <c r="AB2" s="58">
        <v>10.199999999999999</v>
      </c>
      <c r="AC2" s="58" t="s">
        <v>470</v>
      </c>
      <c r="AD2" s="58">
        <v>56</v>
      </c>
    </row>
    <row r="3" spans="1:30" ht="14.4" thickBot="1" x14ac:dyDescent="0.3">
      <c r="W3" s="58">
        <v>2</v>
      </c>
      <c r="X3" s="58"/>
      <c r="Y3" s="61">
        <v>43081</v>
      </c>
      <c r="Z3" s="58" t="s">
        <v>524</v>
      </c>
      <c r="AA3" s="58" t="s">
        <v>498</v>
      </c>
      <c r="AB3" s="58">
        <v>10</v>
      </c>
      <c r="AC3" s="58" t="s">
        <v>470</v>
      </c>
      <c r="AD3" s="58">
        <v>55</v>
      </c>
    </row>
    <row r="4" spans="1:30" ht="14.4" thickBot="1" x14ac:dyDescent="0.3">
      <c r="A4" s="42" t="s">
        <v>468</v>
      </c>
      <c r="B4" s="43" t="s">
        <v>469</v>
      </c>
      <c r="C4" s="96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/>
      <c r="Y4" s="61">
        <v>43049</v>
      </c>
      <c r="Z4" s="58" t="s">
        <v>524</v>
      </c>
      <c r="AA4" s="58" t="s">
        <v>501</v>
      </c>
      <c r="AB4" s="58">
        <v>9.9</v>
      </c>
      <c r="AC4" s="58" t="s">
        <v>470</v>
      </c>
      <c r="AD4" s="58">
        <v>56</v>
      </c>
    </row>
    <row r="5" spans="1:30" ht="18.75" customHeight="1" thickBot="1" x14ac:dyDescent="0.3">
      <c r="A5" s="58">
        <v>0</v>
      </c>
      <c r="B5" s="59">
        <f>[212]Sheet2!C1</f>
        <v>5.5999999999999999E-3</v>
      </c>
      <c r="C5" s="59">
        <f>[212]Sheet2!D1</f>
        <v>5.1999999999999998E-3</v>
      </c>
      <c r="D5" s="59">
        <f>[212]Sheet2!E1</f>
        <v>5.4000000000000003E-3</v>
      </c>
      <c r="F5" s="58" t="s">
        <v>476</v>
      </c>
      <c r="G5" s="60">
        <v>22680</v>
      </c>
      <c r="H5" s="58"/>
      <c r="J5" s="102" t="s">
        <v>477</v>
      </c>
      <c r="K5" s="103"/>
      <c r="L5" s="103"/>
      <c r="M5" s="103"/>
      <c r="N5" s="104"/>
      <c r="W5" s="58">
        <v>4</v>
      </c>
      <c r="X5" s="58"/>
      <c r="Y5" s="61">
        <v>42874</v>
      </c>
      <c r="Z5" s="58" t="s">
        <v>524</v>
      </c>
      <c r="AA5" s="58" t="s">
        <v>501</v>
      </c>
      <c r="AB5" s="58">
        <v>9.9</v>
      </c>
      <c r="AC5" s="58" t="s">
        <v>470</v>
      </c>
      <c r="AD5" s="58">
        <v>54</v>
      </c>
    </row>
    <row r="6" spans="1:30" ht="17.25" customHeight="1" thickBot="1" x14ac:dyDescent="0.3">
      <c r="A6" s="58">
        <v>1</v>
      </c>
      <c r="B6" s="59">
        <f>[212]Sheet2!C2</f>
        <v>3.2000000000000002E-3</v>
      </c>
      <c r="C6" s="59">
        <f>[212]Sheet2!D2</f>
        <v>3.5000000000000001E-3</v>
      </c>
      <c r="D6" s="59">
        <f>[212]Sheet2!E2</f>
        <v>3.3E-3</v>
      </c>
      <c r="F6" s="58" t="s">
        <v>478</v>
      </c>
      <c r="G6" s="60">
        <v>18886</v>
      </c>
      <c r="H6" s="58"/>
      <c r="J6" s="47" t="s">
        <v>479</v>
      </c>
      <c r="K6" s="48">
        <f>LARGE((K8,K9),1)</f>
        <v>0.68953068592057765</v>
      </c>
      <c r="N6" s="48" t="s">
        <v>470</v>
      </c>
      <c r="W6" s="58">
        <v>5</v>
      </c>
      <c r="X6" s="58"/>
      <c r="Y6" s="61">
        <v>43084</v>
      </c>
      <c r="Z6" s="58" t="s">
        <v>524</v>
      </c>
      <c r="AA6" s="58" t="s">
        <v>501</v>
      </c>
      <c r="AB6" s="58">
        <v>9.9</v>
      </c>
      <c r="AC6" s="58" t="s">
        <v>470</v>
      </c>
      <c r="AD6" s="58">
        <v>54</v>
      </c>
    </row>
    <row r="7" spans="1:30" ht="17.25" customHeight="1" thickBot="1" x14ac:dyDescent="0.3">
      <c r="A7" s="58">
        <v>2</v>
      </c>
      <c r="B7" s="59">
        <f>[212]Sheet2!C3</f>
        <v>2.5000000000000001E-3</v>
      </c>
      <c r="C7" s="59">
        <f>[212]Sheet2!D3</f>
        <v>2.8E-3</v>
      </c>
      <c r="D7" s="59">
        <f>[212]Sheet2!E3</f>
        <v>2.5999999999999999E-3</v>
      </c>
      <c r="F7" s="58" t="s">
        <v>480</v>
      </c>
      <c r="G7" s="60">
        <v>20162</v>
      </c>
      <c r="H7" s="58"/>
      <c r="J7" s="49" t="s">
        <v>481</v>
      </c>
      <c r="K7" s="48">
        <f>LARGE((K10,K11),1)</f>
        <v>0.595134123518403</v>
      </c>
      <c r="N7" s="48" t="s">
        <v>469</v>
      </c>
      <c r="W7" s="58">
        <v>6</v>
      </c>
      <c r="X7" s="58"/>
      <c r="Y7" s="61">
        <v>43068</v>
      </c>
      <c r="Z7" s="58" t="s">
        <v>524</v>
      </c>
      <c r="AA7" s="58" t="s">
        <v>499</v>
      </c>
      <c r="AB7" s="58">
        <v>9.6999999999999993</v>
      </c>
      <c r="AC7" s="58" t="s">
        <v>470</v>
      </c>
      <c r="AD7" s="58">
        <v>58</v>
      </c>
    </row>
    <row r="8" spans="1:30" ht="17.25" customHeight="1" thickBot="1" x14ac:dyDescent="0.35">
      <c r="A8" s="58">
        <v>3</v>
      </c>
      <c r="B8" s="59">
        <f>[212]Sheet2!C4</f>
        <v>1.8E-3</v>
      </c>
      <c r="C8" s="59">
        <f>[212]Sheet2!D4</f>
        <v>2.7000000000000001E-3</v>
      </c>
      <c r="D8" s="59">
        <f>[212]Sheet2!E4</f>
        <v>2.2000000000000001E-3</v>
      </c>
      <c r="F8" s="58" t="s">
        <v>482</v>
      </c>
      <c r="G8" s="60">
        <v>18866</v>
      </c>
      <c r="H8" s="58"/>
      <c r="K8" s="50">
        <f>LARGE(B11:C11,1)/(B11+C11)</f>
        <v>0.68953068592057765</v>
      </c>
      <c r="W8" s="58">
        <v>7</v>
      </c>
      <c r="X8" s="58"/>
      <c r="Y8" s="61">
        <v>42797</v>
      </c>
      <c r="Z8" s="58" t="s">
        <v>524</v>
      </c>
      <c r="AA8" s="58" t="s">
        <v>501</v>
      </c>
      <c r="AB8" s="58">
        <v>9.6999999999999993</v>
      </c>
      <c r="AC8" s="58" t="s">
        <v>470</v>
      </c>
      <c r="AD8" s="58">
        <v>53</v>
      </c>
    </row>
    <row r="9" spans="1:30" ht="17.25" customHeight="1" thickBot="1" x14ac:dyDescent="0.35">
      <c r="A9" s="58">
        <v>4</v>
      </c>
      <c r="B9" s="59">
        <f>[212]Sheet2!C5</f>
        <v>2.0999999999999999E-3</v>
      </c>
      <c r="C9" s="59">
        <f>[212]Sheet2!D5</f>
        <v>4.4000000000000003E-3</v>
      </c>
      <c r="D9" s="59">
        <f>[212]Sheet2!E5</f>
        <v>3.2000000000000002E-3</v>
      </c>
      <c r="F9" s="58" t="s">
        <v>483</v>
      </c>
      <c r="G9" s="60">
        <v>19253</v>
      </c>
      <c r="H9" s="58"/>
      <c r="K9" s="50">
        <f>LARGE(B12:C12,1)/(B12+C12)</f>
        <v>0.63205645161290325</v>
      </c>
      <c r="W9" s="58">
        <v>8</v>
      </c>
      <c r="X9" s="58"/>
      <c r="Y9" s="61">
        <v>43076</v>
      </c>
      <c r="Z9" s="58" t="s">
        <v>524</v>
      </c>
      <c r="AA9" s="58" t="s">
        <v>500</v>
      </c>
      <c r="AB9" s="58">
        <v>9.6</v>
      </c>
      <c r="AC9" s="58" t="s">
        <v>470</v>
      </c>
      <c r="AD9" s="58">
        <v>58</v>
      </c>
    </row>
    <row r="10" spans="1:30" ht="17.25" customHeight="1" thickBot="1" x14ac:dyDescent="0.35">
      <c r="A10" s="58">
        <v>5</v>
      </c>
      <c r="B10" s="59">
        <f>[212]Sheet2!C6</f>
        <v>6.0000000000000001E-3</v>
      </c>
      <c r="C10" s="59">
        <f>[212]Sheet2!D6</f>
        <v>1.32E-2</v>
      </c>
      <c r="D10" s="59">
        <f>[212]Sheet2!E6</f>
        <v>9.4999999999999998E-3</v>
      </c>
      <c r="F10" s="58" t="s">
        <v>484</v>
      </c>
      <c r="G10" s="60">
        <v>20261</v>
      </c>
      <c r="H10" s="58"/>
      <c r="K10" s="50">
        <f>LARGE(B20:C20,1)/(B20+C20)</f>
        <v>0.54777070063694278</v>
      </c>
      <c r="W10" s="58">
        <v>9</v>
      </c>
      <c r="X10" s="58"/>
      <c r="Y10" s="61">
        <v>42748</v>
      </c>
      <c r="Z10" s="58" t="s">
        <v>524</v>
      </c>
      <c r="AA10" s="58" t="s">
        <v>501</v>
      </c>
      <c r="AB10" s="58">
        <v>9.6</v>
      </c>
      <c r="AC10" s="58" t="s">
        <v>470</v>
      </c>
      <c r="AD10" s="58">
        <v>54</v>
      </c>
    </row>
    <row r="11" spans="1:30" ht="17.25" customHeight="1" thickBot="1" x14ac:dyDescent="0.35">
      <c r="A11" s="58">
        <v>6</v>
      </c>
      <c r="B11" s="59">
        <f>[212]Sheet2!C7</f>
        <v>1.72E-2</v>
      </c>
      <c r="C11" s="59">
        <f>[212]Sheet2!D7</f>
        <v>3.8199999999999998E-2</v>
      </c>
      <c r="D11" s="59">
        <f>[212]Sheet2!E7</f>
        <v>2.7400000000000001E-2</v>
      </c>
      <c r="F11" s="58" t="s">
        <v>485</v>
      </c>
      <c r="G11" s="60">
        <v>18126</v>
      </c>
      <c r="H11" s="58"/>
      <c r="K11" s="50">
        <f>LARGE(B21:C21,1)/(B21+C21)</f>
        <v>0.595134123518403</v>
      </c>
      <c r="W11" s="58">
        <v>10</v>
      </c>
      <c r="X11" s="58"/>
      <c r="Y11" s="61">
        <v>42853</v>
      </c>
      <c r="Z11" s="58" t="s">
        <v>524</v>
      </c>
      <c r="AA11" s="58" t="s">
        <v>501</v>
      </c>
      <c r="AB11" s="58">
        <v>9.6</v>
      </c>
      <c r="AC11" s="58" t="s">
        <v>470</v>
      </c>
      <c r="AD11" s="58">
        <v>55</v>
      </c>
    </row>
    <row r="12" spans="1:30" ht="17.25" customHeight="1" thickBot="1" x14ac:dyDescent="0.3">
      <c r="A12" s="58">
        <v>7</v>
      </c>
      <c r="B12" s="59">
        <f>[212]Sheet2!C8</f>
        <v>3.6499999999999998E-2</v>
      </c>
      <c r="C12" s="59">
        <f>[212]Sheet2!D8</f>
        <v>6.2700000000000006E-2</v>
      </c>
      <c r="D12" s="59">
        <f>[212]Sheet2!E8</f>
        <v>4.9299999999999997E-2</v>
      </c>
      <c r="F12" s="58" t="s">
        <v>486</v>
      </c>
      <c r="G12" s="60">
        <v>19286</v>
      </c>
      <c r="H12" s="58"/>
      <c r="W12" s="58">
        <v>20</v>
      </c>
      <c r="X12" s="58"/>
      <c r="Y12" s="61">
        <v>43080</v>
      </c>
      <c r="Z12" s="58" t="s">
        <v>524</v>
      </c>
      <c r="AA12" s="58" t="s">
        <v>497</v>
      </c>
      <c r="AB12" s="58">
        <v>9.4</v>
      </c>
      <c r="AC12" s="58" t="s">
        <v>470</v>
      </c>
      <c r="AD12" s="58">
        <v>57</v>
      </c>
    </row>
    <row r="13" spans="1:30" ht="17.25" customHeight="1" thickBot="1" x14ac:dyDescent="0.3">
      <c r="A13" s="58">
        <v>8</v>
      </c>
      <c r="B13" s="59">
        <f>[212]Sheet2!C9</f>
        <v>4.4200000000000003E-2</v>
      </c>
      <c r="C13" s="59">
        <f>[212]Sheet2!D9</f>
        <v>7.2300000000000003E-2</v>
      </c>
      <c r="D13" s="59">
        <f>[212]Sheet2!E9</f>
        <v>5.79E-2</v>
      </c>
      <c r="F13" s="58" t="s">
        <v>487</v>
      </c>
      <c r="G13" s="60">
        <v>18066</v>
      </c>
      <c r="H13" s="58">
        <v>0.97</v>
      </c>
      <c r="W13" s="58">
        <v>25</v>
      </c>
      <c r="X13" s="58"/>
      <c r="Y13" s="61">
        <v>42801</v>
      </c>
      <c r="Z13" s="58" t="s">
        <v>524</v>
      </c>
      <c r="AA13" s="58" t="s">
        <v>498</v>
      </c>
      <c r="AB13" s="58">
        <v>9.3000000000000007</v>
      </c>
      <c r="AC13" s="58" t="s">
        <v>470</v>
      </c>
      <c r="AD13" s="58">
        <v>56</v>
      </c>
    </row>
    <row r="14" spans="1:30" ht="14.4" thickBot="1" x14ac:dyDescent="0.3">
      <c r="A14" s="58">
        <v>9</v>
      </c>
      <c r="B14" s="59">
        <f>[212]Sheet2!C10</f>
        <v>5.0200000000000002E-2</v>
      </c>
      <c r="C14" s="59">
        <f>[212]Sheet2!D10</f>
        <v>6.8900000000000003E-2</v>
      </c>
      <c r="D14" s="59">
        <f>[212]Sheet2!E10</f>
        <v>5.9299999999999999E-2</v>
      </c>
      <c r="F14" s="58" t="s">
        <v>488</v>
      </c>
      <c r="G14" s="60">
        <v>19168</v>
      </c>
      <c r="H14" s="58">
        <v>1.03</v>
      </c>
      <c r="W14" s="58">
        <v>30</v>
      </c>
      <c r="X14" s="58"/>
      <c r="Y14" s="61">
        <v>42865</v>
      </c>
      <c r="Z14" s="58" t="s">
        <v>524</v>
      </c>
      <c r="AA14" s="58" t="s">
        <v>499</v>
      </c>
      <c r="AB14" s="58">
        <v>9.3000000000000007</v>
      </c>
      <c r="AC14" s="58" t="s">
        <v>470</v>
      </c>
      <c r="AD14" s="58">
        <v>55</v>
      </c>
    </row>
    <row r="15" spans="1:30" ht="14.4" thickBot="1" x14ac:dyDescent="0.3">
      <c r="A15" s="58">
        <v>10</v>
      </c>
      <c r="B15" s="59">
        <f>[212]Sheet2!C11</f>
        <v>5.6599999999999998E-2</v>
      </c>
      <c r="C15" s="59">
        <f>[212]Sheet2!D11</f>
        <v>6.9599999999999995E-2</v>
      </c>
      <c r="D15" s="59">
        <f>[212]Sheet2!E11</f>
        <v>6.2899999999999998E-2</v>
      </c>
      <c r="F15" s="58" t="s">
        <v>489</v>
      </c>
      <c r="G15" s="60">
        <v>18470</v>
      </c>
      <c r="H15" s="58">
        <v>1</v>
      </c>
      <c r="W15" s="58">
        <v>35</v>
      </c>
      <c r="X15" s="58"/>
      <c r="Y15" s="61">
        <v>42811</v>
      </c>
      <c r="Z15" s="58" t="s">
        <v>524</v>
      </c>
      <c r="AA15" s="58" t="s">
        <v>501</v>
      </c>
      <c r="AB15" s="58">
        <v>9.1999999999999993</v>
      </c>
      <c r="AC15" s="58" t="s">
        <v>470</v>
      </c>
      <c r="AD15" s="58">
        <v>57</v>
      </c>
    </row>
    <row r="16" spans="1:30" ht="14.4" thickBot="1" x14ac:dyDescent="0.3">
      <c r="A16" s="58">
        <v>11</v>
      </c>
      <c r="B16" s="59">
        <f>[212]Sheet2!C12</f>
        <v>6.4399999999999999E-2</v>
      </c>
      <c r="C16" s="59">
        <f>[212]Sheet2!D12</f>
        <v>6.8699999999999997E-2</v>
      </c>
      <c r="D16" s="59">
        <f>[212]Sheet2!E12</f>
        <v>6.6500000000000004E-2</v>
      </c>
      <c r="F16" s="58" t="s">
        <v>490</v>
      </c>
      <c r="G16" s="60">
        <v>18225</v>
      </c>
      <c r="H16" s="58">
        <v>0.98</v>
      </c>
      <c r="W16" s="58">
        <v>40</v>
      </c>
      <c r="X16" s="58"/>
      <c r="Y16" s="61">
        <v>42864</v>
      </c>
      <c r="Z16" s="58" t="s">
        <v>524</v>
      </c>
      <c r="AA16" s="58" t="s">
        <v>498</v>
      </c>
      <c r="AB16" s="58">
        <v>9.1999999999999993</v>
      </c>
      <c r="AC16" s="58" t="s">
        <v>470</v>
      </c>
      <c r="AD16" s="58">
        <v>55</v>
      </c>
    </row>
    <row r="17" spans="1:30" ht="14.4" thickBot="1" x14ac:dyDescent="0.3">
      <c r="A17" s="58">
        <v>12</v>
      </c>
      <c r="B17" s="59">
        <f>[212]Sheet2!C13</f>
        <v>7.0800000000000002E-2</v>
      </c>
      <c r="C17" s="59">
        <f>[212]Sheet2!D13</f>
        <v>7.4399999999999994E-2</v>
      </c>
      <c r="D17" s="59">
        <f>[212]Sheet2!E13</f>
        <v>7.2499999999999995E-2</v>
      </c>
      <c r="W17" s="58">
        <v>45</v>
      </c>
      <c r="X17" s="58"/>
      <c r="Y17" s="61">
        <v>42844</v>
      </c>
      <c r="Z17" s="58" t="s">
        <v>524</v>
      </c>
      <c r="AA17" s="58" t="s">
        <v>499</v>
      </c>
      <c r="AB17" s="58">
        <v>9.1</v>
      </c>
      <c r="AC17" s="58" t="s">
        <v>470</v>
      </c>
      <c r="AD17" s="58">
        <v>57</v>
      </c>
    </row>
    <row r="18" spans="1:30" ht="14.4" thickBot="1" x14ac:dyDescent="0.3">
      <c r="A18" s="58">
        <v>13</v>
      </c>
      <c r="B18" s="59">
        <f>[212]Sheet2!C14</f>
        <v>6.83E-2</v>
      </c>
      <c r="C18" s="59">
        <f>[212]Sheet2!D14</f>
        <v>6.9599999999999995E-2</v>
      </c>
      <c r="D18" s="59">
        <f>[212]Sheet2!E14</f>
        <v>6.8900000000000003E-2</v>
      </c>
      <c r="W18" s="58">
        <v>50</v>
      </c>
      <c r="X18" s="58"/>
      <c r="Y18" s="61">
        <v>42816</v>
      </c>
      <c r="Z18" s="58" t="s">
        <v>524</v>
      </c>
      <c r="AA18" s="58" t="s">
        <v>499</v>
      </c>
      <c r="AB18" s="58">
        <v>9.1</v>
      </c>
      <c r="AC18" s="58" t="s">
        <v>470</v>
      </c>
      <c r="AD18" s="58">
        <v>56</v>
      </c>
    </row>
    <row r="19" spans="1:30" ht="17.25" customHeight="1" thickBot="1" x14ac:dyDescent="0.3">
      <c r="A19" s="58">
        <v>14</v>
      </c>
      <c r="B19" s="59">
        <f>[212]Sheet2!C15</f>
        <v>7.7299999999999994E-2</v>
      </c>
      <c r="C19" s="59">
        <f>[212]Sheet2!D15</f>
        <v>7.1199999999999999E-2</v>
      </c>
      <c r="D19" s="59">
        <f>[212]Sheet2!E15</f>
        <v>7.4300000000000005E-2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/>
      <c r="Y19" s="61">
        <v>42783</v>
      </c>
      <c r="Z19" s="58" t="s">
        <v>524</v>
      </c>
      <c r="AA19" s="58" t="s">
        <v>501</v>
      </c>
      <c r="AB19" s="58">
        <v>8.9</v>
      </c>
      <c r="AC19" s="58" t="s">
        <v>470</v>
      </c>
      <c r="AD19" s="58">
        <v>55</v>
      </c>
    </row>
    <row r="20" spans="1:30" ht="17.25" customHeight="1" thickBot="1" x14ac:dyDescent="0.3">
      <c r="A20" s="58">
        <v>15</v>
      </c>
      <c r="B20" s="59">
        <f>[212]Sheet2!C16</f>
        <v>8.5999999999999993E-2</v>
      </c>
      <c r="C20" s="59">
        <f>[212]Sheet2!D16</f>
        <v>7.0999999999999994E-2</v>
      </c>
      <c r="D20" s="59">
        <f>[212]Sheet2!E16</f>
        <v>7.8700000000000006E-2</v>
      </c>
      <c r="F20" s="58" t="s">
        <v>493</v>
      </c>
      <c r="G20" s="60">
        <v>11368</v>
      </c>
      <c r="H20" s="58">
        <v>0.61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/>
      <c r="Y20" s="61">
        <v>42958</v>
      </c>
      <c r="Z20" s="58" t="s">
        <v>524</v>
      </c>
      <c r="AA20" s="58" t="s">
        <v>501</v>
      </c>
      <c r="AB20" s="58">
        <v>8.8000000000000007</v>
      </c>
      <c r="AC20" s="58" t="s">
        <v>470</v>
      </c>
      <c r="AD20" s="58">
        <v>57</v>
      </c>
    </row>
    <row r="21" spans="1:30" ht="17.25" customHeight="1" thickBot="1" x14ac:dyDescent="0.3">
      <c r="A21" s="58">
        <v>16</v>
      </c>
      <c r="B21" s="59">
        <f>[212]Sheet2!C17</f>
        <v>9.5399999999999999E-2</v>
      </c>
      <c r="C21" s="59">
        <f>[212]Sheet2!D17</f>
        <v>6.4899999999999999E-2</v>
      </c>
      <c r="D21" s="59">
        <f>[212]Sheet2!E17</f>
        <v>8.0500000000000002E-2</v>
      </c>
      <c r="F21" s="58" t="s">
        <v>497</v>
      </c>
      <c r="G21" s="60">
        <v>20078</v>
      </c>
      <c r="H21" s="58">
        <v>1.08</v>
      </c>
      <c r="J21" s="46">
        <v>5</v>
      </c>
      <c r="K21" s="46">
        <f>X6</f>
        <v>0</v>
      </c>
      <c r="L21" s="52"/>
      <c r="M21" s="46"/>
      <c r="N21" s="57">
        <f>K21/$F$2</f>
        <v>0</v>
      </c>
      <c r="W21" s="58">
        <v>125</v>
      </c>
      <c r="X21" s="58"/>
      <c r="Y21" s="61">
        <v>42761</v>
      </c>
      <c r="Z21" s="58" t="s">
        <v>524</v>
      </c>
      <c r="AA21" s="58" t="s">
        <v>500</v>
      </c>
      <c r="AB21" s="58">
        <v>8.6</v>
      </c>
      <c r="AC21" s="58" t="s">
        <v>470</v>
      </c>
      <c r="AD21" s="58">
        <v>55</v>
      </c>
    </row>
    <row r="22" spans="1:30" ht="17.25" customHeight="1" thickBot="1" x14ac:dyDescent="0.3">
      <c r="A22" s="58">
        <v>17</v>
      </c>
      <c r="B22" s="59">
        <f>[212]Sheet2!C18</f>
        <v>9.98E-2</v>
      </c>
      <c r="C22" s="59">
        <f>[212]Sheet2!D18</f>
        <v>6.3500000000000001E-2</v>
      </c>
      <c r="D22" s="59">
        <f>[212]Sheet2!E18</f>
        <v>8.2100000000000006E-2</v>
      </c>
      <c r="F22" s="58" t="s">
        <v>498</v>
      </c>
      <c r="G22" s="60">
        <v>21125</v>
      </c>
      <c r="H22" s="58">
        <v>1.1399999999999999</v>
      </c>
      <c r="J22" s="46">
        <v>10</v>
      </c>
      <c r="K22" s="46">
        <f>X11</f>
        <v>0</v>
      </c>
      <c r="L22" s="52"/>
      <c r="M22" s="46"/>
      <c r="N22" s="57">
        <f t="shared" ref="N22:N28" si="0">K22/$F$2</f>
        <v>0</v>
      </c>
      <c r="W22" s="58">
        <v>150</v>
      </c>
      <c r="X22" s="58"/>
      <c r="Y22" s="61">
        <v>42860</v>
      </c>
      <c r="Z22" s="58" t="s">
        <v>525</v>
      </c>
      <c r="AA22" s="58" t="s">
        <v>501</v>
      </c>
      <c r="AB22" s="58">
        <v>8.4</v>
      </c>
      <c r="AC22" s="58" t="s">
        <v>470</v>
      </c>
      <c r="AD22" s="58">
        <v>53</v>
      </c>
    </row>
    <row r="23" spans="1:30" ht="17.25" customHeight="1" thickBot="1" x14ac:dyDescent="0.3">
      <c r="A23" s="58">
        <v>18</v>
      </c>
      <c r="B23" s="59">
        <f>[212]Sheet2!C19</f>
        <v>7.2499999999999995E-2</v>
      </c>
      <c r="C23" s="59">
        <f>[212]Sheet2!D19</f>
        <v>5.2400000000000002E-2</v>
      </c>
      <c r="D23" s="59">
        <f>[212]Sheet2!E19</f>
        <v>6.2700000000000006E-2</v>
      </c>
      <c r="F23" s="58" t="s">
        <v>499</v>
      </c>
      <c r="G23" s="60">
        <v>21559</v>
      </c>
      <c r="H23" s="58">
        <v>1.1599999999999999</v>
      </c>
      <c r="J23" s="46">
        <v>20</v>
      </c>
      <c r="K23" s="46">
        <f>X12</f>
        <v>0</v>
      </c>
      <c r="L23" s="52"/>
      <c r="M23" s="46"/>
      <c r="N23" s="57">
        <f t="shared" si="0"/>
        <v>0</v>
      </c>
      <c r="W23" s="58">
        <v>175</v>
      </c>
      <c r="X23" s="58"/>
      <c r="Y23" s="61">
        <v>42916</v>
      </c>
      <c r="Z23" s="58" t="s">
        <v>524</v>
      </c>
      <c r="AA23" s="58" t="s">
        <v>501</v>
      </c>
      <c r="AB23" s="58">
        <v>8.3000000000000007</v>
      </c>
      <c r="AC23" s="58" t="s">
        <v>470</v>
      </c>
      <c r="AD23" s="58">
        <v>54</v>
      </c>
    </row>
    <row r="24" spans="1:30" ht="17.25" customHeight="1" thickBot="1" x14ac:dyDescent="0.3">
      <c r="A24" s="58">
        <v>19</v>
      </c>
      <c r="B24" s="59">
        <f>[212]Sheet2!C20</f>
        <v>5.0500000000000003E-2</v>
      </c>
      <c r="C24" s="59">
        <f>[212]Sheet2!D20</f>
        <v>3.9699999999999999E-2</v>
      </c>
      <c r="D24" s="59">
        <f>[212]Sheet2!E20</f>
        <v>4.53E-2</v>
      </c>
      <c r="F24" s="58" t="s">
        <v>500</v>
      </c>
      <c r="G24" s="60">
        <v>21199</v>
      </c>
      <c r="H24" s="58">
        <v>1.1399999999999999</v>
      </c>
      <c r="J24" s="46">
        <v>30</v>
      </c>
      <c r="K24" s="46">
        <f>X14</f>
        <v>0</v>
      </c>
      <c r="L24" s="52"/>
      <c r="M24" s="46"/>
      <c r="N24" s="57">
        <f t="shared" si="0"/>
        <v>0</v>
      </c>
      <c r="W24" s="58">
        <v>200</v>
      </c>
      <c r="X24" s="58"/>
      <c r="Y24" s="61">
        <v>42803</v>
      </c>
      <c r="Z24" s="58" t="s">
        <v>525</v>
      </c>
      <c r="AA24" s="58" t="s">
        <v>500</v>
      </c>
      <c r="AB24" s="58">
        <v>8.1999999999999993</v>
      </c>
      <c r="AC24" s="58" t="s">
        <v>470</v>
      </c>
      <c r="AD24" s="58">
        <v>53</v>
      </c>
    </row>
    <row r="25" spans="1:30" ht="17.25" customHeight="1" thickBot="1" x14ac:dyDescent="0.3">
      <c r="A25" s="58">
        <v>20</v>
      </c>
      <c r="B25" s="59">
        <f>[212]Sheet2!C21</f>
        <v>3.6200000000000003E-2</v>
      </c>
      <c r="C25" s="59">
        <f>[212]Sheet2!D21</f>
        <v>3.0200000000000001E-2</v>
      </c>
      <c r="D25" s="59">
        <f>[212]Sheet2!E21</f>
        <v>3.32E-2</v>
      </c>
      <c r="F25" s="58" t="s">
        <v>501</v>
      </c>
      <c r="G25" s="60">
        <v>21183</v>
      </c>
      <c r="H25" s="58">
        <v>1.1399999999999999</v>
      </c>
      <c r="J25" s="46">
        <v>50</v>
      </c>
      <c r="K25" s="46">
        <f>X18</f>
        <v>0</v>
      </c>
      <c r="L25" s="52"/>
      <c r="M25" s="46"/>
      <c r="N25" s="57">
        <f t="shared" si="0"/>
        <v>0</v>
      </c>
    </row>
    <row r="26" spans="1:30" ht="17.25" customHeight="1" thickBot="1" x14ac:dyDescent="0.3">
      <c r="A26" s="58">
        <v>21</v>
      </c>
      <c r="B26" s="59">
        <f>[212]Sheet2!C22</f>
        <v>2.52E-2</v>
      </c>
      <c r="C26" s="59">
        <f>[212]Sheet2!D22</f>
        <v>2.5499999999999998E-2</v>
      </c>
      <c r="D26" s="59">
        <f>[212]Sheet2!E22</f>
        <v>2.53E-2</v>
      </c>
      <c r="F26" s="58" t="s">
        <v>502</v>
      </c>
      <c r="G26" s="60">
        <v>14195</v>
      </c>
      <c r="H26" s="58">
        <v>0.76</v>
      </c>
      <c r="J26" s="46">
        <v>100</v>
      </c>
      <c r="K26" s="46">
        <f>X20</f>
        <v>0</v>
      </c>
      <c r="L26" s="52"/>
      <c r="M26" s="46"/>
      <c r="N26" s="57">
        <f t="shared" si="0"/>
        <v>0</v>
      </c>
    </row>
    <row r="27" spans="1:30" ht="17.25" customHeight="1" thickBot="1" x14ac:dyDescent="0.3">
      <c r="A27" s="58">
        <v>22</v>
      </c>
      <c r="B27" s="59">
        <f>[212]Sheet2!C23</f>
        <v>1.7000000000000001E-2</v>
      </c>
      <c r="C27" s="59">
        <f>[212]Sheet2!D23</f>
        <v>1.6199999999999999E-2</v>
      </c>
      <c r="D27" s="59">
        <f>[212]Sheet2!E23</f>
        <v>1.66E-2</v>
      </c>
      <c r="J27" s="46">
        <v>150</v>
      </c>
      <c r="K27" s="46">
        <f>X22</f>
        <v>0</v>
      </c>
      <c r="L27" s="52"/>
      <c r="M27" s="46"/>
      <c r="N27" s="57">
        <f t="shared" si="0"/>
        <v>0</v>
      </c>
    </row>
    <row r="28" spans="1:30" ht="17.25" customHeight="1" thickBot="1" x14ac:dyDescent="0.3">
      <c r="A28" s="58">
        <v>23</v>
      </c>
      <c r="B28" s="59">
        <f>[212]Sheet2!C24</f>
        <v>1.09E-2</v>
      </c>
      <c r="C28" s="59">
        <f>[212]Sheet2!D24</f>
        <v>9.2999999999999992E-3</v>
      </c>
      <c r="D28" s="59">
        <f>[212]Sheet2!E24</f>
        <v>1.01E-2</v>
      </c>
      <c r="J28" s="46">
        <v>200</v>
      </c>
      <c r="K28" s="46">
        <f>X24</f>
        <v>0</v>
      </c>
      <c r="L28" s="52"/>
      <c r="M28" s="46"/>
      <c r="N28" s="57">
        <f t="shared" si="0"/>
        <v>0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6.398437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582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40700</v>
      </c>
      <c r="H2" s="41" t="s">
        <v>467</v>
      </c>
      <c r="W2" s="58">
        <v>1</v>
      </c>
      <c r="X2" s="58"/>
      <c r="Y2" s="61">
        <v>42809</v>
      </c>
      <c r="Z2" s="58" t="s">
        <v>524</v>
      </c>
      <c r="AA2" s="58" t="s">
        <v>499</v>
      </c>
      <c r="AB2" s="58">
        <v>10.9</v>
      </c>
      <c r="AC2" s="58" t="s">
        <v>504</v>
      </c>
      <c r="AD2" s="58">
        <v>55</v>
      </c>
    </row>
    <row r="3" spans="1:30" ht="14.4" thickBot="1" x14ac:dyDescent="0.3">
      <c r="W3" s="58">
        <v>2</v>
      </c>
      <c r="X3" s="58"/>
      <c r="Y3" s="61">
        <v>42808</v>
      </c>
      <c r="Z3" s="58" t="s">
        <v>524</v>
      </c>
      <c r="AA3" s="58" t="s">
        <v>498</v>
      </c>
      <c r="AB3" s="58">
        <v>10.8</v>
      </c>
      <c r="AC3" s="58" t="s">
        <v>504</v>
      </c>
      <c r="AD3" s="58">
        <v>59</v>
      </c>
    </row>
    <row r="4" spans="1:30" ht="14.4" thickBot="1" x14ac:dyDescent="0.3">
      <c r="A4" s="42" t="s">
        <v>468</v>
      </c>
      <c r="B4" s="43" t="s">
        <v>503</v>
      </c>
      <c r="C4" s="96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/>
      <c r="Y4" s="61">
        <v>42766</v>
      </c>
      <c r="Z4" s="58" t="s">
        <v>524</v>
      </c>
      <c r="AA4" s="58" t="s">
        <v>498</v>
      </c>
      <c r="AB4" s="58">
        <v>10.8</v>
      </c>
      <c r="AC4" s="58" t="s">
        <v>504</v>
      </c>
      <c r="AD4" s="58">
        <v>57</v>
      </c>
    </row>
    <row r="5" spans="1:30" ht="18.75" customHeight="1" thickBot="1" x14ac:dyDescent="0.3">
      <c r="A5" s="58">
        <v>0</v>
      </c>
      <c r="B5" s="59">
        <v>3.2000000000000002E-3</v>
      </c>
      <c r="C5" s="59">
        <v>6.1000000000000004E-3</v>
      </c>
      <c r="D5" s="59">
        <v>4.5999999999999999E-3</v>
      </c>
      <c r="F5" s="58" t="s">
        <v>476</v>
      </c>
      <c r="G5" s="60">
        <v>44547</v>
      </c>
      <c r="H5" s="58">
        <v>1.08</v>
      </c>
      <c r="J5" s="102" t="s">
        <v>477</v>
      </c>
      <c r="K5" s="103"/>
      <c r="L5" s="103"/>
      <c r="M5" s="103"/>
      <c r="N5" s="104"/>
      <c r="W5" s="58">
        <v>4</v>
      </c>
      <c r="X5" s="58"/>
      <c r="Y5" s="61">
        <v>42824</v>
      </c>
      <c r="Z5" s="58" t="s">
        <v>524</v>
      </c>
      <c r="AA5" s="58" t="s">
        <v>500</v>
      </c>
      <c r="AB5" s="58">
        <v>10.7</v>
      </c>
      <c r="AC5" s="58" t="s">
        <v>504</v>
      </c>
      <c r="AD5" s="58">
        <v>57</v>
      </c>
    </row>
    <row r="6" spans="1:30" ht="17.25" customHeight="1" thickBot="1" x14ac:dyDescent="0.3">
      <c r="A6" s="58">
        <v>1</v>
      </c>
      <c r="B6" s="59">
        <v>2E-3</v>
      </c>
      <c r="C6" s="59">
        <v>3.7000000000000002E-3</v>
      </c>
      <c r="D6" s="59">
        <v>2.8999999999999998E-3</v>
      </c>
      <c r="F6" s="58" t="s">
        <v>478</v>
      </c>
      <c r="G6" s="60">
        <v>46770</v>
      </c>
      <c r="H6" s="58">
        <v>1.1399999999999999</v>
      </c>
      <c r="J6" s="47" t="s">
        <v>479</v>
      </c>
      <c r="K6" s="48">
        <f>LARGE((K8,K9),1)</f>
        <v>0.66865079365079361</v>
      </c>
      <c r="N6" s="48" t="s">
        <v>503</v>
      </c>
      <c r="W6" s="58">
        <v>5</v>
      </c>
      <c r="X6" s="58"/>
      <c r="Y6" s="61">
        <v>42808</v>
      </c>
      <c r="Z6" s="58" t="s">
        <v>525</v>
      </c>
      <c r="AA6" s="58" t="s">
        <v>498</v>
      </c>
      <c r="AB6" s="58">
        <v>10.7</v>
      </c>
      <c r="AC6" s="58" t="s">
        <v>504</v>
      </c>
      <c r="AD6" s="58">
        <v>51</v>
      </c>
    </row>
    <row r="7" spans="1:30" ht="17.25" customHeight="1" thickBot="1" x14ac:dyDescent="0.3">
      <c r="A7" s="58">
        <v>2</v>
      </c>
      <c r="B7" s="59">
        <v>1.6999999999999999E-3</v>
      </c>
      <c r="C7" s="59">
        <v>2.5000000000000001E-3</v>
      </c>
      <c r="D7" s="59">
        <v>2.0999999999999999E-3</v>
      </c>
      <c r="F7" s="58" t="s">
        <v>480</v>
      </c>
      <c r="G7" s="60">
        <v>46443</v>
      </c>
      <c r="H7" s="58">
        <v>1.1299999999999999</v>
      </c>
      <c r="J7" s="49" t="s">
        <v>481</v>
      </c>
      <c r="K7" s="48">
        <f>LARGE((K10,K11),1)</f>
        <v>0.53061224489795911</v>
      </c>
      <c r="N7" s="48" t="s">
        <v>504</v>
      </c>
      <c r="W7" s="58">
        <v>6</v>
      </c>
      <c r="X7" s="58"/>
      <c r="Y7" s="61">
        <v>42747</v>
      </c>
      <c r="Z7" s="58" t="s">
        <v>532</v>
      </c>
      <c r="AA7" s="58" t="s">
        <v>500</v>
      </c>
      <c r="AB7" s="58">
        <v>10.6</v>
      </c>
      <c r="AC7" s="58" t="s">
        <v>504</v>
      </c>
      <c r="AD7" s="58">
        <v>57</v>
      </c>
    </row>
    <row r="8" spans="1:30" ht="17.25" customHeight="1" thickBot="1" x14ac:dyDescent="0.35">
      <c r="A8" s="58">
        <v>3</v>
      </c>
      <c r="B8" s="59">
        <v>2.7000000000000001E-3</v>
      </c>
      <c r="C8" s="59">
        <v>1.6999999999999999E-3</v>
      </c>
      <c r="D8" s="59">
        <v>2.2000000000000001E-3</v>
      </c>
      <c r="F8" s="58" t="s">
        <v>482</v>
      </c>
      <c r="G8" s="60">
        <v>42934</v>
      </c>
      <c r="H8" s="58">
        <v>1.04</v>
      </c>
      <c r="K8" s="50">
        <f>LARGE(B11:C11,1)/(B11+C11)</f>
        <v>0.66865079365079361</v>
      </c>
      <c r="W8" s="58">
        <v>7</v>
      </c>
      <c r="X8" s="58"/>
      <c r="Y8" s="61">
        <v>42831</v>
      </c>
      <c r="Z8" s="58" t="s">
        <v>525</v>
      </c>
      <c r="AA8" s="58" t="s">
        <v>500</v>
      </c>
      <c r="AB8" s="58">
        <v>10.5</v>
      </c>
      <c r="AC8" s="58" t="s">
        <v>504</v>
      </c>
      <c r="AD8" s="58">
        <v>54</v>
      </c>
    </row>
    <row r="9" spans="1:30" ht="17.25" customHeight="1" thickBot="1" x14ac:dyDescent="0.35">
      <c r="A9" s="58">
        <v>4</v>
      </c>
      <c r="B9" s="59">
        <v>4.4000000000000003E-3</v>
      </c>
      <c r="C9" s="59">
        <v>2E-3</v>
      </c>
      <c r="D9" s="59">
        <v>3.2000000000000002E-3</v>
      </c>
      <c r="F9" s="58" t="s">
        <v>483</v>
      </c>
      <c r="G9" s="60">
        <v>38492</v>
      </c>
      <c r="H9" s="58">
        <v>0.94</v>
      </c>
      <c r="K9" s="50">
        <f>LARGE(B12:C12,1)/(B12+C12)</f>
        <v>0.5745745745745745</v>
      </c>
      <c r="W9" s="58">
        <v>8</v>
      </c>
      <c r="X9" s="58"/>
      <c r="Y9" s="61">
        <v>42810</v>
      </c>
      <c r="Z9" s="58" t="s">
        <v>525</v>
      </c>
      <c r="AA9" s="58" t="s">
        <v>500</v>
      </c>
      <c r="AB9" s="58">
        <v>10.5</v>
      </c>
      <c r="AC9" s="58" t="s">
        <v>504</v>
      </c>
      <c r="AD9" s="58">
        <v>51</v>
      </c>
    </row>
    <row r="10" spans="1:30" ht="17.25" customHeight="1" thickBot="1" x14ac:dyDescent="0.35">
      <c r="A10" s="58">
        <v>5</v>
      </c>
      <c r="B10" s="59">
        <v>1.11E-2</v>
      </c>
      <c r="C10" s="59">
        <v>4.7999999999999996E-3</v>
      </c>
      <c r="D10" s="59">
        <v>7.9000000000000008E-3</v>
      </c>
      <c r="F10" s="58" t="s">
        <v>484</v>
      </c>
      <c r="G10" s="60">
        <v>35946</v>
      </c>
      <c r="H10" s="58">
        <v>0.87</v>
      </c>
      <c r="K10" s="50">
        <f>LARGE(B20:C20,1)/(B20+C20)</f>
        <v>0.52929813264649062</v>
      </c>
      <c r="W10" s="58">
        <v>9</v>
      </c>
      <c r="X10" s="58"/>
      <c r="Y10" s="61">
        <v>42747</v>
      </c>
      <c r="Z10" s="58" t="s">
        <v>524</v>
      </c>
      <c r="AA10" s="58" t="s">
        <v>500</v>
      </c>
      <c r="AB10" s="58">
        <v>10.4</v>
      </c>
      <c r="AC10" s="58" t="s">
        <v>504</v>
      </c>
      <c r="AD10" s="58">
        <v>54</v>
      </c>
    </row>
    <row r="11" spans="1:30" ht="17.25" customHeight="1" thickBot="1" x14ac:dyDescent="0.35">
      <c r="A11" s="58">
        <v>6</v>
      </c>
      <c r="B11" s="59">
        <v>3.3700000000000001E-2</v>
      </c>
      <c r="C11" s="59">
        <v>1.67E-2</v>
      </c>
      <c r="D11" s="59">
        <v>2.5100000000000001E-2</v>
      </c>
      <c r="F11" s="58" t="s">
        <v>485</v>
      </c>
      <c r="G11" s="60">
        <v>32956</v>
      </c>
      <c r="H11" s="58">
        <v>0.8</v>
      </c>
      <c r="K11" s="50">
        <f>LARGE(B21:C21,1)/(B21+C21)</f>
        <v>0.53061224489795911</v>
      </c>
      <c r="W11" s="58">
        <v>10</v>
      </c>
      <c r="X11" s="58"/>
      <c r="Y11" s="61">
        <v>42807</v>
      </c>
      <c r="Z11" s="58" t="s">
        <v>525</v>
      </c>
      <c r="AA11" s="58" t="s">
        <v>497</v>
      </c>
      <c r="AB11" s="58">
        <v>10.4</v>
      </c>
      <c r="AC11" s="58" t="s">
        <v>504</v>
      </c>
      <c r="AD11" s="58">
        <v>57</v>
      </c>
    </row>
    <row r="12" spans="1:30" ht="17.25" customHeight="1" thickBot="1" x14ac:dyDescent="0.3">
      <c r="A12" s="58">
        <v>7</v>
      </c>
      <c r="B12" s="59">
        <v>5.74E-2</v>
      </c>
      <c r="C12" s="59">
        <v>4.2500000000000003E-2</v>
      </c>
      <c r="D12" s="59">
        <v>4.99E-2</v>
      </c>
      <c r="F12" s="58" t="s">
        <v>486</v>
      </c>
      <c r="G12" s="60">
        <v>37391</v>
      </c>
      <c r="H12" s="58">
        <v>0.91</v>
      </c>
      <c r="W12" s="58">
        <v>20</v>
      </c>
      <c r="X12" s="58"/>
      <c r="Y12" s="61">
        <v>42765</v>
      </c>
      <c r="Z12" s="58" t="s">
        <v>524</v>
      </c>
      <c r="AA12" s="58" t="s">
        <v>497</v>
      </c>
      <c r="AB12" s="58">
        <v>10.199999999999999</v>
      </c>
      <c r="AC12" s="58" t="s">
        <v>504</v>
      </c>
      <c r="AD12" s="58">
        <v>54</v>
      </c>
    </row>
    <row r="13" spans="1:30" ht="17.25" customHeight="1" thickBot="1" x14ac:dyDescent="0.3">
      <c r="A13" s="58">
        <v>8</v>
      </c>
      <c r="B13" s="59">
        <v>5.9499999999999997E-2</v>
      </c>
      <c r="C13" s="59">
        <v>5.2200000000000003E-2</v>
      </c>
      <c r="D13" s="59">
        <v>5.5800000000000002E-2</v>
      </c>
      <c r="F13" s="58" t="s">
        <v>487</v>
      </c>
      <c r="G13" s="60">
        <v>34357</v>
      </c>
      <c r="H13" s="58"/>
      <c r="W13" s="58">
        <v>25</v>
      </c>
      <c r="X13" s="58"/>
      <c r="Y13" s="61">
        <v>42815</v>
      </c>
      <c r="Z13" s="58" t="s">
        <v>524</v>
      </c>
      <c r="AA13" s="58" t="s">
        <v>498</v>
      </c>
      <c r="AB13" s="58">
        <v>10.1</v>
      </c>
      <c r="AC13" s="58" t="s">
        <v>504</v>
      </c>
      <c r="AD13" s="58">
        <v>56</v>
      </c>
    </row>
    <row r="14" spans="1:30" ht="14.4" thickBot="1" x14ac:dyDescent="0.3">
      <c r="A14" s="58">
        <v>9</v>
      </c>
      <c r="B14" s="59">
        <v>6.3700000000000007E-2</v>
      </c>
      <c r="C14" s="59">
        <v>4.9599999999999998E-2</v>
      </c>
      <c r="D14" s="59">
        <v>5.6599999999999998E-2</v>
      </c>
      <c r="F14" s="58" t="s">
        <v>488</v>
      </c>
      <c r="G14" s="60">
        <v>41609</v>
      </c>
      <c r="H14" s="58"/>
      <c r="W14" s="58">
        <v>30</v>
      </c>
      <c r="X14" s="58"/>
      <c r="Y14" s="61">
        <v>42761</v>
      </c>
      <c r="Z14" s="58" t="s">
        <v>532</v>
      </c>
      <c r="AA14" s="58" t="s">
        <v>500</v>
      </c>
      <c r="AB14" s="58">
        <v>10</v>
      </c>
      <c r="AC14" s="58" t="s">
        <v>504</v>
      </c>
      <c r="AD14" s="58">
        <v>56</v>
      </c>
    </row>
    <row r="15" spans="1:30" ht="14.4" thickBot="1" x14ac:dyDescent="0.3">
      <c r="A15" s="58">
        <v>10</v>
      </c>
      <c r="B15" s="59">
        <v>7.3599999999999999E-2</v>
      </c>
      <c r="C15" s="59">
        <v>5.5800000000000002E-2</v>
      </c>
      <c r="D15" s="59">
        <v>6.4600000000000005E-2</v>
      </c>
      <c r="F15" s="58" t="s">
        <v>489</v>
      </c>
      <c r="G15" s="60">
        <v>41559</v>
      </c>
      <c r="H15" s="58"/>
      <c r="W15" s="58">
        <v>35</v>
      </c>
      <c r="X15" s="58"/>
      <c r="Y15" s="61">
        <v>42759</v>
      </c>
      <c r="Z15" s="58" t="s">
        <v>532</v>
      </c>
      <c r="AA15" s="58" t="s">
        <v>498</v>
      </c>
      <c r="AB15" s="58">
        <v>10</v>
      </c>
      <c r="AC15" s="58" t="s">
        <v>504</v>
      </c>
      <c r="AD15" s="58">
        <v>58</v>
      </c>
    </row>
    <row r="16" spans="1:30" ht="14.4" thickBot="1" x14ac:dyDescent="0.3">
      <c r="A16" s="58">
        <v>11</v>
      </c>
      <c r="B16" s="59">
        <v>7.9000000000000001E-2</v>
      </c>
      <c r="C16" s="59">
        <v>6.3200000000000006E-2</v>
      </c>
      <c r="D16" s="59">
        <v>7.1099999999999997E-2</v>
      </c>
      <c r="F16" s="58" t="s">
        <v>490</v>
      </c>
      <c r="G16" s="60">
        <v>42113</v>
      </c>
      <c r="H16" s="58"/>
      <c r="W16" s="58">
        <v>40</v>
      </c>
      <c r="X16" s="58"/>
      <c r="Y16" s="61">
        <v>42788</v>
      </c>
      <c r="Z16" s="58" t="s">
        <v>525</v>
      </c>
      <c r="AA16" s="58" t="s">
        <v>499</v>
      </c>
      <c r="AB16" s="58">
        <v>9.9</v>
      </c>
      <c r="AC16" s="58" t="s">
        <v>504</v>
      </c>
      <c r="AD16" s="58">
        <v>55</v>
      </c>
    </row>
    <row r="17" spans="1:30" ht="14.4" thickBot="1" x14ac:dyDescent="0.3">
      <c r="A17" s="58">
        <v>12</v>
      </c>
      <c r="B17" s="59">
        <v>8.1000000000000003E-2</v>
      </c>
      <c r="C17" s="59">
        <v>7.2900000000000006E-2</v>
      </c>
      <c r="D17" s="59">
        <v>7.6899999999999996E-2</v>
      </c>
      <c r="W17" s="58">
        <v>45</v>
      </c>
      <c r="X17" s="58"/>
      <c r="Y17" s="61">
        <v>42789</v>
      </c>
      <c r="Z17" s="58" t="s">
        <v>532</v>
      </c>
      <c r="AA17" s="58" t="s">
        <v>500</v>
      </c>
      <c r="AB17" s="58">
        <v>9.9</v>
      </c>
      <c r="AC17" s="58" t="s">
        <v>504</v>
      </c>
      <c r="AD17" s="58">
        <v>56</v>
      </c>
    </row>
    <row r="18" spans="1:30" ht="14.4" thickBot="1" x14ac:dyDescent="0.3">
      <c r="A18" s="58">
        <v>13</v>
      </c>
      <c r="B18" s="59">
        <v>7.5499999999999998E-2</v>
      </c>
      <c r="C18" s="59">
        <v>7.6300000000000007E-2</v>
      </c>
      <c r="D18" s="59">
        <v>7.5899999999999995E-2</v>
      </c>
      <c r="W18" s="58">
        <v>50</v>
      </c>
      <c r="X18" s="58"/>
      <c r="Y18" s="61">
        <v>42804</v>
      </c>
      <c r="Z18" s="58" t="s">
        <v>524</v>
      </c>
      <c r="AA18" s="58" t="s">
        <v>501</v>
      </c>
      <c r="AB18" s="58">
        <v>9.8000000000000007</v>
      </c>
      <c r="AC18" s="58" t="s">
        <v>504</v>
      </c>
      <c r="AD18" s="58">
        <v>51</v>
      </c>
    </row>
    <row r="19" spans="1:30" ht="17.25" customHeight="1" thickBot="1" x14ac:dyDescent="0.3">
      <c r="A19" s="58">
        <v>14</v>
      </c>
      <c r="B19" s="59">
        <v>7.2800000000000004E-2</v>
      </c>
      <c r="C19" s="59">
        <v>7.6399999999999996E-2</v>
      </c>
      <c r="D19" s="59">
        <v>7.46E-2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/>
      <c r="Y19" s="61">
        <v>42790</v>
      </c>
      <c r="Z19" s="58" t="s">
        <v>524</v>
      </c>
      <c r="AA19" s="58" t="s">
        <v>501</v>
      </c>
      <c r="AB19" s="58">
        <v>9.6999999999999993</v>
      </c>
      <c r="AC19" s="58" t="s">
        <v>504</v>
      </c>
      <c r="AD19" s="58">
        <v>54</v>
      </c>
    </row>
    <row r="20" spans="1:30" ht="17.25" customHeight="1" thickBot="1" x14ac:dyDescent="0.3">
      <c r="A20" s="58">
        <v>15</v>
      </c>
      <c r="B20" s="59">
        <v>7.3099999999999998E-2</v>
      </c>
      <c r="C20" s="59">
        <v>8.2199999999999995E-2</v>
      </c>
      <c r="D20" s="59">
        <v>7.7700000000000005E-2</v>
      </c>
      <c r="F20" s="58" t="s">
        <v>493</v>
      </c>
      <c r="G20" s="60">
        <v>27872</v>
      </c>
      <c r="H20" s="58">
        <v>0.68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/>
      <c r="Y20" s="61">
        <v>42795</v>
      </c>
      <c r="Z20" s="58" t="s">
        <v>529</v>
      </c>
      <c r="AA20" s="58" t="s">
        <v>499</v>
      </c>
      <c r="AB20" s="58">
        <v>9.4</v>
      </c>
      <c r="AC20" s="58" t="s">
        <v>503</v>
      </c>
      <c r="AD20" s="58">
        <v>53</v>
      </c>
    </row>
    <row r="21" spans="1:30" ht="17.25" customHeight="1" thickBot="1" x14ac:dyDescent="0.3">
      <c r="A21" s="58">
        <v>16</v>
      </c>
      <c r="B21" s="59">
        <v>7.5899999999999995E-2</v>
      </c>
      <c r="C21" s="59">
        <v>8.5800000000000001E-2</v>
      </c>
      <c r="D21" s="59">
        <v>8.09E-2</v>
      </c>
      <c r="F21" s="58" t="s">
        <v>497</v>
      </c>
      <c r="G21" s="60">
        <v>42373</v>
      </c>
      <c r="H21" s="58">
        <v>1.03</v>
      </c>
      <c r="J21" s="46">
        <v>5</v>
      </c>
      <c r="K21" s="46">
        <f>X6</f>
        <v>0</v>
      </c>
      <c r="L21" s="52"/>
      <c r="M21" s="46"/>
      <c r="N21" s="57">
        <f>K21/$F$2</f>
        <v>0</v>
      </c>
      <c r="W21" s="58">
        <v>125</v>
      </c>
      <c r="X21" s="58"/>
      <c r="Y21" s="61">
        <v>42755</v>
      </c>
      <c r="Z21" s="58" t="s">
        <v>532</v>
      </c>
      <c r="AA21" s="58" t="s">
        <v>501</v>
      </c>
      <c r="AB21" s="58">
        <v>9.3000000000000007</v>
      </c>
      <c r="AC21" s="58" t="s">
        <v>504</v>
      </c>
      <c r="AD21" s="58">
        <v>55</v>
      </c>
    </row>
    <row r="22" spans="1:30" ht="17.25" customHeight="1" thickBot="1" x14ac:dyDescent="0.3">
      <c r="A22" s="58">
        <v>17</v>
      </c>
      <c r="B22" s="59">
        <v>6.9800000000000001E-2</v>
      </c>
      <c r="C22" s="59">
        <v>8.9200000000000002E-2</v>
      </c>
      <c r="D22" s="59">
        <v>7.9600000000000004E-2</v>
      </c>
      <c r="F22" s="58" t="s">
        <v>498</v>
      </c>
      <c r="G22" s="60">
        <v>45445</v>
      </c>
      <c r="H22" s="58">
        <v>1.1100000000000001</v>
      </c>
      <c r="J22" s="46">
        <v>10</v>
      </c>
      <c r="K22" s="46">
        <f>X11</f>
        <v>0</v>
      </c>
      <c r="L22" s="52"/>
      <c r="M22" s="46"/>
      <c r="N22" s="57">
        <f t="shared" ref="N22:N28" si="0">K22/$F$2</f>
        <v>0</v>
      </c>
      <c r="W22" s="58">
        <v>150</v>
      </c>
      <c r="X22" s="58"/>
      <c r="Y22" s="61">
        <v>42748</v>
      </c>
      <c r="Z22" s="58" t="s">
        <v>529</v>
      </c>
      <c r="AA22" s="58" t="s">
        <v>501</v>
      </c>
      <c r="AB22" s="58">
        <v>9.1999999999999993</v>
      </c>
      <c r="AC22" s="58" t="s">
        <v>503</v>
      </c>
      <c r="AD22" s="58">
        <v>51</v>
      </c>
    </row>
    <row r="23" spans="1:30" ht="17.25" customHeight="1" thickBot="1" x14ac:dyDescent="0.3">
      <c r="A23" s="58">
        <v>18</v>
      </c>
      <c r="B23" s="59">
        <v>5.1200000000000002E-2</v>
      </c>
      <c r="C23" s="59">
        <v>7.0599999999999996E-2</v>
      </c>
      <c r="D23" s="59">
        <v>6.0999999999999999E-2</v>
      </c>
      <c r="F23" s="58" t="s">
        <v>499</v>
      </c>
      <c r="G23" s="60">
        <v>44912</v>
      </c>
      <c r="H23" s="58">
        <v>1.0900000000000001</v>
      </c>
      <c r="J23" s="46">
        <v>20</v>
      </c>
      <c r="K23" s="46">
        <f>X12</f>
        <v>0</v>
      </c>
      <c r="L23" s="52"/>
      <c r="M23" s="46"/>
      <c r="N23" s="57">
        <f t="shared" si="0"/>
        <v>0</v>
      </c>
      <c r="W23" s="58">
        <v>175</v>
      </c>
      <c r="X23" s="58"/>
      <c r="Y23" s="61">
        <v>42808</v>
      </c>
      <c r="Z23" s="58" t="s">
        <v>532</v>
      </c>
      <c r="AA23" s="58" t="s">
        <v>498</v>
      </c>
      <c r="AB23" s="58">
        <v>9.1</v>
      </c>
      <c r="AC23" s="58" t="s">
        <v>504</v>
      </c>
      <c r="AD23" s="58">
        <v>62</v>
      </c>
    </row>
    <row r="24" spans="1:30" ht="17.25" customHeight="1" thickBot="1" x14ac:dyDescent="0.3">
      <c r="A24" s="58">
        <v>19</v>
      </c>
      <c r="B24" s="59">
        <v>3.8199999999999998E-2</v>
      </c>
      <c r="C24" s="59">
        <v>5.1299999999999998E-2</v>
      </c>
      <c r="D24" s="59">
        <v>4.48E-2</v>
      </c>
      <c r="F24" s="58" t="s">
        <v>500</v>
      </c>
      <c r="G24" s="60">
        <v>46181</v>
      </c>
      <c r="H24" s="58">
        <v>1.1200000000000001</v>
      </c>
      <c r="J24" s="46">
        <v>30</v>
      </c>
      <c r="K24" s="46">
        <f>X14</f>
        <v>0</v>
      </c>
      <c r="L24" s="52"/>
      <c r="M24" s="46"/>
      <c r="N24" s="57">
        <f t="shared" si="0"/>
        <v>0</v>
      </c>
      <c r="W24" s="58">
        <v>200</v>
      </c>
      <c r="X24" s="58"/>
      <c r="Y24" s="61">
        <v>42807</v>
      </c>
      <c r="Z24" s="58" t="s">
        <v>529</v>
      </c>
      <c r="AA24" s="58" t="s">
        <v>497</v>
      </c>
      <c r="AB24" s="58">
        <v>9</v>
      </c>
      <c r="AC24" s="58" t="s">
        <v>504</v>
      </c>
      <c r="AD24" s="58">
        <v>51</v>
      </c>
    </row>
    <row r="25" spans="1:30" ht="17.25" customHeight="1" thickBot="1" x14ac:dyDescent="0.3">
      <c r="A25" s="58">
        <v>20</v>
      </c>
      <c r="B25" s="59">
        <v>2.8500000000000001E-2</v>
      </c>
      <c r="C25" s="59">
        <v>3.7999999999999999E-2</v>
      </c>
      <c r="D25" s="59">
        <v>3.3300000000000003E-2</v>
      </c>
      <c r="F25" s="58" t="s">
        <v>501</v>
      </c>
      <c r="G25" s="60">
        <v>45827</v>
      </c>
      <c r="H25" s="58">
        <v>1.1100000000000001</v>
      </c>
      <c r="J25" s="46">
        <v>50</v>
      </c>
      <c r="K25" s="46">
        <f>X18</f>
        <v>0</v>
      </c>
      <c r="L25" s="52"/>
      <c r="M25" s="46"/>
      <c r="N25" s="57">
        <f t="shared" si="0"/>
        <v>0</v>
      </c>
    </row>
    <row r="26" spans="1:30" ht="17.25" customHeight="1" thickBot="1" x14ac:dyDescent="0.3">
      <c r="A26" s="58">
        <v>21</v>
      </c>
      <c r="B26" s="59">
        <v>2.0500000000000001E-2</v>
      </c>
      <c r="C26" s="59">
        <v>2.8400000000000002E-2</v>
      </c>
      <c r="D26" s="59">
        <v>2.4500000000000001E-2</v>
      </c>
      <c r="F26" s="58" t="s">
        <v>502</v>
      </c>
      <c r="G26" s="60">
        <v>35049</v>
      </c>
      <c r="H26" s="58">
        <v>0.85</v>
      </c>
      <c r="J26" s="46">
        <v>100</v>
      </c>
      <c r="K26" s="46">
        <f>X20</f>
        <v>0</v>
      </c>
      <c r="L26" s="52"/>
      <c r="M26" s="46"/>
      <c r="N26" s="57">
        <f t="shared" si="0"/>
        <v>0</v>
      </c>
    </row>
    <row r="27" spans="1:30" ht="17.25" customHeight="1" thickBot="1" x14ac:dyDescent="0.3">
      <c r="A27" s="58">
        <v>22</v>
      </c>
      <c r="B27" s="59">
        <v>1.43E-2</v>
      </c>
      <c r="C27" s="59">
        <v>1.7999999999999999E-2</v>
      </c>
      <c r="D27" s="59">
        <v>1.6199999999999999E-2</v>
      </c>
      <c r="J27" s="46">
        <v>150</v>
      </c>
      <c r="K27" s="46">
        <f>X22</f>
        <v>0</v>
      </c>
      <c r="L27" s="52"/>
      <c r="M27" s="46"/>
      <c r="N27" s="57">
        <f t="shared" si="0"/>
        <v>0</v>
      </c>
    </row>
    <row r="28" spans="1:30" ht="17.25" customHeight="1" thickBot="1" x14ac:dyDescent="0.3">
      <c r="A28" s="58">
        <v>23</v>
      </c>
      <c r="B28" s="59">
        <v>6.8999999999999999E-3</v>
      </c>
      <c r="C28" s="59">
        <v>1.0200000000000001E-2</v>
      </c>
      <c r="D28" s="59">
        <v>8.6E-3</v>
      </c>
      <c r="J28" s="46">
        <v>200</v>
      </c>
      <c r="K28" s="46">
        <f>X24</f>
        <v>0</v>
      </c>
      <c r="L28" s="52"/>
      <c r="M28" s="46"/>
      <c r="N28" s="57">
        <f t="shared" si="0"/>
        <v>0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583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28300</v>
      </c>
      <c r="H2" s="41" t="s">
        <v>467</v>
      </c>
      <c r="W2" s="58">
        <v>1</v>
      </c>
      <c r="X2" s="58">
        <v>3260</v>
      </c>
      <c r="Y2" s="61">
        <v>43454</v>
      </c>
      <c r="Z2" s="58" t="s">
        <v>535</v>
      </c>
      <c r="AA2" s="58" t="s">
        <v>500</v>
      </c>
      <c r="AB2" s="58">
        <v>11.5</v>
      </c>
      <c r="AC2" s="58" t="s">
        <v>504</v>
      </c>
      <c r="AD2" s="58">
        <v>63</v>
      </c>
    </row>
    <row r="3" spans="1:30" ht="14.4" thickBot="1" x14ac:dyDescent="0.3">
      <c r="W3" s="58">
        <v>2</v>
      </c>
      <c r="X3" s="58">
        <v>3083</v>
      </c>
      <c r="Y3" s="61">
        <v>43186</v>
      </c>
      <c r="Z3" s="58" t="s">
        <v>524</v>
      </c>
      <c r="AA3" s="58" t="s">
        <v>498</v>
      </c>
      <c r="AB3" s="58">
        <v>10.9</v>
      </c>
      <c r="AC3" s="58" t="s">
        <v>504</v>
      </c>
      <c r="AD3" s="58">
        <v>56</v>
      </c>
    </row>
    <row r="4" spans="1:30" ht="14.4" thickBot="1" x14ac:dyDescent="0.3">
      <c r="A4" s="42" t="s">
        <v>468</v>
      </c>
      <c r="B4" s="43" t="s">
        <v>503</v>
      </c>
      <c r="C4" s="96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2993</v>
      </c>
      <c r="Y4" s="61">
        <v>43237</v>
      </c>
      <c r="Z4" s="58" t="s">
        <v>524</v>
      </c>
      <c r="AA4" s="58" t="s">
        <v>500</v>
      </c>
      <c r="AB4" s="58">
        <v>10.6</v>
      </c>
      <c r="AC4" s="58" t="s">
        <v>504</v>
      </c>
      <c r="AD4" s="58">
        <v>50</v>
      </c>
    </row>
    <row r="5" spans="1:30" ht="18.75" customHeight="1" thickBot="1" x14ac:dyDescent="0.3">
      <c r="A5" s="58">
        <v>0</v>
      </c>
      <c r="B5" s="59">
        <v>9.9000000000000008E-3</v>
      </c>
      <c r="C5" s="59">
        <v>1.2999999999999999E-2</v>
      </c>
      <c r="D5" s="59">
        <v>1.14E-2</v>
      </c>
      <c r="F5" s="58" t="s">
        <v>476</v>
      </c>
      <c r="G5" s="60">
        <v>25406</v>
      </c>
      <c r="H5" s="58">
        <v>0.9</v>
      </c>
      <c r="J5" s="102" t="s">
        <v>477</v>
      </c>
      <c r="K5" s="103"/>
      <c r="L5" s="103"/>
      <c r="M5" s="103"/>
      <c r="N5" s="104"/>
      <c r="W5" s="58">
        <v>4</v>
      </c>
      <c r="X5" s="58">
        <v>2979</v>
      </c>
      <c r="Y5" s="61">
        <v>43236</v>
      </c>
      <c r="Z5" s="58" t="s">
        <v>524</v>
      </c>
      <c r="AA5" s="58" t="s">
        <v>499</v>
      </c>
      <c r="AB5" s="58">
        <v>10.5</v>
      </c>
      <c r="AC5" s="58" t="s">
        <v>504</v>
      </c>
      <c r="AD5" s="58">
        <v>51</v>
      </c>
    </row>
    <row r="6" spans="1:30" ht="17.25" customHeight="1" thickBot="1" x14ac:dyDescent="0.3">
      <c r="A6" s="58">
        <v>1</v>
      </c>
      <c r="B6" s="59">
        <v>8.3999999999999995E-3</v>
      </c>
      <c r="C6" s="59">
        <v>8.8000000000000005E-3</v>
      </c>
      <c r="D6" s="59">
        <v>8.6E-3</v>
      </c>
      <c r="F6" s="58" t="s">
        <v>478</v>
      </c>
      <c r="G6" s="60">
        <v>28132</v>
      </c>
      <c r="H6" s="58">
        <v>1</v>
      </c>
      <c r="J6" s="47" t="s">
        <v>479</v>
      </c>
      <c r="K6" s="48">
        <f>LARGE((K8,K9),1)</f>
        <v>0.54457831325301209</v>
      </c>
      <c r="N6" s="48" t="s">
        <v>504</v>
      </c>
      <c r="W6" s="58">
        <v>5</v>
      </c>
      <c r="X6" s="58">
        <v>2961</v>
      </c>
      <c r="Y6" s="61">
        <v>43318</v>
      </c>
      <c r="Z6" s="58" t="s">
        <v>524</v>
      </c>
      <c r="AA6" s="58" t="s">
        <v>497</v>
      </c>
      <c r="AB6" s="58">
        <v>10.5</v>
      </c>
      <c r="AC6" s="58" t="s">
        <v>504</v>
      </c>
      <c r="AD6" s="58">
        <v>54</v>
      </c>
    </row>
    <row r="7" spans="1:30" ht="17.25" customHeight="1" thickBot="1" x14ac:dyDescent="0.3">
      <c r="A7" s="58">
        <v>2</v>
      </c>
      <c r="B7" s="59">
        <v>7.9000000000000008E-3</v>
      </c>
      <c r="C7" s="59">
        <v>7.1999999999999998E-3</v>
      </c>
      <c r="D7" s="59">
        <v>7.4999999999999997E-3</v>
      </c>
      <c r="F7" s="58" t="s">
        <v>480</v>
      </c>
      <c r="G7" s="60">
        <v>30020</v>
      </c>
      <c r="H7" s="58">
        <v>1.06</v>
      </c>
      <c r="J7" s="49" t="s">
        <v>481</v>
      </c>
      <c r="K7" s="48">
        <f>LARGE((K10,K11),1)</f>
        <v>0.5101351351351352</v>
      </c>
      <c r="N7" s="48" t="s">
        <v>503</v>
      </c>
      <c r="W7" s="58">
        <v>6</v>
      </c>
      <c r="X7" s="58">
        <v>2958</v>
      </c>
      <c r="Y7" s="61">
        <v>43318</v>
      </c>
      <c r="Z7" s="58" t="s">
        <v>525</v>
      </c>
      <c r="AA7" s="58" t="s">
        <v>497</v>
      </c>
      <c r="AB7" s="58">
        <v>10.5</v>
      </c>
      <c r="AC7" s="58" t="s">
        <v>504</v>
      </c>
      <c r="AD7" s="58">
        <v>56</v>
      </c>
    </row>
    <row r="8" spans="1:30" ht="17.25" customHeight="1" thickBot="1" x14ac:dyDescent="0.35">
      <c r="A8" s="58">
        <v>3</v>
      </c>
      <c r="B8" s="59">
        <v>6.1999999999999998E-3</v>
      </c>
      <c r="C8" s="59">
        <v>6.1999999999999998E-3</v>
      </c>
      <c r="D8" s="59">
        <v>6.1999999999999998E-3</v>
      </c>
      <c r="F8" s="58" t="s">
        <v>482</v>
      </c>
      <c r="G8" s="60">
        <v>31524</v>
      </c>
      <c r="H8" s="58">
        <v>1.1200000000000001</v>
      </c>
      <c r="K8" s="50">
        <f>LARGE(B11:C11,1)/(B11+C11)</f>
        <v>0.54457831325301209</v>
      </c>
      <c r="W8" s="58">
        <v>7</v>
      </c>
      <c r="X8" s="58">
        <v>2942</v>
      </c>
      <c r="Y8" s="61">
        <v>43216</v>
      </c>
      <c r="Z8" s="58" t="s">
        <v>524</v>
      </c>
      <c r="AA8" s="58" t="s">
        <v>500</v>
      </c>
      <c r="AB8" s="58">
        <v>10.4</v>
      </c>
      <c r="AC8" s="58" t="s">
        <v>504</v>
      </c>
      <c r="AD8" s="58">
        <v>51</v>
      </c>
    </row>
    <row r="9" spans="1:30" ht="17.25" customHeight="1" thickBot="1" x14ac:dyDescent="0.35">
      <c r="A9" s="58">
        <v>4</v>
      </c>
      <c r="B9" s="59">
        <v>9.4000000000000004E-3</v>
      </c>
      <c r="C9" s="59">
        <v>8.3999999999999995E-3</v>
      </c>
      <c r="D9" s="59">
        <v>8.8999999999999999E-3</v>
      </c>
      <c r="F9" s="58" t="s">
        <v>483</v>
      </c>
      <c r="G9" s="60">
        <v>32254</v>
      </c>
      <c r="H9" s="58">
        <v>1.1399999999999999</v>
      </c>
      <c r="K9" s="50">
        <f>LARGE(B12:C12,1)/(B12+C12)</f>
        <v>0.51629072681704258</v>
      </c>
      <c r="W9" s="58">
        <v>8</v>
      </c>
      <c r="X9" s="58">
        <v>2916</v>
      </c>
      <c r="Y9" s="61">
        <v>43210</v>
      </c>
      <c r="Z9" s="58" t="s">
        <v>525</v>
      </c>
      <c r="AA9" s="58" t="s">
        <v>501</v>
      </c>
      <c r="AB9" s="58">
        <v>10.3</v>
      </c>
      <c r="AC9" s="58" t="s">
        <v>503</v>
      </c>
      <c r="AD9" s="58">
        <v>51</v>
      </c>
    </row>
    <row r="10" spans="1:30" ht="17.25" customHeight="1" thickBot="1" x14ac:dyDescent="0.35">
      <c r="A10" s="58">
        <v>5</v>
      </c>
      <c r="B10" s="59">
        <v>2.1399999999999999E-2</v>
      </c>
      <c r="C10" s="59">
        <v>1.6199999999999999E-2</v>
      </c>
      <c r="D10" s="59">
        <v>1.8800000000000001E-2</v>
      </c>
      <c r="F10" s="58" t="s">
        <v>484</v>
      </c>
      <c r="G10" s="60">
        <v>29308</v>
      </c>
      <c r="H10" s="58">
        <v>1.04</v>
      </c>
      <c r="K10" s="50">
        <f>LARGE(B20:C20,1)/(B20+C20)</f>
        <v>0.50144927536231876</v>
      </c>
      <c r="W10" s="58">
        <v>9</v>
      </c>
      <c r="X10" s="58">
        <v>2913</v>
      </c>
      <c r="Y10" s="61">
        <v>43187</v>
      </c>
      <c r="Z10" s="58" t="s">
        <v>524</v>
      </c>
      <c r="AA10" s="58" t="s">
        <v>499</v>
      </c>
      <c r="AB10" s="58">
        <v>10.3</v>
      </c>
      <c r="AC10" s="58" t="s">
        <v>504</v>
      </c>
      <c r="AD10" s="58">
        <v>54</v>
      </c>
    </row>
    <row r="11" spans="1:30" ht="17.25" customHeight="1" thickBot="1" x14ac:dyDescent="0.35">
      <c r="A11" s="58">
        <v>6</v>
      </c>
      <c r="B11" s="59">
        <v>4.5199999999999997E-2</v>
      </c>
      <c r="C11" s="59">
        <v>3.78E-2</v>
      </c>
      <c r="D11" s="59">
        <v>4.1500000000000002E-2</v>
      </c>
      <c r="F11" s="58" t="s">
        <v>485</v>
      </c>
      <c r="G11" s="60">
        <v>27333</v>
      </c>
      <c r="H11" s="58">
        <v>0.97</v>
      </c>
      <c r="K11" s="50">
        <f>LARGE(B21:C21,1)/(B21+C21)</f>
        <v>0.5101351351351352</v>
      </c>
      <c r="W11" s="58">
        <v>10</v>
      </c>
      <c r="X11" s="58">
        <v>2905</v>
      </c>
      <c r="Y11" s="61">
        <v>43215</v>
      </c>
      <c r="Z11" s="58" t="s">
        <v>524</v>
      </c>
      <c r="AA11" s="58" t="s">
        <v>499</v>
      </c>
      <c r="AB11" s="58">
        <v>10.3</v>
      </c>
      <c r="AC11" s="58" t="s">
        <v>504</v>
      </c>
      <c r="AD11" s="58">
        <v>51</v>
      </c>
    </row>
    <row r="12" spans="1:30" ht="17.25" customHeight="1" thickBot="1" x14ac:dyDescent="0.3">
      <c r="A12" s="58">
        <v>7</v>
      </c>
      <c r="B12" s="59">
        <v>6.1800000000000001E-2</v>
      </c>
      <c r="C12" s="59">
        <v>5.79E-2</v>
      </c>
      <c r="D12" s="59">
        <v>5.9900000000000002E-2</v>
      </c>
      <c r="F12" s="58" t="s">
        <v>486</v>
      </c>
      <c r="G12" s="60">
        <v>29738</v>
      </c>
      <c r="H12" s="58">
        <v>1.05</v>
      </c>
      <c r="W12" s="58">
        <v>20</v>
      </c>
      <c r="X12" s="58">
        <v>2842</v>
      </c>
      <c r="Y12" s="61">
        <v>43229</v>
      </c>
      <c r="Z12" s="58" t="s">
        <v>524</v>
      </c>
      <c r="AA12" s="58" t="s">
        <v>499</v>
      </c>
      <c r="AB12" s="58">
        <v>10</v>
      </c>
      <c r="AC12" s="58" t="s">
        <v>504</v>
      </c>
      <c r="AD12" s="58">
        <v>52</v>
      </c>
    </row>
    <row r="13" spans="1:30" ht="17.25" customHeight="1" thickBot="1" x14ac:dyDescent="0.3">
      <c r="A13" s="58">
        <v>8</v>
      </c>
      <c r="B13" s="59">
        <v>6.0299999999999999E-2</v>
      </c>
      <c r="C13" s="59">
        <v>5.9900000000000002E-2</v>
      </c>
      <c r="D13" s="59">
        <v>6.0100000000000001E-2</v>
      </c>
      <c r="F13" s="58" t="s">
        <v>487</v>
      </c>
      <c r="G13" s="60">
        <v>28325</v>
      </c>
      <c r="H13" s="58">
        <v>1</v>
      </c>
      <c r="W13" s="58">
        <v>25</v>
      </c>
      <c r="X13" s="58">
        <v>2828</v>
      </c>
      <c r="Y13" s="61">
        <v>43210</v>
      </c>
      <c r="Z13" s="58" t="s">
        <v>524</v>
      </c>
      <c r="AA13" s="58" t="s">
        <v>501</v>
      </c>
      <c r="AB13" s="58">
        <v>10</v>
      </c>
      <c r="AC13" s="58" t="s">
        <v>504</v>
      </c>
      <c r="AD13" s="58">
        <v>51</v>
      </c>
    </row>
    <row r="14" spans="1:30" ht="14.4" thickBot="1" x14ac:dyDescent="0.3">
      <c r="A14" s="58">
        <v>9</v>
      </c>
      <c r="B14" s="59">
        <v>5.3900000000000003E-2</v>
      </c>
      <c r="C14" s="59">
        <v>5.5500000000000001E-2</v>
      </c>
      <c r="D14" s="59">
        <v>5.4699999999999999E-2</v>
      </c>
      <c r="F14" s="58" t="s">
        <v>488</v>
      </c>
      <c r="G14" s="60">
        <v>27072</v>
      </c>
      <c r="H14" s="58">
        <v>0.96</v>
      </c>
      <c r="W14" s="58">
        <v>30</v>
      </c>
      <c r="X14" s="58">
        <v>2795</v>
      </c>
      <c r="Y14" s="61">
        <v>43238</v>
      </c>
      <c r="Z14" s="58" t="s">
        <v>526</v>
      </c>
      <c r="AA14" s="58" t="s">
        <v>501</v>
      </c>
      <c r="AB14" s="58">
        <v>9.9</v>
      </c>
      <c r="AC14" s="58" t="s">
        <v>504</v>
      </c>
      <c r="AD14" s="58">
        <v>51</v>
      </c>
    </row>
    <row r="15" spans="1:30" ht="14.4" thickBot="1" x14ac:dyDescent="0.3">
      <c r="A15" s="58">
        <v>10</v>
      </c>
      <c r="B15" s="59">
        <v>5.6500000000000002E-2</v>
      </c>
      <c r="C15" s="59">
        <v>5.7000000000000002E-2</v>
      </c>
      <c r="D15" s="59">
        <v>5.67E-2</v>
      </c>
      <c r="F15" s="58" t="s">
        <v>489</v>
      </c>
      <c r="G15" s="60">
        <v>25124</v>
      </c>
      <c r="H15" s="58">
        <v>0.89</v>
      </c>
      <c r="W15" s="58">
        <v>35</v>
      </c>
      <c r="X15" s="58">
        <v>2778</v>
      </c>
      <c r="Y15" s="61">
        <v>43223</v>
      </c>
      <c r="Z15" s="58" t="s">
        <v>525</v>
      </c>
      <c r="AA15" s="58" t="s">
        <v>500</v>
      </c>
      <c r="AB15" s="58">
        <v>9.8000000000000007</v>
      </c>
      <c r="AC15" s="58" t="s">
        <v>503</v>
      </c>
      <c r="AD15" s="58">
        <v>51</v>
      </c>
    </row>
    <row r="16" spans="1:30" ht="14.4" thickBot="1" x14ac:dyDescent="0.3">
      <c r="A16" s="58">
        <v>11</v>
      </c>
      <c r="B16" s="59">
        <v>5.9700000000000003E-2</v>
      </c>
      <c r="C16" s="59">
        <v>5.96E-2</v>
      </c>
      <c r="D16" s="59">
        <v>5.9700000000000003E-2</v>
      </c>
      <c r="F16" s="58" t="s">
        <v>490</v>
      </c>
      <c r="G16" s="60">
        <v>24621</v>
      </c>
      <c r="H16" s="58">
        <v>0.87</v>
      </c>
      <c r="W16" s="58">
        <v>40</v>
      </c>
      <c r="X16" s="58">
        <v>2770</v>
      </c>
      <c r="Y16" s="61">
        <v>43208</v>
      </c>
      <c r="Z16" s="58" t="s">
        <v>525</v>
      </c>
      <c r="AA16" s="58" t="s">
        <v>499</v>
      </c>
      <c r="AB16" s="58">
        <v>9.8000000000000007</v>
      </c>
      <c r="AC16" s="58" t="s">
        <v>503</v>
      </c>
      <c r="AD16" s="58">
        <v>52</v>
      </c>
    </row>
    <row r="17" spans="1:30" ht="14.4" thickBot="1" x14ac:dyDescent="0.3">
      <c r="A17" s="58">
        <v>12</v>
      </c>
      <c r="B17" s="59">
        <v>6.0400000000000002E-2</v>
      </c>
      <c r="C17" s="59">
        <v>6.4000000000000001E-2</v>
      </c>
      <c r="D17" s="59">
        <v>6.2199999999999998E-2</v>
      </c>
      <c r="W17" s="58">
        <v>45</v>
      </c>
      <c r="X17" s="58">
        <v>2756</v>
      </c>
      <c r="Y17" s="61">
        <v>43377</v>
      </c>
      <c r="Z17" s="58" t="s">
        <v>524</v>
      </c>
      <c r="AA17" s="58" t="s">
        <v>500</v>
      </c>
      <c r="AB17" s="58">
        <v>9.6999999999999993</v>
      </c>
      <c r="AC17" s="58" t="s">
        <v>504</v>
      </c>
      <c r="AD17" s="58">
        <v>53</v>
      </c>
    </row>
    <row r="18" spans="1:30" ht="14.4" thickBot="1" x14ac:dyDescent="0.3">
      <c r="A18" s="58">
        <v>13</v>
      </c>
      <c r="B18" s="59">
        <v>6.1600000000000002E-2</v>
      </c>
      <c r="C18" s="59">
        <v>6.4899999999999999E-2</v>
      </c>
      <c r="D18" s="59">
        <v>6.3200000000000006E-2</v>
      </c>
      <c r="W18" s="58">
        <v>50</v>
      </c>
      <c r="X18" s="58">
        <v>2749</v>
      </c>
      <c r="Y18" s="61">
        <v>43378</v>
      </c>
      <c r="Z18" s="58" t="s">
        <v>525</v>
      </c>
      <c r="AA18" s="58" t="s">
        <v>501</v>
      </c>
      <c r="AB18" s="58">
        <v>9.6999999999999993</v>
      </c>
      <c r="AC18" s="58" t="s">
        <v>504</v>
      </c>
      <c r="AD18" s="58">
        <v>50</v>
      </c>
    </row>
    <row r="19" spans="1:30" ht="17.25" customHeight="1" thickBot="1" x14ac:dyDescent="0.3">
      <c r="A19" s="58">
        <v>14</v>
      </c>
      <c r="B19" s="59">
        <v>6.3799999999999996E-2</v>
      </c>
      <c r="C19" s="59">
        <v>6.59E-2</v>
      </c>
      <c r="D19" s="59">
        <v>6.4799999999999996E-2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2694</v>
      </c>
      <c r="Y19" s="61">
        <v>43327</v>
      </c>
      <c r="Z19" s="58" t="s">
        <v>524</v>
      </c>
      <c r="AA19" s="58" t="s">
        <v>499</v>
      </c>
      <c r="AB19" s="58">
        <v>9.5</v>
      </c>
      <c r="AC19" s="58" t="s">
        <v>504</v>
      </c>
      <c r="AD19" s="58">
        <v>51</v>
      </c>
    </row>
    <row r="20" spans="1:30" ht="17.25" customHeight="1" thickBot="1" x14ac:dyDescent="0.3">
      <c r="A20" s="58">
        <v>15</v>
      </c>
      <c r="B20" s="59">
        <v>6.9199999999999998E-2</v>
      </c>
      <c r="C20" s="59">
        <v>6.88E-2</v>
      </c>
      <c r="D20" s="59">
        <v>6.9000000000000006E-2</v>
      </c>
      <c r="F20" s="58" t="s">
        <v>493</v>
      </c>
      <c r="G20" s="60">
        <v>20318</v>
      </c>
      <c r="H20" s="58">
        <v>0.72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2661</v>
      </c>
      <c r="Y20" s="61">
        <v>43216</v>
      </c>
      <c r="Z20" s="58" t="s">
        <v>535</v>
      </c>
      <c r="AA20" s="58" t="s">
        <v>500</v>
      </c>
      <c r="AB20" s="58">
        <v>9.4</v>
      </c>
      <c r="AC20" s="58" t="s">
        <v>503</v>
      </c>
      <c r="AD20" s="58">
        <v>52</v>
      </c>
    </row>
    <row r="21" spans="1:30" ht="17.25" customHeight="1" thickBot="1" x14ac:dyDescent="0.3">
      <c r="A21" s="58">
        <v>16</v>
      </c>
      <c r="B21" s="59">
        <v>7.5499999999999998E-2</v>
      </c>
      <c r="C21" s="59">
        <v>7.2499999999999995E-2</v>
      </c>
      <c r="D21" s="59">
        <v>7.3999999999999996E-2</v>
      </c>
      <c r="F21" s="58" t="s">
        <v>497</v>
      </c>
      <c r="G21" s="60">
        <v>28639</v>
      </c>
      <c r="H21" s="58">
        <v>1.01</v>
      </c>
      <c r="J21" s="46">
        <v>5</v>
      </c>
      <c r="K21" s="46">
        <f>X6</f>
        <v>2961</v>
      </c>
      <c r="L21" s="52"/>
      <c r="M21" s="46"/>
      <c r="N21" s="57">
        <f>K21/$F$2</f>
        <v>0.10462897526501767</v>
      </c>
      <c r="W21" s="58">
        <v>125</v>
      </c>
      <c r="X21" s="58">
        <v>2634</v>
      </c>
      <c r="Y21" s="61">
        <v>43243</v>
      </c>
      <c r="Z21" s="58" t="s">
        <v>535</v>
      </c>
      <c r="AA21" s="58" t="s">
        <v>499</v>
      </c>
      <c r="AB21" s="58">
        <v>9.3000000000000007</v>
      </c>
      <c r="AC21" s="58" t="s">
        <v>503</v>
      </c>
      <c r="AD21" s="58">
        <v>53</v>
      </c>
    </row>
    <row r="22" spans="1:30" ht="17.25" customHeight="1" thickBot="1" x14ac:dyDescent="0.3">
      <c r="A22" s="58">
        <v>17</v>
      </c>
      <c r="B22" s="59">
        <v>7.4099999999999999E-2</v>
      </c>
      <c r="C22" s="59">
        <v>7.4099999999999999E-2</v>
      </c>
      <c r="D22" s="59">
        <v>7.4099999999999999E-2</v>
      </c>
      <c r="F22" s="58" t="s">
        <v>498</v>
      </c>
      <c r="G22" s="60">
        <v>30410</v>
      </c>
      <c r="H22" s="58">
        <v>1.08</v>
      </c>
      <c r="J22" s="46">
        <v>10</v>
      </c>
      <c r="K22" s="46">
        <f>X11</f>
        <v>2905</v>
      </c>
      <c r="L22" s="52"/>
      <c r="M22" s="46"/>
      <c r="N22" s="57">
        <f t="shared" ref="N22:N28" si="0">K22/$F$2</f>
        <v>0.10265017667844523</v>
      </c>
      <c r="W22" s="58">
        <v>150</v>
      </c>
      <c r="X22" s="58">
        <v>2611</v>
      </c>
      <c r="Y22" s="61">
        <v>43199</v>
      </c>
      <c r="Z22" s="58" t="s">
        <v>525</v>
      </c>
      <c r="AA22" s="58" t="s">
        <v>497</v>
      </c>
      <c r="AB22" s="58">
        <v>9.1999999999999993</v>
      </c>
      <c r="AC22" s="58" t="s">
        <v>503</v>
      </c>
      <c r="AD22" s="58">
        <v>51</v>
      </c>
    </row>
    <row r="23" spans="1:30" ht="17.25" customHeight="1" thickBot="1" x14ac:dyDescent="0.3">
      <c r="A23" s="58">
        <v>18</v>
      </c>
      <c r="B23" s="59">
        <v>5.1499999999999997E-2</v>
      </c>
      <c r="C23" s="59">
        <v>5.7599999999999998E-2</v>
      </c>
      <c r="D23" s="59">
        <v>5.45E-2</v>
      </c>
      <c r="F23" s="58" t="s">
        <v>499</v>
      </c>
      <c r="G23" s="60">
        <v>30936</v>
      </c>
      <c r="H23" s="58">
        <v>1.1000000000000001</v>
      </c>
      <c r="J23" s="46">
        <v>20</v>
      </c>
      <c r="K23" s="46">
        <f>X12</f>
        <v>2842</v>
      </c>
      <c r="L23" s="52"/>
      <c r="M23" s="46"/>
      <c r="N23" s="57">
        <f t="shared" si="0"/>
        <v>0.10042402826855124</v>
      </c>
      <c r="W23" s="58">
        <v>175</v>
      </c>
      <c r="X23" s="58">
        <v>2590</v>
      </c>
      <c r="Y23" s="61">
        <v>43368</v>
      </c>
      <c r="Z23" s="58" t="s">
        <v>524</v>
      </c>
      <c r="AA23" s="58" t="s">
        <v>498</v>
      </c>
      <c r="AB23" s="58">
        <v>9.1999999999999993</v>
      </c>
      <c r="AC23" s="58" t="s">
        <v>503</v>
      </c>
      <c r="AD23" s="58">
        <v>50</v>
      </c>
    </row>
    <row r="24" spans="1:30" ht="17.25" customHeight="1" thickBot="1" x14ac:dyDescent="0.3">
      <c r="A24" s="58">
        <v>19</v>
      </c>
      <c r="B24" s="59">
        <v>4.1500000000000002E-2</v>
      </c>
      <c r="C24" s="59">
        <v>4.3499999999999997E-2</v>
      </c>
      <c r="D24" s="59">
        <v>4.2500000000000003E-2</v>
      </c>
      <c r="F24" s="58" t="s">
        <v>500</v>
      </c>
      <c r="G24" s="60">
        <v>30995</v>
      </c>
      <c r="H24" s="58">
        <v>1.1000000000000001</v>
      </c>
      <c r="J24" s="46">
        <v>30</v>
      </c>
      <c r="K24" s="46">
        <f>X14</f>
        <v>2795</v>
      </c>
      <c r="L24" s="52"/>
      <c r="M24" s="46"/>
      <c r="N24" s="57">
        <f t="shared" si="0"/>
        <v>9.8763250883392231E-2</v>
      </c>
      <c r="W24" s="58">
        <v>200</v>
      </c>
      <c r="X24" s="58">
        <v>2573</v>
      </c>
      <c r="Y24" s="61">
        <v>43272</v>
      </c>
      <c r="Z24" s="58" t="s">
        <v>524</v>
      </c>
      <c r="AA24" s="58" t="s">
        <v>500</v>
      </c>
      <c r="AB24" s="58">
        <v>9.1</v>
      </c>
      <c r="AC24" s="58" t="s">
        <v>504</v>
      </c>
      <c r="AD24" s="58">
        <v>51</v>
      </c>
    </row>
    <row r="25" spans="1:30" ht="17.25" customHeight="1" thickBot="1" x14ac:dyDescent="0.3">
      <c r="A25" s="58">
        <v>20</v>
      </c>
      <c r="B25" s="59">
        <v>3.5099999999999999E-2</v>
      </c>
      <c r="C25" s="59">
        <v>3.44E-2</v>
      </c>
      <c r="D25" s="59">
        <v>3.4700000000000002E-2</v>
      </c>
      <c r="F25" s="58" t="s">
        <v>501</v>
      </c>
      <c r="G25" s="60">
        <v>31782</v>
      </c>
      <c r="H25" s="58">
        <v>1.1299999999999999</v>
      </c>
      <c r="J25" s="46">
        <v>50</v>
      </c>
      <c r="K25" s="46">
        <f>X18</f>
        <v>2749</v>
      </c>
      <c r="L25" s="52"/>
      <c r="M25" s="46"/>
      <c r="N25" s="57">
        <f t="shared" si="0"/>
        <v>9.7137809187279156E-2</v>
      </c>
    </row>
    <row r="26" spans="1:30" ht="17.25" customHeight="1" thickBot="1" x14ac:dyDescent="0.3">
      <c r="A26" s="58">
        <v>21</v>
      </c>
      <c r="B26" s="59">
        <v>2.92E-2</v>
      </c>
      <c r="C26" s="59">
        <v>2.8000000000000001E-2</v>
      </c>
      <c r="D26" s="59">
        <v>2.86E-2</v>
      </c>
      <c r="F26" s="58" t="s">
        <v>502</v>
      </c>
      <c r="G26" s="60">
        <v>24868</v>
      </c>
      <c r="H26" s="58">
        <v>0.88</v>
      </c>
      <c r="J26" s="46">
        <v>100</v>
      </c>
      <c r="K26" s="46">
        <f>X20</f>
        <v>2661</v>
      </c>
      <c r="L26" s="52"/>
      <c r="M26" s="46"/>
      <c r="N26" s="57">
        <f t="shared" si="0"/>
        <v>9.4028268551236749E-2</v>
      </c>
    </row>
    <row r="27" spans="1:30" ht="17.25" customHeight="1" thickBot="1" x14ac:dyDescent="0.3">
      <c r="A27" s="58">
        <v>22</v>
      </c>
      <c r="B27" s="59">
        <v>2.18E-2</v>
      </c>
      <c r="C27" s="59">
        <v>2.2499999999999999E-2</v>
      </c>
      <c r="D27" s="59">
        <v>2.2200000000000001E-2</v>
      </c>
      <c r="J27" s="46">
        <v>150</v>
      </c>
      <c r="K27" s="46">
        <f>X22</f>
        <v>2611</v>
      </c>
      <c r="L27" s="52"/>
      <c r="M27" s="46"/>
      <c r="N27" s="57">
        <f t="shared" si="0"/>
        <v>9.226148409893993E-2</v>
      </c>
    </row>
    <row r="28" spans="1:30" ht="17.25" customHeight="1" thickBot="1" x14ac:dyDescent="0.3">
      <c r="A28" s="58">
        <v>23</v>
      </c>
      <c r="B28" s="59">
        <v>1.5800000000000002E-2</v>
      </c>
      <c r="C28" s="59">
        <v>1.6500000000000001E-2</v>
      </c>
      <c r="D28" s="59">
        <v>1.61E-2</v>
      </c>
      <c r="J28" s="46">
        <v>200</v>
      </c>
      <c r="K28" s="46">
        <f>X24</f>
        <v>2573</v>
      </c>
      <c r="L28" s="52"/>
      <c r="M28" s="46"/>
      <c r="N28" s="57">
        <f t="shared" si="0"/>
        <v>9.0918727915194342E-2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604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35700</v>
      </c>
      <c r="H2" s="41" t="s">
        <v>467</v>
      </c>
      <c r="W2" s="58">
        <v>1</v>
      </c>
      <c r="X2" s="58">
        <v>3769</v>
      </c>
      <c r="Y2" s="61">
        <v>43412</v>
      </c>
      <c r="Z2" s="58" t="s">
        <v>535</v>
      </c>
      <c r="AA2" s="58" t="s">
        <v>500</v>
      </c>
      <c r="AB2" s="58">
        <v>10.6</v>
      </c>
      <c r="AC2" s="58" t="s">
        <v>504</v>
      </c>
      <c r="AD2" s="58">
        <v>65</v>
      </c>
    </row>
    <row r="3" spans="1:30" ht="14.4" thickBot="1" x14ac:dyDescent="0.3">
      <c r="W3" s="58">
        <v>2</v>
      </c>
      <c r="X3" s="58">
        <v>3747</v>
      </c>
      <c r="Y3" s="61">
        <v>43348</v>
      </c>
      <c r="Z3" s="58" t="s">
        <v>524</v>
      </c>
      <c r="AA3" s="58" t="s">
        <v>499</v>
      </c>
      <c r="AB3" s="58">
        <v>10.5</v>
      </c>
      <c r="AC3" s="58" t="s">
        <v>503</v>
      </c>
      <c r="AD3" s="58">
        <v>58</v>
      </c>
    </row>
    <row r="4" spans="1:30" ht="14.4" thickBot="1" x14ac:dyDescent="0.3">
      <c r="A4" s="42" t="s">
        <v>468</v>
      </c>
      <c r="B4" s="43" t="s">
        <v>503</v>
      </c>
      <c r="C4" s="96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3733</v>
      </c>
      <c r="Y4" s="61">
        <v>43447</v>
      </c>
      <c r="Z4" s="58" t="s">
        <v>524</v>
      </c>
      <c r="AA4" s="58" t="s">
        <v>500</v>
      </c>
      <c r="AB4" s="58">
        <v>10.5</v>
      </c>
      <c r="AC4" s="58" t="s">
        <v>503</v>
      </c>
      <c r="AD4" s="58">
        <v>58</v>
      </c>
    </row>
    <row r="5" spans="1:30" ht="18.75" customHeight="1" thickBot="1" x14ac:dyDescent="0.3">
      <c r="A5" s="58">
        <v>0</v>
      </c>
      <c r="B5" s="59">
        <v>1.3899999999999999E-2</v>
      </c>
      <c r="C5" s="59">
        <v>5.1000000000000004E-3</v>
      </c>
      <c r="D5" s="59">
        <v>9.1999999999999998E-3</v>
      </c>
      <c r="F5" s="58" t="s">
        <v>476</v>
      </c>
      <c r="G5" s="60">
        <v>33101</v>
      </c>
      <c r="H5" s="58">
        <v>0.92</v>
      </c>
      <c r="J5" s="102" t="s">
        <v>477</v>
      </c>
      <c r="K5" s="103"/>
      <c r="L5" s="103"/>
      <c r="M5" s="103"/>
      <c r="N5" s="104"/>
      <c r="W5" s="58">
        <v>4</v>
      </c>
      <c r="X5" s="58">
        <v>3692</v>
      </c>
      <c r="Y5" s="61">
        <v>43411</v>
      </c>
      <c r="Z5" s="58" t="s">
        <v>535</v>
      </c>
      <c r="AA5" s="58" t="s">
        <v>499</v>
      </c>
      <c r="AB5" s="58">
        <v>10.3</v>
      </c>
      <c r="AC5" s="58" t="s">
        <v>504</v>
      </c>
      <c r="AD5" s="58">
        <v>65</v>
      </c>
    </row>
    <row r="6" spans="1:30" ht="17.25" customHeight="1" thickBot="1" x14ac:dyDescent="0.3">
      <c r="A6" s="58">
        <v>1</v>
      </c>
      <c r="B6" s="59">
        <v>8.3999999999999995E-3</v>
      </c>
      <c r="C6" s="59">
        <v>3.5000000000000001E-3</v>
      </c>
      <c r="D6" s="59">
        <v>5.7999999999999996E-3</v>
      </c>
      <c r="F6" s="58" t="s">
        <v>478</v>
      </c>
      <c r="G6" s="60">
        <v>34177</v>
      </c>
      <c r="H6" s="58">
        <v>0.95</v>
      </c>
      <c r="J6" s="47" t="s">
        <v>479</v>
      </c>
      <c r="K6" s="48">
        <f>LARGE((K8,K9),1)</f>
        <v>0.78544776119402993</v>
      </c>
      <c r="N6" s="48" t="s">
        <v>504</v>
      </c>
      <c r="W6" s="58">
        <v>5</v>
      </c>
      <c r="X6" s="58">
        <v>3688</v>
      </c>
      <c r="Y6" s="61">
        <v>43440</v>
      </c>
      <c r="Z6" s="58" t="s">
        <v>535</v>
      </c>
      <c r="AA6" s="58" t="s">
        <v>500</v>
      </c>
      <c r="AB6" s="58">
        <v>10.3</v>
      </c>
      <c r="AC6" s="58" t="s">
        <v>504</v>
      </c>
      <c r="AD6" s="58">
        <v>64</v>
      </c>
    </row>
    <row r="7" spans="1:30" ht="17.25" customHeight="1" thickBot="1" x14ac:dyDescent="0.3">
      <c r="A7" s="58">
        <v>2</v>
      </c>
      <c r="B7" s="59">
        <v>6.0000000000000001E-3</v>
      </c>
      <c r="C7" s="59">
        <v>3.8E-3</v>
      </c>
      <c r="D7" s="59">
        <v>4.7999999999999996E-3</v>
      </c>
      <c r="F7" s="58" t="s">
        <v>480</v>
      </c>
      <c r="G7" s="60">
        <v>35619</v>
      </c>
      <c r="H7" s="58">
        <v>0.99</v>
      </c>
      <c r="J7" s="49" t="s">
        <v>481</v>
      </c>
      <c r="K7" s="48">
        <f>LARGE((K10,K11),1)</f>
        <v>0.59778852798894266</v>
      </c>
      <c r="N7" s="48" t="s">
        <v>503</v>
      </c>
      <c r="W7" s="58">
        <v>6</v>
      </c>
      <c r="X7" s="58">
        <v>3673</v>
      </c>
      <c r="Y7" s="61">
        <v>43334</v>
      </c>
      <c r="Z7" s="58" t="s">
        <v>524</v>
      </c>
      <c r="AA7" s="58" t="s">
        <v>499</v>
      </c>
      <c r="AB7" s="58">
        <v>10.3</v>
      </c>
      <c r="AC7" s="58" t="s">
        <v>503</v>
      </c>
      <c r="AD7" s="58">
        <v>58</v>
      </c>
    </row>
    <row r="8" spans="1:30" ht="17.25" customHeight="1" thickBot="1" x14ac:dyDescent="0.35">
      <c r="A8" s="58">
        <v>3</v>
      </c>
      <c r="B8" s="59">
        <v>4.1000000000000003E-3</v>
      </c>
      <c r="C8" s="59">
        <v>6.4999999999999997E-3</v>
      </c>
      <c r="D8" s="59">
        <v>5.4000000000000003E-3</v>
      </c>
      <c r="F8" s="58" t="s">
        <v>482</v>
      </c>
      <c r="G8" s="60">
        <v>38692</v>
      </c>
      <c r="H8" s="58">
        <v>1.07</v>
      </c>
      <c r="K8" s="50">
        <f>LARGE(B11:C11,1)/(B11+C11)</f>
        <v>0.78544776119402993</v>
      </c>
      <c r="W8" s="58">
        <v>7</v>
      </c>
      <c r="X8" s="58">
        <v>3672</v>
      </c>
      <c r="Y8" s="61">
        <v>43270</v>
      </c>
      <c r="Z8" s="58" t="s">
        <v>524</v>
      </c>
      <c r="AA8" s="58" t="s">
        <v>498</v>
      </c>
      <c r="AB8" s="58">
        <v>10.3</v>
      </c>
      <c r="AC8" s="58" t="s">
        <v>503</v>
      </c>
      <c r="AD8" s="58">
        <v>57</v>
      </c>
    </row>
    <row r="9" spans="1:30" ht="17.25" customHeight="1" thickBot="1" x14ac:dyDescent="0.35">
      <c r="A9" s="58">
        <v>4</v>
      </c>
      <c r="B9" s="59">
        <v>3.8999999999999998E-3</v>
      </c>
      <c r="C9" s="59">
        <v>1.5800000000000002E-2</v>
      </c>
      <c r="D9" s="59">
        <v>1.03E-2</v>
      </c>
      <c r="F9" s="58" t="s">
        <v>483</v>
      </c>
      <c r="G9" s="60">
        <v>36422</v>
      </c>
      <c r="H9" s="58">
        <v>1.01</v>
      </c>
      <c r="K9" s="50">
        <f>LARGE(B12:C12,1)/(B12+C12)</f>
        <v>0.64644351464435146</v>
      </c>
      <c r="W9" s="58">
        <v>8</v>
      </c>
      <c r="X9" s="58">
        <v>3672</v>
      </c>
      <c r="Y9" s="61">
        <v>43438</v>
      </c>
      <c r="Z9" s="58" t="s">
        <v>535</v>
      </c>
      <c r="AA9" s="58" t="s">
        <v>498</v>
      </c>
      <c r="AB9" s="58">
        <v>10.3</v>
      </c>
      <c r="AC9" s="58" t="s">
        <v>504</v>
      </c>
      <c r="AD9" s="58">
        <v>66</v>
      </c>
    </row>
    <row r="10" spans="1:30" ht="17.25" customHeight="1" thickBot="1" x14ac:dyDescent="0.35">
      <c r="A10" s="58">
        <v>5</v>
      </c>
      <c r="B10" s="59">
        <v>7.4999999999999997E-3</v>
      </c>
      <c r="C10" s="59">
        <v>4.7699999999999999E-2</v>
      </c>
      <c r="D10" s="59">
        <v>2.9000000000000001E-2</v>
      </c>
      <c r="F10" s="58" t="s">
        <v>484</v>
      </c>
      <c r="G10" s="60">
        <v>36304</v>
      </c>
      <c r="H10" s="58">
        <v>1.01</v>
      </c>
      <c r="K10" s="50">
        <f>LARGE(B20:C20,1)/(B20+C20)</f>
        <v>0.59171143514965463</v>
      </c>
      <c r="W10" s="58">
        <v>9</v>
      </c>
      <c r="X10" s="58">
        <v>3671</v>
      </c>
      <c r="Y10" s="61">
        <v>43439</v>
      </c>
      <c r="Z10" s="58" t="s">
        <v>535</v>
      </c>
      <c r="AA10" s="58" t="s">
        <v>499</v>
      </c>
      <c r="AB10" s="58">
        <v>10.3</v>
      </c>
      <c r="AC10" s="58" t="s">
        <v>504</v>
      </c>
      <c r="AD10" s="58">
        <v>64</v>
      </c>
    </row>
    <row r="11" spans="1:30" ht="17.25" customHeight="1" thickBot="1" x14ac:dyDescent="0.35">
      <c r="A11" s="58">
        <v>6</v>
      </c>
      <c r="B11" s="59">
        <v>2.3E-2</v>
      </c>
      <c r="C11" s="59">
        <v>8.4199999999999997E-2</v>
      </c>
      <c r="D11" s="59">
        <v>5.5800000000000002E-2</v>
      </c>
      <c r="F11" s="58" t="s">
        <v>485</v>
      </c>
      <c r="G11" s="60">
        <v>33990</v>
      </c>
      <c r="H11" s="58">
        <v>0.94</v>
      </c>
      <c r="K11" s="50">
        <f>LARGE(B21:C21,1)/(B21+C21)</f>
        <v>0.59778852798894266</v>
      </c>
      <c r="W11" s="58">
        <v>10</v>
      </c>
      <c r="X11" s="58">
        <v>3667</v>
      </c>
      <c r="Y11" s="61">
        <v>43341</v>
      </c>
      <c r="Z11" s="58" t="s">
        <v>524</v>
      </c>
      <c r="AA11" s="58" t="s">
        <v>499</v>
      </c>
      <c r="AB11" s="58">
        <v>10.3</v>
      </c>
      <c r="AC11" s="58" t="s">
        <v>503</v>
      </c>
      <c r="AD11" s="58">
        <v>57</v>
      </c>
    </row>
    <row r="12" spans="1:30" ht="17.25" customHeight="1" thickBot="1" x14ac:dyDescent="0.3">
      <c r="A12" s="58">
        <v>7</v>
      </c>
      <c r="B12" s="59">
        <v>5.0700000000000002E-2</v>
      </c>
      <c r="C12" s="59">
        <v>9.2700000000000005E-2</v>
      </c>
      <c r="D12" s="59">
        <v>7.3300000000000004E-2</v>
      </c>
      <c r="F12" s="58" t="s">
        <v>486</v>
      </c>
      <c r="G12" s="60">
        <v>37518</v>
      </c>
      <c r="H12" s="58">
        <v>1.04</v>
      </c>
      <c r="W12" s="58">
        <v>20</v>
      </c>
      <c r="X12" s="58">
        <v>3636</v>
      </c>
      <c r="Y12" s="61">
        <v>43235</v>
      </c>
      <c r="Z12" s="58" t="s">
        <v>524</v>
      </c>
      <c r="AA12" s="58" t="s">
        <v>498</v>
      </c>
      <c r="AB12" s="58">
        <v>10.199999999999999</v>
      </c>
      <c r="AC12" s="58" t="s">
        <v>503</v>
      </c>
      <c r="AD12" s="58">
        <v>58</v>
      </c>
    </row>
    <row r="13" spans="1:30" ht="17.25" customHeight="1" thickBot="1" x14ac:dyDescent="0.3">
      <c r="A13" s="58">
        <v>8</v>
      </c>
      <c r="B13" s="59">
        <v>4.6100000000000002E-2</v>
      </c>
      <c r="C13" s="59">
        <v>7.8700000000000006E-2</v>
      </c>
      <c r="D13" s="59">
        <v>6.3600000000000004E-2</v>
      </c>
      <c r="F13" s="58" t="s">
        <v>487</v>
      </c>
      <c r="G13" s="60">
        <v>31283</v>
      </c>
      <c r="H13" s="58">
        <v>0.87</v>
      </c>
      <c r="W13" s="58">
        <v>25</v>
      </c>
      <c r="X13" s="58">
        <v>3622</v>
      </c>
      <c r="Y13" s="61">
        <v>43418</v>
      </c>
      <c r="Z13" s="58" t="s">
        <v>524</v>
      </c>
      <c r="AA13" s="58" t="s">
        <v>499</v>
      </c>
      <c r="AB13" s="58">
        <v>10.1</v>
      </c>
      <c r="AC13" s="58" t="s">
        <v>503</v>
      </c>
      <c r="AD13" s="58">
        <v>58</v>
      </c>
    </row>
    <row r="14" spans="1:30" ht="14.4" thickBot="1" x14ac:dyDescent="0.3">
      <c r="A14" s="58">
        <v>9</v>
      </c>
      <c r="B14" s="59">
        <v>3.3599999999999998E-2</v>
      </c>
      <c r="C14" s="59">
        <v>6.3399999999999998E-2</v>
      </c>
      <c r="D14" s="59">
        <v>4.9599999999999998E-2</v>
      </c>
      <c r="F14" s="58" t="s">
        <v>489</v>
      </c>
      <c r="G14" s="60">
        <v>37826</v>
      </c>
      <c r="H14" s="58">
        <v>1.05</v>
      </c>
      <c r="W14" s="58">
        <v>30</v>
      </c>
      <c r="X14" s="58">
        <v>3611</v>
      </c>
      <c r="Y14" s="61">
        <v>43123</v>
      </c>
      <c r="Z14" s="58" t="s">
        <v>535</v>
      </c>
      <c r="AA14" s="58" t="s">
        <v>498</v>
      </c>
      <c r="AB14" s="58">
        <v>10.1</v>
      </c>
      <c r="AC14" s="58" t="s">
        <v>504</v>
      </c>
      <c r="AD14" s="58">
        <v>74</v>
      </c>
    </row>
    <row r="15" spans="1:30" ht="14.4" thickBot="1" x14ac:dyDescent="0.3">
      <c r="A15" s="58">
        <v>10</v>
      </c>
      <c r="B15" s="59">
        <v>3.5900000000000001E-2</v>
      </c>
      <c r="C15" s="59">
        <v>5.6099999999999997E-2</v>
      </c>
      <c r="D15" s="59">
        <v>4.6800000000000001E-2</v>
      </c>
      <c r="F15" s="58" t="s">
        <v>490</v>
      </c>
      <c r="G15" s="60">
        <v>36770</v>
      </c>
      <c r="H15" s="58">
        <v>1.02</v>
      </c>
      <c r="W15" s="58">
        <v>35</v>
      </c>
      <c r="X15" s="58">
        <v>3595</v>
      </c>
      <c r="Y15" s="61">
        <v>43130</v>
      </c>
      <c r="Z15" s="58" t="s">
        <v>535</v>
      </c>
      <c r="AA15" s="58" t="s">
        <v>498</v>
      </c>
      <c r="AB15" s="58">
        <v>10.1</v>
      </c>
      <c r="AC15" s="58" t="s">
        <v>504</v>
      </c>
      <c r="AD15" s="58">
        <v>73</v>
      </c>
    </row>
    <row r="16" spans="1:30" ht="14.4" thickBot="1" x14ac:dyDescent="0.3">
      <c r="A16" s="58">
        <v>11</v>
      </c>
      <c r="B16" s="59">
        <v>4.2299999999999997E-2</v>
      </c>
      <c r="C16" s="59">
        <v>5.62E-2</v>
      </c>
      <c r="D16" s="59">
        <v>4.9799999999999997E-2</v>
      </c>
      <c r="F16" s="58" t="s">
        <v>490</v>
      </c>
      <c r="G16" s="60">
        <v>24621</v>
      </c>
      <c r="H16" s="58">
        <v>0.87</v>
      </c>
      <c r="W16" s="58">
        <v>40</v>
      </c>
      <c r="X16" s="58">
        <v>3589</v>
      </c>
      <c r="Y16" s="61">
        <v>43441</v>
      </c>
      <c r="Z16" s="58" t="s">
        <v>535</v>
      </c>
      <c r="AA16" s="58" t="s">
        <v>501</v>
      </c>
      <c r="AB16" s="58">
        <v>10.1</v>
      </c>
      <c r="AC16" s="58" t="s">
        <v>504</v>
      </c>
      <c r="AD16" s="58">
        <v>63</v>
      </c>
    </row>
    <row r="17" spans="1:30" ht="14.4" thickBot="1" x14ac:dyDescent="0.3">
      <c r="A17" s="58">
        <v>12</v>
      </c>
      <c r="B17" s="59">
        <v>5.2699999999999997E-2</v>
      </c>
      <c r="C17" s="59">
        <v>5.5100000000000003E-2</v>
      </c>
      <c r="D17" s="59">
        <v>5.3999999999999999E-2</v>
      </c>
      <c r="W17" s="58">
        <v>45</v>
      </c>
      <c r="X17" s="58">
        <v>3584</v>
      </c>
      <c r="Y17" s="61">
        <v>43452</v>
      </c>
      <c r="Z17" s="58" t="s">
        <v>535</v>
      </c>
      <c r="AA17" s="58" t="s">
        <v>498</v>
      </c>
      <c r="AB17" s="58">
        <v>10</v>
      </c>
      <c r="AC17" s="58" t="s">
        <v>504</v>
      </c>
      <c r="AD17" s="58">
        <v>65</v>
      </c>
    </row>
    <row r="18" spans="1:30" ht="14.4" thickBot="1" x14ac:dyDescent="0.3">
      <c r="A18" s="58">
        <v>13</v>
      </c>
      <c r="B18" s="59">
        <v>5.5800000000000002E-2</v>
      </c>
      <c r="C18" s="59">
        <v>5.2200000000000003E-2</v>
      </c>
      <c r="D18" s="59">
        <v>5.3900000000000003E-2</v>
      </c>
      <c r="W18" s="58">
        <v>50</v>
      </c>
      <c r="X18" s="58">
        <v>3571</v>
      </c>
      <c r="Y18" s="61">
        <v>43333</v>
      </c>
      <c r="Z18" s="58" t="s">
        <v>535</v>
      </c>
      <c r="AA18" s="58" t="s">
        <v>498</v>
      </c>
      <c r="AB18" s="58">
        <v>10</v>
      </c>
      <c r="AC18" s="58" t="s">
        <v>504</v>
      </c>
      <c r="AD18" s="58">
        <v>64</v>
      </c>
    </row>
    <row r="19" spans="1:30" ht="17.25" customHeight="1" thickBot="1" x14ac:dyDescent="0.3">
      <c r="A19" s="58">
        <v>14</v>
      </c>
      <c r="B19" s="59">
        <v>6.6100000000000006E-2</v>
      </c>
      <c r="C19" s="59">
        <v>5.2499999999999998E-2</v>
      </c>
      <c r="D19" s="59">
        <v>5.8799999999999998E-2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3539</v>
      </c>
      <c r="Y19" s="61">
        <v>43451</v>
      </c>
      <c r="Z19" s="58" t="s">
        <v>535</v>
      </c>
      <c r="AA19" s="58" t="s">
        <v>497</v>
      </c>
      <c r="AB19" s="58">
        <v>9.9</v>
      </c>
      <c r="AC19" s="58" t="s">
        <v>504</v>
      </c>
      <c r="AD19" s="58">
        <v>63</v>
      </c>
    </row>
    <row r="20" spans="1:30" ht="17.25" customHeight="1" thickBot="1" x14ac:dyDescent="0.3">
      <c r="A20" s="58">
        <v>15</v>
      </c>
      <c r="B20" s="59">
        <v>7.7100000000000002E-2</v>
      </c>
      <c r="C20" s="59">
        <v>5.3199999999999997E-2</v>
      </c>
      <c r="D20" s="59">
        <v>6.4299999999999996E-2</v>
      </c>
      <c r="F20" s="58" t="s">
        <v>493</v>
      </c>
      <c r="G20" s="60">
        <v>25008</v>
      </c>
      <c r="H20" s="58">
        <v>0.69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3500</v>
      </c>
      <c r="Y20" s="61">
        <v>43223</v>
      </c>
      <c r="Z20" s="58" t="s">
        <v>524</v>
      </c>
      <c r="AA20" s="58" t="s">
        <v>500</v>
      </c>
      <c r="AB20" s="58">
        <v>9.8000000000000007</v>
      </c>
      <c r="AC20" s="58" t="s">
        <v>503</v>
      </c>
      <c r="AD20" s="58">
        <v>57</v>
      </c>
    </row>
    <row r="21" spans="1:30" ht="17.25" customHeight="1" thickBot="1" x14ac:dyDescent="0.3">
      <c r="A21" s="58">
        <v>16</v>
      </c>
      <c r="B21" s="59">
        <v>8.6499999999999994E-2</v>
      </c>
      <c r="C21" s="59">
        <v>5.8200000000000002E-2</v>
      </c>
      <c r="D21" s="59">
        <v>7.1300000000000002E-2</v>
      </c>
      <c r="F21" s="58" t="s">
        <v>497</v>
      </c>
      <c r="G21" s="60">
        <v>36652</v>
      </c>
      <c r="H21" s="58">
        <v>1.02</v>
      </c>
      <c r="J21" s="46">
        <v>5</v>
      </c>
      <c r="K21" s="46">
        <f>X6</f>
        <v>3688</v>
      </c>
      <c r="L21" s="52"/>
      <c r="M21" s="46"/>
      <c r="N21" s="57">
        <f>K21/$F$2</f>
        <v>0.10330532212885155</v>
      </c>
      <c r="W21" s="58">
        <v>125</v>
      </c>
      <c r="X21" s="58">
        <v>3465</v>
      </c>
      <c r="Y21" s="61">
        <v>43424</v>
      </c>
      <c r="Z21" s="58" t="s">
        <v>535</v>
      </c>
      <c r="AA21" s="58" t="s">
        <v>498</v>
      </c>
      <c r="AB21" s="58">
        <v>9.6999999999999993</v>
      </c>
      <c r="AC21" s="58" t="s">
        <v>504</v>
      </c>
      <c r="AD21" s="58">
        <v>67</v>
      </c>
    </row>
    <row r="22" spans="1:30" ht="17.25" customHeight="1" thickBot="1" x14ac:dyDescent="0.3">
      <c r="A22" s="58">
        <v>17</v>
      </c>
      <c r="B22" s="59">
        <v>9.3100000000000002E-2</v>
      </c>
      <c r="C22" s="59">
        <v>6.5699999999999995E-2</v>
      </c>
      <c r="D22" s="59">
        <v>7.8399999999999997E-2</v>
      </c>
      <c r="F22" s="58" t="s">
        <v>498</v>
      </c>
      <c r="G22" s="60">
        <v>38879</v>
      </c>
      <c r="H22" s="58">
        <v>1.08</v>
      </c>
      <c r="J22" s="46">
        <v>10</v>
      </c>
      <c r="K22" s="46">
        <f>X11</f>
        <v>3667</v>
      </c>
      <c r="L22" s="52"/>
      <c r="M22" s="46"/>
      <c r="N22" s="57">
        <f t="shared" ref="N22:N28" si="0">K22/$F$2</f>
        <v>0.10271708683473389</v>
      </c>
      <c r="W22" s="58">
        <v>150</v>
      </c>
      <c r="X22" s="58">
        <v>3417</v>
      </c>
      <c r="Y22" s="61">
        <v>43272</v>
      </c>
      <c r="Z22" s="58" t="s">
        <v>524</v>
      </c>
      <c r="AA22" s="58" t="s">
        <v>500</v>
      </c>
      <c r="AB22" s="58">
        <v>9.6</v>
      </c>
      <c r="AC22" s="58" t="s">
        <v>503</v>
      </c>
      <c r="AD22" s="58">
        <v>59</v>
      </c>
    </row>
    <row r="23" spans="1:30" ht="17.25" customHeight="1" thickBot="1" x14ac:dyDescent="0.3">
      <c r="A23" s="58">
        <v>18</v>
      </c>
      <c r="B23" s="59">
        <v>7.4999999999999997E-2</v>
      </c>
      <c r="C23" s="59">
        <v>4.7199999999999999E-2</v>
      </c>
      <c r="D23" s="59">
        <v>6.0100000000000001E-2</v>
      </c>
      <c r="F23" s="58" t="s">
        <v>499</v>
      </c>
      <c r="G23" s="60">
        <v>39427</v>
      </c>
      <c r="H23" s="58">
        <v>1.0900000000000001</v>
      </c>
      <c r="J23" s="46">
        <v>20</v>
      </c>
      <c r="K23" s="46">
        <f>X12</f>
        <v>3636</v>
      </c>
      <c r="L23" s="52"/>
      <c r="M23" s="46"/>
      <c r="N23" s="57">
        <f t="shared" si="0"/>
        <v>0.10184873949579831</v>
      </c>
      <c r="W23" s="58">
        <v>175</v>
      </c>
      <c r="X23" s="58">
        <v>3384</v>
      </c>
      <c r="Y23" s="61">
        <v>43335</v>
      </c>
      <c r="Z23" s="58" t="s">
        <v>535</v>
      </c>
      <c r="AA23" s="58" t="s">
        <v>500</v>
      </c>
      <c r="AB23" s="58">
        <v>9.5</v>
      </c>
      <c r="AC23" s="58" t="s">
        <v>504</v>
      </c>
      <c r="AD23" s="58">
        <v>65</v>
      </c>
    </row>
    <row r="24" spans="1:30" ht="17.25" customHeight="1" thickBot="1" x14ac:dyDescent="0.3">
      <c r="A24" s="58">
        <v>19</v>
      </c>
      <c r="B24" s="59">
        <v>5.8599999999999999E-2</v>
      </c>
      <c r="C24" s="59">
        <v>3.3399999999999999E-2</v>
      </c>
      <c r="D24" s="59">
        <v>4.5100000000000001E-2</v>
      </c>
      <c r="F24" s="58" t="s">
        <v>500</v>
      </c>
      <c r="G24" s="60">
        <v>39387</v>
      </c>
      <c r="H24" s="58">
        <v>1.0900000000000001</v>
      </c>
      <c r="J24" s="46">
        <v>30</v>
      </c>
      <c r="K24" s="46">
        <f>X14</f>
        <v>3611</v>
      </c>
      <c r="L24" s="52"/>
      <c r="M24" s="46"/>
      <c r="N24" s="57">
        <f t="shared" si="0"/>
        <v>0.1011484593837535</v>
      </c>
      <c r="W24" s="58">
        <v>200</v>
      </c>
      <c r="X24" s="58">
        <v>3326</v>
      </c>
      <c r="Y24" s="61">
        <v>43224</v>
      </c>
      <c r="Z24" s="58" t="s">
        <v>535</v>
      </c>
      <c r="AA24" s="58" t="s">
        <v>501</v>
      </c>
      <c r="AB24" s="58">
        <v>9.3000000000000007</v>
      </c>
      <c r="AC24" s="58" t="s">
        <v>504</v>
      </c>
      <c r="AD24" s="58">
        <v>65</v>
      </c>
    </row>
    <row r="25" spans="1:30" ht="17.25" customHeight="1" thickBot="1" x14ac:dyDescent="0.3">
      <c r="A25" s="58">
        <v>20</v>
      </c>
      <c r="B25" s="59">
        <v>5.0500000000000003E-2</v>
      </c>
      <c r="C25" s="59">
        <v>2.47E-2</v>
      </c>
      <c r="D25" s="59">
        <v>3.6600000000000001E-2</v>
      </c>
      <c r="F25" s="58" t="s">
        <v>501</v>
      </c>
      <c r="G25" s="60">
        <v>40649</v>
      </c>
      <c r="H25" s="58">
        <v>1.1299999999999999</v>
      </c>
      <c r="J25" s="46">
        <v>50</v>
      </c>
      <c r="K25" s="46">
        <f>X18</f>
        <v>3571</v>
      </c>
      <c r="L25" s="52"/>
      <c r="M25" s="46"/>
      <c r="N25" s="57">
        <f t="shared" si="0"/>
        <v>0.10002801120448179</v>
      </c>
    </row>
    <row r="26" spans="1:30" ht="17.25" customHeight="1" thickBot="1" x14ac:dyDescent="0.3">
      <c r="A26" s="58">
        <v>21</v>
      </c>
      <c r="B26" s="59">
        <v>4.4699999999999997E-2</v>
      </c>
      <c r="C26" s="59">
        <v>2.0500000000000001E-2</v>
      </c>
      <c r="D26" s="59">
        <v>3.1699999999999999E-2</v>
      </c>
      <c r="F26" s="58" t="s">
        <v>502</v>
      </c>
      <c r="G26" s="60">
        <v>31581</v>
      </c>
      <c r="H26" s="58">
        <v>0.88</v>
      </c>
      <c r="J26" s="46">
        <v>100</v>
      </c>
      <c r="K26" s="46">
        <f>X20</f>
        <v>3500</v>
      </c>
      <c r="L26" s="52"/>
      <c r="M26" s="46"/>
      <c r="N26" s="57">
        <f t="shared" si="0"/>
        <v>9.8039215686274508E-2</v>
      </c>
    </row>
    <row r="27" spans="1:30" ht="17.25" customHeight="1" thickBot="1" x14ac:dyDescent="0.3">
      <c r="A27" s="58">
        <v>22</v>
      </c>
      <c r="B27" s="59">
        <v>3.78E-2</v>
      </c>
      <c r="C27" s="59">
        <v>1.4999999999999999E-2</v>
      </c>
      <c r="D27" s="59">
        <v>2.5499999999999998E-2</v>
      </c>
      <c r="J27" s="46">
        <v>150</v>
      </c>
      <c r="K27" s="46">
        <f>X22</f>
        <v>3417</v>
      </c>
      <c r="L27" s="52"/>
      <c r="M27" s="46"/>
      <c r="N27" s="57">
        <f t="shared" si="0"/>
        <v>9.571428571428571E-2</v>
      </c>
    </row>
    <row r="28" spans="1:30" ht="17.25" customHeight="1" thickBot="1" x14ac:dyDescent="0.3">
      <c r="A28" s="58">
        <v>23</v>
      </c>
      <c r="B28" s="59">
        <v>2.6800000000000001E-2</v>
      </c>
      <c r="C28" s="59">
        <v>8.6E-3</v>
      </c>
      <c r="D28" s="59">
        <v>1.7000000000000001E-2</v>
      </c>
      <c r="J28" s="46">
        <v>200</v>
      </c>
      <c r="K28" s="46">
        <f>X24</f>
        <v>3326</v>
      </c>
      <c r="L28" s="52"/>
      <c r="M28" s="46"/>
      <c r="N28" s="57">
        <f t="shared" si="0"/>
        <v>9.3165266106442574E-2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2" max="22" width="8.7968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584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48900</v>
      </c>
      <c r="H2" s="41" t="s">
        <v>467</v>
      </c>
      <c r="W2" s="58">
        <v>1</v>
      </c>
      <c r="X2" s="58">
        <v>5370</v>
      </c>
      <c r="Y2" s="61">
        <v>43145</v>
      </c>
      <c r="Z2" s="58" t="s">
        <v>524</v>
      </c>
      <c r="AA2" s="58" t="s">
        <v>499</v>
      </c>
      <c r="AB2" s="58">
        <v>11</v>
      </c>
      <c r="AC2" s="58" t="s">
        <v>469</v>
      </c>
      <c r="AD2" s="58">
        <v>59</v>
      </c>
    </row>
    <row r="3" spans="1:30" ht="14.4" thickBot="1" x14ac:dyDescent="0.3">
      <c r="W3" s="58">
        <v>2</v>
      </c>
      <c r="X3" s="58">
        <v>5324</v>
      </c>
      <c r="Y3" s="61">
        <v>43154</v>
      </c>
      <c r="Z3" s="58" t="s">
        <v>526</v>
      </c>
      <c r="AA3" s="58" t="s">
        <v>501</v>
      </c>
      <c r="AB3" s="58">
        <v>10.9</v>
      </c>
      <c r="AC3" s="58" t="s">
        <v>469</v>
      </c>
      <c r="AD3" s="58">
        <v>56</v>
      </c>
    </row>
    <row r="4" spans="1:30" ht="14.4" thickBot="1" x14ac:dyDescent="0.3">
      <c r="A4" s="42" t="s">
        <v>468</v>
      </c>
      <c r="B4" s="43" t="s">
        <v>469</v>
      </c>
      <c r="C4" s="96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5283</v>
      </c>
      <c r="Y4" s="61">
        <v>43174</v>
      </c>
      <c r="Z4" s="58" t="s">
        <v>524</v>
      </c>
      <c r="AA4" s="58" t="s">
        <v>500</v>
      </c>
      <c r="AB4" s="58">
        <v>10.8</v>
      </c>
      <c r="AC4" s="58" t="s">
        <v>469</v>
      </c>
      <c r="AD4" s="58">
        <v>58</v>
      </c>
    </row>
    <row r="5" spans="1:30" ht="18.75" customHeight="1" thickBot="1" x14ac:dyDescent="0.3">
      <c r="A5" s="58">
        <v>0</v>
      </c>
      <c r="B5" s="59">
        <v>6.1000000000000004E-3</v>
      </c>
      <c r="C5" s="59">
        <v>4.3E-3</v>
      </c>
      <c r="D5" s="59">
        <v>5.1999999999999998E-3</v>
      </c>
      <c r="F5" s="58" t="s">
        <v>476</v>
      </c>
      <c r="G5" s="60">
        <v>55489</v>
      </c>
      <c r="H5" s="58">
        <v>1.1399999999999999</v>
      </c>
      <c r="J5" s="102" t="s">
        <v>477</v>
      </c>
      <c r="K5" s="103"/>
      <c r="L5" s="103"/>
      <c r="M5" s="103"/>
      <c r="N5" s="104"/>
      <c r="W5" s="58">
        <v>4</v>
      </c>
      <c r="X5" s="58">
        <v>5276</v>
      </c>
      <c r="Y5" s="61">
        <v>43154</v>
      </c>
      <c r="Z5" s="58" t="s">
        <v>525</v>
      </c>
      <c r="AA5" s="58" t="s">
        <v>501</v>
      </c>
      <c r="AB5" s="58">
        <v>10.8</v>
      </c>
      <c r="AC5" s="58" t="s">
        <v>469</v>
      </c>
      <c r="AD5" s="58">
        <v>55</v>
      </c>
    </row>
    <row r="6" spans="1:30" ht="17.25" customHeight="1" thickBot="1" x14ac:dyDescent="0.3">
      <c r="A6" s="58">
        <v>1</v>
      </c>
      <c r="B6" s="59">
        <v>3.5999999999999999E-3</v>
      </c>
      <c r="C6" s="59">
        <v>2.7000000000000001E-3</v>
      </c>
      <c r="D6" s="59">
        <v>3.2000000000000002E-3</v>
      </c>
      <c r="F6" s="58" t="s">
        <v>478</v>
      </c>
      <c r="G6" s="60">
        <v>59457</v>
      </c>
      <c r="H6" s="58">
        <v>1.22</v>
      </c>
      <c r="J6" s="47" t="s">
        <v>479</v>
      </c>
      <c r="K6" s="48">
        <f>LARGE((K8,K9),1)</f>
        <v>0.70995260663507109</v>
      </c>
      <c r="N6" s="48" t="s">
        <v>470</v>
      </c>
      <c r="W6" s="58">
        <v>5</v>
      </c>
      <c r="X6" s="58">
        <v>5276</v>
      </c>
      <c r="Y6" s="61">
        <v>43166</v>
      </c>
      <c r="Z6" s="58" t="s">
        <v>524</v>
      </c>
      <c r="AA6" s="58" t="s">
        <v>499</v>
      </c>
      <c r="AB6" s="58">
        <v>10.8</v>
      </c>
      <c r="AC6" s="58" t="s">
        <v>469</v>
      </c>
      <c r="AD6" s="58">
        <v>57</v>
      </c>
    </row>
    <row r="7" spans="1:30" ht="17.25" customHeight="1" thickBot="1" x14ac:dyDescent="0.3">
      <c r="A7" s="58">
        <v>2</v>
      </c>
      <c r="B7" s="59">
        <v>2.7000000000000001E-3</v>
      </c>
      <c r="C7" s="59">
        <v>2.2000000000000001E-3</v>
      </c>
      <c r="D7" s="59">
        <v>2.3999999999999998E-3</v>
      </c>
      <c r="F7" s="58" t="s">
        <v>480</v>
      </c>
      <c r="G7" s="60">
        <v>59204</v>
      </c>
      <c r="H7" s="58">
        <v>1.21</v>
      </c>
      <c r="J7" s="49" t="s">
        <v>481</v>
      </c>
      <c r="K7" s="48">
        <f>LARGE((K10,K11),1)</f>
        <v>0.58528852251109698</v>
      </c>
      <c r="N7" s="48" t="s">
        <v>469</v>
      </c>
      <c r="W7" s="58">
        <v>6</v>
      </c>
      <c r="X7" s="58">
        <v>5271</v>
      </c>
      <c r="Y7" s="61">
        <v>43154</v>
      </c>
      <c r="Z7" s="58" t="s">
        <v>524</v>
      </c>
      <c r="AA7" s="58" t="s">
        <v>501</v>
      </c>
      <c r="AB7" s="58">
        <v>10.8</v>
      </c>
      <c r="AC7" s="58" t="s">
        <v>469</v>
      </c>
      <c r="AD7" s="58">
        <v>58</v>
      </c>
    </row>
    <row r="8" spans="1:30" ht="17.25" customHeight="1" thickBot="1" x14ac:dyDescent="0.35">
      <c r="A8" s="58">
        <v>3</v>
      </c>
      <c r="B8" s="59">
        <v>1.6000000000000001E-3</v>
      </c>
      <c r="C8" s="59">
        <v>1.8E-3</v>
      </c>
      <c r="D8" s="59">
        <v>1.6999999999999999E-3</v>
      </c>
      <c r="F8" s="58" t="s">
        <v>482</v>
      </c>
      <c r="G8" s="60">
        <v>54183</v>
      </c>
      <c r="H8" s="58">
        <v>1.1100000000000001</v>
      </c>
      <c r="K8" s="50">
        <f>LARGE(B11:C11,1)/(B11+C11)</f>
        <v>0.68644067796610175</v>
      </c>
      <c r="W8" s="58">
        <v>7</v>
      </c>
      <c r="X8" s="58">
        <v>5260</v>
      </c>
      <c r="Y8" s="61">
        <v>43151</v>
      </c>
      <c r="Z8" s="58" t="s">
        <v>524</v>
      </c>
      <c r="AA8" s="58" t="s">
        <v>498</v>
      </c>
      <c r="AB8" s="58">
        <v>10.8</v>
      </c>
      <c r="AC8" s="58" t="s">
        <v>469</v>
      </c>
      <c r="AD8" s="58">
        <v>60</v>
      </c>
    </row>
    <row r="9" spans="1:30" ht="17.25" customHeight="1" thickBot="1" x14ac:dyDescent="0.35">
      <c r="A9" s="58">
        <v>4</v>
      </c>
      <c r="B9" s="59">
        <v>2.0999999999999999E-3</v>
      </c>
      <c r="C9" s="59">
        <v>3.2000000000000002E-3</v>
      </c>
      <c r="D9" s="59">
        <v>2.5999999999999999E-3</v>
      </c>
      <c r="F9" s="58" t="s">
        <v>483</v>
      </c>
      <c r="G9" s="60">
        <v>47495</v>
      </c>
      <c r="H9" s="58">
        <v>0.97</v>
      </c>
      <c r="K9" s="50">
        <f>LARGE(B12:C12,1)/(B12+C12)</f>
        <v>0.70995260663507109</v>
      </c>
      <c r="W9" s="58">
        <v>8</v>
      </c>
      <c r="X9" s="58">
        <v>5259</v>
      </c>
      <c r="Y9" s="61">
        <v>43168</v>
      </c>
      <c r="Z9" s="58" t="s">
        <v>524</v>
      </c>
      <c r="AA9" s="58" t="s">
        <v>501</v>
      </c>
      <c r="AB9" s="58">
        <v>10.8</v>
      </c>
      <c r="AC9" s="58" t="s">
        <v>469</v>
      </c>
      <c r="AD9" s="58">
        <v>58</v>
      </c>
    </row>
    <row r="10" spans="1:30" ht="17.25" customHeight="1" thickBot="1" x14ac:dyDescent="0.35">
      <c r="A10" s="58">
        <v>5</v>
      </c>
      <c r="B10" s="59">
        <v>5.8999999999999999E-3</v>
      </c>
      <c r="C10" s="59">
        <v>1.29E-2</v>
      </c>
      <c r="D10" s="59">
        <v>9.4000000000000004E-3</v>
      </c>
      <c r="F10" s="58" t="s">
        <v>484</v>
      </c>
      <c r="G10" s="60">
        <v>44532</v>
      </c>
      <c r="H10" s="58">
        <v>0.91</v>
      </c>
      <c r="K10" s="50">
        <f>LARGE(B20:C20,1)/(B20+C20)</f>
        <v>0.56136950904392768</v>
      </c>
      <c r="W10" s="58">
        <v>9</v>
      </c>
      <c r="X10" s="58">
        <v>5255</v>
      </c>
      <c r="Y10" s="61">
        <v>43145</v>
      </c>
      <c r="Z10" s="58" t="s">
        <v>525</v>
      </c>
      <c r="AA10" s="58" t="s">
        <v>499</v>
      </c>
      <c r="AB10" s="58">
        <v>10.7</v>
      </c>
      <c r="AC10" s="58" t="s">
        <v>469</v>
      </c>
      <c r="AD10" s="58">
        <v>56</v>
      </c>
    </row>
    <row r="11" spans="1:30" ht="17.25" customHeight="1" thickBot="1" x14ac:dyDescent="0.35">
      <c r="A11" s="58">
        <v>6</v>
      </c>
      <c r="B11" s="59">
        <v>1.8499999999999999E-2</v>
      </c>
      <c r="C11" s="59">
        <v>4.0500000000000001E-2</v>
      </c>
      <c r="D11" s="59">
        <v>2.9600000000000001E-2</v>
      </c>
      <c r="F11" s="58" t="s">
        <v>485</v>
      </c>
      <c r="G11" s="60">
        <v>40660</v>
      </c>
      <c r="H11" s="58">
        <v>0.83</v>
      </c>
      <c r="K11" s="50">
        <f>LARGE(B21:C21,1)/(B21+C21)</f>
        <v>0.58528852251109698</v>
      </c>
      <c r="W11" s="58">
        <v>10</v>
      </c>
      <c r="X11" s="58">
        <v>5238</v>
      </c>
      <c r="Y11" s="61">
        <v>43168</v>
      </c>
      <c r="Z11" s="58" t="s">
        <v>525</v>
      </c>
      <c r="AA11" s="58" t="s">
        <v>501</v>
      </c>
      <c r="AB11" s="58">
        <v>10.7</v>
      </c>
      <c r="AC11" s="58" t="s">
        <v>469</v>
      </c>
      <c r="AD11" s="58">
        <v>58</v>
      </c>
    </row>
    <row r="12" spans="1:30" ht="17.25" customHeight="1" thickBot="1" x14ac:dyDescent="0.3">
      <c r="A12" s="58">
        <v>7</v>
      </c>
      <c r="B12" s="59">
        <v>3.0599999999999999E-2</v>
      </c>
      <c r="C12" s="59">
        <v>7.4899999999999994E-2</v>
      </c>
      <c r="D12" s="59">
        <v>5.2900000000000003E-2</v>
      </c>
      <c r="F12" s="58" t="s">
        <v>486</v>
      </c>
      <c r="G12" s="60">
        <v>44208</v>
      </c>
      <c r="H12" s="58">
        <v>0.9</v>
      </c>
      <c r="W12" s="58">
        <v>20</v>
      </c>
      <c r="X12" s="58">
        <v>5187</v>
      </c>
      <c r="Y12" s="61">
        <v>43144</v>
      </c>
      <c r="Z12" s="58" t="s">
        <v>524</v>
      </c>
      <c r="AA12" s="58" t="s">
        <v>498</v>
      </c>
      <c r="AB12" s="58">
        <v>10.6</v>
      </c>
      <c r="AC12" s="58" t="s">
        <v>469</v>
      </c>
      <c r="AD12" s="58">
        <v>61</v>
      </c>
    </row>
    <row r="13" spans="1:30" ht="17.25" customHeight="1" thickBot="1" x14ac:dyDescent="0.3">
      <c r="A13" s="58">
        <v>8</v>
      </c>
      <c r="B13" s="59">
        <v>3.85E-2</v>
      </c>
      <c r="C13" s="59">
        <v>7.9100000000000004E-2</v>
      </c>
      <c r="D13" s="59">
        <v>5.8999999999999997E-2</v>
      </c>
      <c r="F13" s="58" t="s">
        <v>487</v>
      </c>
      <c r="G13" s="60">
        <v>44517</v>
      </c>
      <c r="H13" s="58">
        <v>0.91</v>
      </c>
      <c r="W13" s="58">
        <v>25</v>
      </c>
      <c r="X13" s="58">
        <v>5167</v>
      </c>
      <c r="Y13" s="61">
        <v>43118</v>
      </c>
      <c r="Z13" s="58" t="s">
        <v>525</v>
      </c>
      <c r="AA13" s="58" t="s">
        <v>500</v>
      </c>
      <c r="AB13" s="58">
        <v>10.6</v>
      </c>
      <c r="AC13" s="58" t="s">
        <v>469</v>
      </c>
      <c r="AD13" s="58">
        <v>57</v>
      </c>
    </row>
    <row r="14" spans="1:30" ht="14.4" thickBot="1" x14ac:dyDescent="0.3">
      <c r="A14" s="58">
        <v>9</v>
      </c>
      <c r="B14" s="59">
        <v>4.5900000000000003E-2</v>
      </c>
      <c r="C14" s="59">
        <v>6.9199999999999998E-2</v>
      </c>
      <c r="D14" s="59">
        <v>5.7599999999999998E-2</v>
      </c>
      <c r="F14" s="58" t="s">
        <v>488</v>
      </c>
      <c r="G14" s="60">
        <v>44001</v>
      </c>
      <c r="H14" s="58">
        <v>0.9</v>
      </c>
      <c r="W14" s="58">
        <v>30</v>
      </c>
      <c r="X14" s="58">
        <v>5152</v>
      </c>
      <c r="Y14" s="61">
        <v>43186</v>
      </c>
      <c r="Z14" s="58" t="s">
        <v>525</v>
      </c>
      <c r="AA14" s="58" t="s">
        <v>498</v>
      </c>
      <c r="AB14" s="58">
        <v>10.5</v>
      </c>
      <c r="AC14" s="58" t="s">
        <v>469</v>
      </c>
      <c r="AD14" s="58">
        <v>57</v>
      </c>
    </row>
    <row r="15" spans="1:30" ht="14.4" thickBot="1" x14ac:dyDescent="0.3">
      <c r="A15" s="58">
        <v>10</v>
      </c>
      <c r="B15" s="59">
        <v>5.6500000000000002E-2</v>
      </c>
      <c r="C15" s="59">
        <v>6.6799999999999998E-2</v>
      </c>
      <c r="D15" s="59">
        <v>6.1699999999999998E-2</v>
      </c>
      <c r="F15" s="58" t="s">
        <v>489</v>
      </c>
      <c r="G15" s="60">
        <v>44959</v>
      </c>
      <c r="H15" s="58">
        <v>0.92</v>
      </c>
      <c r="W15" s="58">
        <v>35</v>
      </c>
      <c r="X15" s="58">
        <v>5135</v>
      </c>
      <c r="Y15" s="61">
        <v>43182</v>
      </c>
      <c r="Z15" s="58" t="s">
        <v>524</v>
      </c>
      <c r="AA15" s="58" t="s">
        <v>501</v>
      </c>
      <c r="AB15" s="58">
        <v>10.5</v>
      </c>
      <c r="AC15" s="58" t="s">
        <v>469</v>
      </c>
      <c r="AD15" s="58">
        <v>58</v>
      </c>
    </row>
    <row r="16" spans="1:30" ht="14.4" thickBot="1" x14ac:dyDescent="0.3">
      <c r="A16" s="58">
        <v>11</v>
      </c>
      <c r="B16" s="59">
        <v>6.6900000000000001E-2</v>
      </c>
      <c r="C16" s="59">
        <v>6.9099999999999995E-2</v>
      </c>
      <c r="D16" s="59">
        <v>6.8000000000000005E-2</v>
      </c>
      <c r="F16" s="58" t="s">
        <v>490</v>
      </c>
      <c r="G16" s="60">
        <v>46039</v>
      </c>
      <c r="H16" s="58">
        <v>0.94</v>
      </c>
      <c r="W16" s="58">
        <v>40</v>
      </c>
      <c r="X16" s="58">
        <v>5125</v>
      </c>
      <c r="Y16" s="61">
        <v>43140</v>
      </c>
      <c r="Z16" s="58" t="s">
        <v>526</v>
      </c>
      <c r="AA16" s="58" t="s">
        <v>501</v>
      </c>
      <c r="AB16" s="58">
        <v>10.5</v>
      </c>
      <c r="AC16" s="58" t="s">
        <v>469</v>
      </c>
      <c r="AD16" s="58">
        <v>55</v>
      </c>
    </row>
    <row r="17" spans="1:30" ht="14.4" thickBot="1" x14ac:dyDescent="0.3">
      <c r="A17" s="58">
        <v>12</v>
      </c>
      <c r="B17" s="59">
        <v>7.4099999999999999E-2</v>
      </c>
      <c r="C17" s="59">
        <v>7.2800000000000004E-2</v>
      </c>
      <c r="D17" s="59">
        <v>7.3499999999999996E-2</v>
      </c>
      <c r="W17" s="58">
        <v>45</v>
      </c>
      <c r="X17" s="58">
        <v>5108</v>
      </c>
      <c r="Y17" s="61">
        <v>43132</v>
      </c>
      <c r="Z17" s="58" t="s">
        <v>525</v>
      </c>
      <c r="AA17" s="58" t="s">
        <v>500</v>
      </c>
      <c r="AB17" s="58">
        <v>10.4</v>
      </c>
      <c r="AC17" s="58" t="s">
        <v>469</v>
      </c>
      <c r="AD17" s="58">
        <v>59</v>
      </c>
    </row>
    <row r="18" spans="1:30" ht="14.4" thickBot="1" x14ac:dyDescent="0.3">
      <c r="A18" s="58">
        <v>13</v>
      </c>
      <c r="B18" s="59">
        <v>7.2700000000000001E-2</v>
      </c>
      <c r="C18" s="59">
        <v>7.1499999999999994E-2</v>
      </c>
      <c r="D18" s="59">
        <v>7.2099999999999997E-2</v>
      </c>
      <c r="W18" s="58">
        <v>50</v>
      </c>
      <c r="X18" s="58">
        <v>5095</v>
      </c>
      <c r="Y18" s="61">
        <v>43157</v>
      </c>
      <c r="Z18" s="58" t="s">
        <v>525</v>
      </c>
      <c r="AA18" s="58" t="s">
        <v>497</v>
      </c>
      <c r="AB18" s="58">
        <v>10.4</v>
      </c>
      <c r="AC18" s="58" t="s">
        <v>469</v>
      </c>
      <c r="AD18" s="58">
        <v>58</v>
      </c>
    </row>
    <row r="19" spans="1:30" ht="17.25" customHeight="1" thickBot="1" x14ac:dyDescent="0.3">
      <c r="A19" s="58">
        <v>14</v>
      </c>
      <c r="B19" s="59">
        <v>7.5800000000000006E-2</v>
      </c>
      <c r="C19" s="59">
        <v>6.9900000000000004E-2</v>
      </c>
      <c r="D19" s="59">
        <v>7.2800000000000004E-2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5046</v>
      </c>
      <c r="Y19" s="61">
        <v>43125</v>
      </c>
      <c r="Z19" s="58" t="s">
        <v>524</v>
      </c>
      <c r="AA19" s="58" t="s">
        <v>500</v>
      </c>
      <c r="AB19" s="58">
        <v>10.3</v>
      </c>
      <c r="AC19" s="58" t="s">
        <v>469</v>
      </c>
      <c r="AD19" s="58">
        <v>61</v>
      </c>
    </row>
    <row r="20" spans="1:30" ht="17.25" customHeight="1" thickBot="1" x14ac:dyDescent="0.3">
      <c r="A20" s="58">
        <v>15</v>
      </c>
      <c r="B20" s="59">
        <v>8.6900000000000005E-2</v>
      </c>
      <c r="C20" s="59">
        <v>6.7900000000000002E-2</v>
      </c>
      <c r="D20" s="59">
        <v>7.7299999999999994E-2</v>
      </c>
      <c r="F20" s="58" t="s">
        <v>493</v>
      </c>
      <c r="G20" s="60">
        <v>33921</v>
      </c>
      <c r="H20" s="58">
        <v>0.69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4990</v>
      </c>
      <c r="Y20" s="61">
        <v>43195</v>
      </c>
      <c r="Z20" s="58" t="s">
        <v>525</v>
      </c>
      <c r="AA20" s="58" t="s">
        <v>500</v>
      </c>
      <c r="AB20" s="58">
        <v>10.199999999999999</v>
      </c>
      <c r="AC20" s="58" t="s">
        <v>469</v>
      </c>
      <c r="AD20" s="58">
        <v>59</v>
      </c>
    </row>
    <row r="21" spans="1:30" ht="17.25" customHeight="1" thickBot="1" x14ac:dyDescent="0.3">
      <c r="A21" s="58">
        <v>16</v>
      </c>
      <c r="B21" s="59">
        <v>9.2299999999999993E-2</v>
      </c>
      <c r="C21" s="59">
        <v>6.54E-2</v>
      </c>
      <c r="D21" s="59">
        <v>7.8799999999999995E-2</v>
      </c>
      <c r="F21" s="58" t="s">
        <v>497</v>
      </c>
      <c r="G21" s="60">
        <v>49263</v>
      </c>
      <c r="H21" s="58">
        <v>1.01</v>
      </c>
      <c r="J21" s="46">
        <v>5</v>
      </c>
      <c r="K21" s="46">
        <f>X6</f>
        <v>5276</v>
      </c>
      <c r="L21" s="52"/>
      <c r="M21" s="46"/>
      <c r="N21" s="57">
        <f>K21/$F$2</f>
        <v>0.10789366053169734</v>
      </c>
      <c r="W21" s="58">
        <v>125</v>
      </c>
      <c r="X21" s="58">
        <v>4952</v>
      </c>
      <c r="Y21" s="61">
        <v>43164</v>
      </c>
      <c r="Z21" s="58" t="s">
        <v>525</v>
      </c>
      <c r="AA21" s="58" t="s">
        <v>497</v>
      </c>
      <c r="AB21" s="58">
        <v>10.1</v>
      </c>
      <c r="AC21" s="58" t="s">
        <v>469</v>
      </c>
      <c r="AD21" s="58">
        <v>59</v>
      </c>
    </row>
    <row r="22" spans="1:30" ht="17.25" customHeight="1" thickBot="1" x14ac:dyDescent="0.3">
      <c r="A22" s="58">
        <v>17</v>
      </c>
      <c r="B22" s="59">
        <v>9.5299999999999996E-2</v>
      </c>
      <c r="C22" s="59">
        <v>6.3299999999999995E-2</v>
      </c>
      <c r="D22" s="59">
        <v>7.9200000000000007E-2</v>
      </c>
      <c r="F22" s="58" t="s">
        <v>498</v>
      </c>
      <c r="G22" s="60">
        <v>51914</v>
      </c>
      <c r="H22" s="58">
        <v>1.06</v>
      </c>
      <c r="J22" s="46">
        <v>10</v>
      </c>
      <c r="K22" s="46">
        <f>X11</f>
        <v>5238</v>
      </c>
      <c r="L22" s="52"/>
      <c r="M22" s="46"/>
      <c r="N22" s="57">
        <f t="shared" ref="N22:N28" si="0">K22/$F$2</f>
        <v>0.10711656441717791</v>
      </c>
      <c r="W22" s="58">
        <v>150</v>
      </c>
      <c r="X22" s="58">
        <v>4900</v>
      </c>
      <c r="Y22" s="61">
        <v>43129</v>
      </c>
      <c r="Z22" s="58" t="s">
        <v>525</v>
      </c>
      <c r="AA22" s="58" t="s">
        <v>497</v>
      </c>
      <c r="AB22" s="58">
        <v>10</v>
      </c>
      <c r="AC22" s="58" t="s">
        <v>469</v>
      </c>
      <c r="AD22" s="58">
        <v>58</v>
      </c>
    </row>
    <row r="23" spans="1:30" ht="17.25" customHeight="1" thickBot="1" x14ac:dyDescent="0.3">
      <c r="A23" s="58">
        <v>18</v>
      </c>
      <c r="B23" s="59">
        <v>6.9400000000000003E-2</v>
      </c>
      <c r="C23" s="59">
        <v>5.1700000000000003E-2</v>
      </c>
      <c r="D23" s="59">
        <v>6.0499999999999998E-2</v>
      </c>
      <c r="F23" s="58" t="s">
        <v>499</v>
      </c>
      <c r="G23" s="60">
        <v>54248</v>
      </c>
      <c r="H23" s="58">
        <v>1.1100000000000001</v>
      </c>
      <c r="J23" s="46">
        <v>20</v>
      </c>
      <c r="K23" s="46">
        <f>X12</f>
        <v>5187</v>
      </c>
      <c r="L23" s="52"/>
      <c r="M23" s="46"/>
      <c r="N23" s="57">
        <f t="shared" si="0"/>
        <v>0.10607361963190184</v>
      </c>
      <c r="W23" s="58">
        <v>175</v>
      </c>
      <c r="X23" s="58">
        <v>4873</v>
      </c>
      <c r="Y23" s="61">
        <v>43441</v>
      </c>
      <c r="Z23" s="58" t="s">
        <v>524</v>
      </c>
      <c r="AA23" s="58" t="s">
        <v>501</v>
      </c>
      <c r="AB23" s="58">
        <v>10</v>
      </c>
      <c r="AC23" s="58" t="s">
        <v>469</v>
      </c>
      <c r="AD23" s="58">
        <v>61</v>
      </c>
    </row>
    <row r="24" spans="1:30" ht="17.25" customHeight="1" thickBot="1" x14ac:dyDescent="0.3">
      <c r="A24" s="58">
        <v>19</v>
      </c>
      <c r="B24" s="59">
        <v>4.7600000000000003E-2</v>
      </c>
      <c r="C24" s="59">
        <v>3.7199999999999997E-2</v>
      </c>
      <c r="D24" s="59">
        <v>4.2299999999999997E-2</v>
      </c>
      <c r="F24" s="58" t="s">
        <v>500</v>
      </c>
      <c r="G24" s="60">
        <v>54292</v>
      </c>
      <c r="H24" s="58">
        <v>1.1100000000000001</v>
      </c>
      <c r="J24" s="46">
        <v>30</v>
      </c>
      <c r="K24" s="46">
        <f>X14</f>
        <v>5152</v>
      </c>
      <c r="L24" s="52"/>
      <c r="M24" s="46"/>
      <c r="N24" s="57">
        <f t="shared" si="0"/>
        <v>0.10535787321063395</v>
      </c>
      <c r="W24" s="58">
        <v>200</v>
      </c>
      <c r="X24" s="58">
        <v>4836</v>
      </c>
      <c r="Y24" s="61">
        <v>43434</v>
      </c>
      <c r="Z24" s="58" t="s">
        <v>524</v>
      </c>
      <c r="AA24" s="58" t="s">
        <v>501</v>
      </c>
      <c r="AB24" s="58">
        <v>9.9</v>
      </c>
      <c r="AC24" s="58" t="s">
        <v>469</v>
      </c>
      <c r="AD24" s="58">
        <v>62</v>
      </c>
    </row>
    <row r="25" spans="1:30" ht="17.25" customHeight="1" thickBot="1" x14ac:dyDescent="0.3">
      <c r="A25" s="58">
        <v>20</v>
      </c>
      <c r="B25" s="59">
        <v>3.9E-2</v>
      </c>
      <c r="C25" s="59">
        <v>2.8400000000000002E-2</v>
      </c>
      <c r="D25" s="59">
        <v>3.3700000000000001E-2</v>
      </c>
      <c r="F25" s="58" t="s">
        <v>501</v>
      </c>
      <c r="G25" s="60">
        <v>56437</v>
      </c>
      <c r="H25" s="58">
        <v>1.1499999999999999</v>
      </c>
      <c r="J25" s="46">
        <v>50</v>
      </c>
      <c r="K25" s="46">
        <f>X18</f>
        <v>5095</v>
      </c>
      <c r="L25" s="52"/>
      <c r="M25" s="46"/>
      <c r="N25" s="57">
        <f t="shared" si="0"/>
        <v>0.10419222903885481</v>
      </c>
    </row>
    <row r="26" spans="1:30" ht="17.25" customHeight="1" thickBot="1" x14ac:dyDescent="0.3">
      <c r="A26" s="58">
        <v>21</v>
      </c>
      <c r="B26" s="59">
        <v>3.3300000000000003E-2</v>
      </c>
      <c r="C26" s="59">
        <v>2.2800000000000001E-2</v>
      </c>
      <c r="D26" s="59">
        <v>2.8000000000000001E-2</v>
      </c>
      <c r="F26" s="58" t="s">
        <v>502</v>
      </c>
      <c r="G26" s="60">
        <v>42135</v>
      </c>
      <c r="H26" s="58">
        <v>0.86</v>
      </c>
      <c r="J26" s="46">
        <v>100</v>
      </c>
      <c r="K26" s="46">
        <f>X20</f>
        <v>4990</v>
      </c>
      <c r="L26" s="52"/>
      <c r="M26" s="46"/>
      <c r="N26" s="57">
        <f t="shared" si="0"/>
        <v>0.10204498977505112</v>
      </c>
    </row>
    <row r="27" spans="1:30" ht="17.25" customHeight="1" thickBot="1" x14ac:dyDescent="0.3">
      <c r="A27" s="58">
        <v>22</v>
      </c>
      <c r="B27" s="59">
        <v>2.24E-2</v>
      </c>
      <c r="C27" s="59">
        <v>1.4800000000000001E-2</v>
      </c>
      <c r="D27" s="59">
        <v>1.8499999999999999E-2</v>
      </c>
      <c r="J27" s="46">
        <v>150</v>
      </c>
      <c r="K27" s="46">
        <f>X22</f>
        <v>4900</v>
      </c>
      <c r="L27" s="52"/>
      <c r="M27" s="46"/>
      <c r="N27" s="57">
        <f t="shared" si="0"/>
        <v>0.10020449897750511</v>
      </c>
    </row>
    <row r="28" spans="1:30" ht="17.25" customHeight="1" thickBot="1" x14ac:dyDescent="0.3">
      <c r="A28" s="58">
        <v>23</v>
      </c>
      <c r="B28" s="59">
        <v>1.2200000000000001E-2</v>
      </c>
      <c r="C28" s="59">
        <v>7.7000000000000002E-3</v>
      </c>
      <c r="D28" s="59">
        <v>9.9000000000000008E-3</v>
      </c>
      <c r="J28" s="46">
        <v>200</v>
      </c>
      <c r="K28" s="46">
        <f>X24</f>
        <v>4836</v>
      </c>
      <c r="L28" s="52"/>
      <c r="M28" s="46"/>
      <c r="N28" s="57">
        <f t="shared" si="0"/>
        <v>9.8895705521472393E-2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585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44200</v>
      </c>
      <c r="H2" s="41" t="s">
        <v>467</v>
      </c>
      <c r="W2" s="58">
        <v>1</v>
      </c>
      <c r="X2" s="58"/>
      <c r="Y2" s="61">
        <v>42803</v>
      </c>
      <c r="Z2" s="58" t="s">
        <v>525</v>
      </c>
      <c r="AA2" s="58" t="s">
        <v>500</v>
      </c>
      <c r="AB2" s="58">
        <v>26.8</v>
      </c>
      <c r="AC2" s="58" t="s">
        <v>469</v>
      </c>
      <c r="AD2" s="58">
        <v>60</v>
      </c>
    </row>
    <row r="3" spans="1:30" ht="14.4" thickBot="1" x14ac:dyDescent="0.3">
      <c r="W3" s="58">
        <v>2</v>
      </c>
      <c r="X3" s="58"/>
      <c r="Y3" s="61">
        <v>43076</v>
      </c>
      <c r="Z3" s="58" t="s">
        <v>524</v>
      </c>
      <c r="AA3" s="58" t="s">
        <v>500</v>
      </c>
      <c r="AB3" s="58">
        <v>12.9</v>
      </c>
      <c r="AC3" s="58" t="s">
        <v>469</v>
      </c>
      <c r="AD3" s="58">
        <v>54</v>
      </c>
    </row>
    <row r="4" spans="1:30" ht="14.4" thickBot="1" x14ac:dyDescent="0.3">
      <c r="A4" s="42" t="s">
        <v>468</v>
      </c>
      <c r="B4" s="43" t="s">
        <v>469</v>
      </c>
      <c r="C4" s="96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/>
      <c r="Y4" s="61">
        <v>43074</v>
      </c>
      <c r="Z4" s="58" t="s">
        <v>524</v>
      </c>
      <c r="AA4" s="58" t="s">
        <v>498</v>
      </c>
      <c r="AB4" s="58">
        <v>12.8</v>
      </c>
      <c r="AC4" s="58" t="s">
        <v>469</v>
      </c>
      <c r="AD4" s="58">
        <v>53</v>
      </c>
    </row>
    <row r="5" spans="1:30" ht="18.75" customHeight="1" thickBot="1" x14ac:dyDescent="0.3">
      <c r="A5" s="58">
        <v>0</v>
      </c>
      <c r="B5" s="59">
        <f>[227]Sheet2!C1</f>
        <v>7.9000000000000008E-3</v>
      </c>
      <c r="C5" s="59">
        <f>[227]Sheet2!D1</f>
        <v>6.1999999999999998E-3</v>
      </c>
      <c r="D5" s="59">
        <f>[227]Sheet2!E1</f>
        <v>7.0000000000000001E-3</v>
      </c>
      <c r="F5" s="58" t="s">
        <v>476</v>
      </c>
      <c r="G5" s="60">
        <v>27414</v>
      </c>
      <c r="H5" s="63">
        <v>1.117914740417405</v>
      </c>
      <c r="J5" s="102" t="s">
        <v>477</v>
      </c>
      <c r="K5" s="103"/>
      <c r="L5" s="103"/>
      <c r="M5" s="103"/>
      <c r="N5" s="104"/>
      <c r="W5" s="58">
        <v>4</v>
      </c>
      <c r="X5" s="58"/>
      <c r="Y5" s="61">
        <v>43048</v>
      </c>
      <c r="Z5" s="58" t="s">
        <v>524</v>
      </c>
      <c r="AA5" s="58" t="s">
        <v>500</v>
      </c>
      <c r="AB5" s="58">
        <v>12.8</v>
      </c>
      <c r="AC5" s="58" t="s">
        <v>469</v>
      </c>
      <c r="AD5" s="58">
        <v>54</v>
      </c>
    </row>
    <row r="6" spans="1:30" ht="17.25" customHeight="1" thickBot="1" x14ac:dyDescent="0.3">
      <c r="A6" s="58">
        <v>1</v>
      </c>
      <c r="B6" s="59">
        <f>[227]Sheet2!C2</f>
        <v>5.4000000000000003E-3</v>
      </c>
      <c r="C6" s="59">
        <f>[227]Sheet2!D2</f>
        <v>4.4999999999999997E-3</v>
      </c>
      <c r="D6" s="59">
        <f>[227]Sheet2!E2</f>
        <v>4.8999999999999998E-3</v>
      </c>
      <c r="F6" s="58" t="s">
        <v>478</v>
      </c>
      <c r="G6" s="60">
        <v>28144</v>
      </c>
      <c r="H6" s="63">
        <v>1.094833691994723</v>
      </c>
      <c r="J6" s="47" t="s">
        <v>479</v>
      </c>
      <c r="K6" s="48">
        <f>LARGE((K8,K9),1)</f>
        <v>0.57681940700808632</v>
      </c>
      <c r="N6" s="48" t="s">
        <v>470</v>
      </c>
      <c r="W6" s="58">
        <v>5</v>
      </c>
      <c r="X6" s="58"/>
      <c r="Y6" s="61">
        <v>43069</v>
      </c>
      <c r="Z6" s="58" t="s">
        <v>524</v>
      </c>
      <c r="AA6" s="58" t="s">
        <v>500</v>
      </c>
      <c r="AB6" s="58">
        <v>12.8</v>
      </c>
      <c r="AC6" s="58" t="s">
        <v>469</v>
      </c>
      <c r="AD6" s="58">
        <v>56</v>
      </c>
    </row>
    <row r="7" spans="1:30" ht="17.25" customHeight="1" thickBot="1" x14ac:dyDescent="0.3">
      <c r="A7" s="58">
        <v>2</v>
      </c>
      <c r="B7" s="59">
        <f>[227]Sheet2!C3</f>
        <v>3.8999999999999998E-3</v>
      </c>
      <c r="C7" s="59">
        <f>[227]Sheet2!D3</f>
        <v>3.3999999999999998E-3</v>
      </c>
      <c r="D7" s="59">
        <f>[227]Sheet2!E3</f>
        <v>3.7000000000000002E-3</v>
      </c>
      <c r="F7" s="58" t="s">
        <v>480</v>
      </c>
      <c r="G7" s="60">
        <v>30706</v>
      </c>
      <c r="H7" s="63">
        <v>1.116738059517425</v>
      </c>
      <c r="J7" s="49" t="s">
        <v>481</v>
      </c>
      <c r="K7" s="48">
        <f>LARGE((K10,K11),1)</f>
        <v>0.53449387491940681</v>
      </c>
      <c r="N7" s="48" t="s">
        <v>469</v>
      </c>
      <c r="W7" s="58">
        <v>6</v>
      </c>
      <c r="X7" s="58"/>
      <c r="Y7" s="61">
        <v>43075</v>
      </c>
      <c r="Z7" s="58" t="s">
        <v>524</v>
      </c>
      <c r="AA7" s="58" t="s">
        <v>499</v>
      </c>
      <c r="AB7" s="58">
        <v>12.7</v>
      </c>
      <c r="AC7" s="58" t="s">
        <v>469</v>
      </c>
      <c r="AD7" s="58">
        <v>53</v>
      </c>
    </row>
    <row r="8" spans="1:30" ht="17.25" customHeight="1" thickBot="1" x14ac:dyDescent="0.35">
      <c r="A8" s="58">
        <v>3</v>
      </c>
      <c r="B8" s="59">
        <f>[227]Sheet2!C4</f>
        <v>2.8E-3</v>
      </c>
      <c r="C8" s="59">
        <f>[227]Sheet2!D4</f>
        <v>2.8E-3</v>
      </c>
      <c r="D8" s="59">
        <f>[227]Sheet2!E4</f>
        <v>2.8E-3</v>
      </c>
      <c r="F8" s="58" t="s">
        <v>482</v>
      </c>
      <c r="G8" s="60">
        <v>27555</v>
      </c>
      <c r="H8" s="63">
        <v>1.0519527245819955</v>
      </c>
      <c r="K8" s="50">
        <f>LARGE(B11:C11,1)/(B11+C11)</f>
        <v>0.57681940700808632</v>
      </c>
      <c r="W8" s="58">
        <v>7</v>
      </c>
      <c r="X8" s="58"/>
      <c r="Y8" s="61">
        <v>43067</v>
      </c>
      <c r="Z8" s="58" t="s">
        <v>524</v>
      </c>
      <c r="AA8" s="58" t="s">
        <v>498</v>
      </c>
      <c r="AB8" s="58">
        <v>12.6</v>
      </c>
      <c r="AC8" s="58" t="s">
        <v>469</v>
      </c>
      <c r="AD8" s="58">
        <v>52</v>
      </c>
    </row>
    <row r="9" spans="1:30" ht="17.25" customHeight="1" thickBot="1" x14ac:dyDescent="0.35">
      <c r="A9" s="58">
        <v>4</v>
      </c>
      <c r="B9" s="59">
        <f>[227]Sheet2!C5</f>
        <v>3.3999999999999998E-3</v>
      </c>
      <c r="C9" s="59">
        <f>[227]Sheet2!D5</f>
        <v>4.4000000000000003E-3</v>
      </c>
      <c r="D9" s="59">
        <f>[227]Sheet2!E5</f>
        <v>3.8999999999999998E-3</v>
      </c>
      <c r="F9" s="58" t="s">
        <v>483</v>
      </c>
      <c r="G9" s="60">
        <v>42118</v>
      </c>
      <c r="H9" s="63">
        <v>0.97071648552569356</v>
      </c>
      <c r="K9" s="50">
        <f>LARGE(B12:C12,1)/(B12+C12)</f>
        <v>0.56907378335949765</v>
      </c>
      <c r="W9" s="58">
        <v>8</v>
      </c>
      <c r="X9" s="58"/>
      <c r="Y9" s="61">
        <v>43054</v>
      </c>
      <c r="Z9" s="58" t="s">
        <v>524</v>
      </c>
      <c r="AA9" s="58" t="s">
        <v>499</v>
      </c>
      <c r="AB9" s="58">
        <v>12.5</v>
      </c>
      <c r="AC9" s="58" t="s">
        <v>469</v>
      </c>
      <c r="AD9" s="58">
        <v>55</v>
      </c>
    </row>
    <row r="10" spans="1:30" ht="17.25" customHeight="1" thickBot="1" x14ac:dyDescent="0.35">
      <c r="A10" s="58">
        <v>5</v>
      </c>
      <c r="B10" s="59">
        <f>[227]Sheet2!C6</f>
        <v>8.6E-3</v>
      </c>
      <c r="C10" s="59">
        <f>[227]Sheet2!D6</f>
        <v>1.44E-2</v>
      </c>
      <c r="D10" s="59">
        <f>[227]Sheet2!E6</f>
        <v>1.15E-2</v>
      </c>
      <c r="F10" s="58" t="s">
        <v>484</v>
      </c>
      <c r="G10" s="60">
        <v>39567</v>
      </c>
      <c r="H10" s="63">
        <v>0.920752804234241</v>
      </c>
      <c r="K10" s="50">
        <f>LARGE(B20:C20,1)/(B20+C20)</f>
        <v>0.52544704264099029</v>
      </c>
      <c r="W10" s="58">
        <v>9</v>
      </c>
      <c r="X10" s="58"/>
      <c r="Y10" s="61">
        <v>43089</v>
      </c>
      <c r="Z10" s="58" t="s">
        <v>524</v>
      </c>
      <c r="AA10" s="58" t="s">
        <v>499</v>
      </c>
      <c r="AB10" s="58">
        <v>12.3</v>
      </c>
      <c r="AC10" s="58" t="s">
        <v>469</v>
      </c>
      <c r="AD10" s="58">
        <v>53</v>
      </c>
    </row>
    <row r="11" spans="1:30" ht="17.25" customHeight="1" thickBot="1" x14ac:dyDescent="0.35">
      <c r="A11" s="58">
        <v>6</v>
      </c>
      <c r="B11" s="59">
        <f>[227]Sheet2!C7</f>
        <v>3.1399999999999997E-2</v>
      </c>
      <c r="C11" s="59">
        <f>[227]Sheet2!D7</f>
        <v>4.2799999999999998E-2</v>
      </c>
      <c r="D11" s="59">
        <f>[227]Sheet2!E7</f>
        <v>3.7100000000000001E-2</v>
      </c>
      <c r="F11" s="58" t="s">
        <v>485</v>
      </c>
      <c r="G11" s="60">
        <v>36992</v>
      </c>
      <c r="H11" s="63">
        <v>0.85377250685077199</v>
      </c>
      <c r="K11" s="50">
        <f>LARGE(B21:C21,1)/(B21+C21)</f>
        <v>0.53449387491940681</v>
      </c>
      <c r="W11" s="58">
        <v>10</v>
      </c>
      <c r="X11" s="58"/>
      <c r="Y11" s="61">
        <v>43068</v>
      </c>
      <c r="Z11" s="58" t="s">
        <v>524</v>
      </c>
      <c r="AA11" s="58" t="s">
        <v>499</v>
      </c>
      <c r="AB11" s="58">
        <v>12.3</v>
      </c>
      <c r="AC11" s="58" t="s">
        <v>469</v>
      </c>
      <c r="AD11" s="58">
        <v>54</v>
      </c>
    </row>
    <row r="12" spans="1:30" ht="17.25" customHeight="1" thickBot="1" x14ac:dyDescent="0.3">
      <c r="A12" s="58">
        <v>7</v>
      </c>
      <c r="B12" s="59">
        <f>[227]Sheet2!C8</f>
        <v>5.4899999999999997E-2</v>
      </c>
      <c r="C12" s="59">
        <f>[227]Sheet2!D8</f>
        <v>7.2499999999999995E-2</v>
      </c>
      <c r="D12" s="59">
        <f>[227]Sheet2!E8</f>
        <v>6.3600000000000004E-2</v>
      </c>
      <c r="F12" s="58" t="s">
        <v>486</v>
      </c>
      <c r="G12" s="60">
        <v>37208</v>
      </c>
      <c r="H12" s="63">
        <v>0.95057713935296129</v>
      </c>
      <c r="W12" s="58">
        <v>20</v>
      </c>
      <c r="X12" s="58"/>
      <c r="Y12" s="61">
        <v>43074</v>
      </c>
      <c r="Z12" s="58" t="s">
        <v>533</v>
      </c>
      <c r="AA12" s="58" t="s">
        <v>498</v>
      </c>
      <c r="AB12" s="58">
        <v>12</v>
      </c>
      <c r="AC12" s="58" t="s">
        <v>470</v>
      </c>
      <c r="AD12" s="58">
        <v>63</v>
      </c>
    </row>
    <row r="13" spans="1:30" ht="17.25" customHeight="1" thickBot="1" x14ac:dyDescent="0.3">
      <c r="A13" s="58">
        <v>8</v>
      </c>
      <c r="B13" s="59">
        <f>[227]Sheet2!C9</f>
        <v>5.6300000000000003E-2</v>
      </c>
      <c r="C13" s="59">
        <f>[227]Sheet2!D9</f>
        <v>7.2999999999999995E-2</v>
      </c>
      <c r="D13" s="59">
        <f>[227]Sheet2!E9</f>
        <v>6.4600000000000005E-2</v>
      </c>
      <c r="F13" s="58" t="s">
        <v>487</v>
      </c>
      <c r="G13" s="60">
        <v>35586</v>
      </c>
      <c r="H13" s="63">
        <v>0.94480687724729084</v>
      </c>
      <c r="W13" s="58">
        <v>25</v>
      </c>
      <c r="X13" s="58"/>
      <c r="Y13" s="61">
        <v>43087</v>
      </c>
      <c r="Z13" s="58" t="s">
        <v>524</v>
      </c>
      <c r="AA13" s="58" t="s">
        <v>497</v>
      </c>
      <c r="AB13" s="58">
        <v>11.9</v>
      </c>
      <c r="AC13" s="58" t="s">
        <v>469</v>
      </c>
      <c r="AD13" s="58">
        <v>54</v>
      </c>
    </row>
    <row r="14" spans="1:30" ht="14.4" thickBot="1" x14ac:dyDescent="0.3">
      <c r="A14" s="58">
        <v>9</v>
      </c>
      <c r="B14" s="59">
        <f>[227]Sheet2!C10</f>
        <v>5.28E-2</v>
      </c>
      <c r="C14" s="59">
        <f>[227]Sheet2!D10</f>
        <v>6.3399999999999998E-2</v>
      </c>
      <c r="D14" s="59">
        <f>[227]Sheet2!E10</f>
        <v>5.8000000000000003E-2</v>
      </c>
      <c r="F14" s="58" t="s">
        <v>488</v>
      </c>
      <c r="G14" s="60">
        <v>41490</v>
      </c>
      <c r="H14" s="63">
        <v>0.9779349702774931</v>
      </c>
      <c r="W14" s="58">
        <v>30</v>
      </c>
      <c r="X14" s="58"/>
      <c r="Y14" s="61">
        <v>43026</v>
      </c>
      <c r="Z14" s="58" t="s">
        <v>524</v>
      </c>
      <c r="AA14" s="58" t="s">
        <v>499</v>
      </c>
      <c r="AB14" s="58">
        <v>11.7</v>
      </c>
      <c r="AC14" s="58" t="s">
        <v>469</v>
      </c>
      <c r="AD14" s="58">
        <v>55</v>
      </c>
    </row>
    <row r="15" spans="1:30" ht="14.4" thickBot="1" x14ac:dyDescent="0.3">
      <c r="A15" s="58">
        <v>10</v>
      </c>
      <c r="B15" s="59">
        <f>[227]Sheet2!C11</f>
        <v>5.5399999999999998E-2</v>
      </c>
      <c r="C15" s="59">
        <f>[227]Sheet2!D11</f>
        <v>6.1100000000000002E-2</v>
      </c>
      <c r="D15" s="59">
        <f>[227]Sheet2!E11</f>
        <v>5.8200000000000002E-2</v>
      </c>
      <c r="F15" s="58" t="s">
        <v>489</v>
      </c>
      <c r="G15" s="60">
        <v>43994</v>
      </c>
      <c r="H15" s="58"/>
      <c r="W15" s="58">
        <v>35</v>
      </c>
      <c r="X15" s="58"/>
      <c r="Y15" s="61">
        <v>42858</v>
      </c>
      <c r="Z15" s="58" t="s">
        <v>524</v>
      </c>
      <c r="AA15" s="58" t="s">
        <v>499</v>
      </c>
      <c r="AB15" s="58">
        <v>11.6</v>
      </c>
      <c r="AC15" s="58" t="s">
        <v>469</v>
      </c>
      <c r="AD15" s="58">
        <v>54</v>
      </c>
    </row>
    <row r="16" spans="1:30" ht="14.4" thickBot="1" x14ac:dyDescent="0.3">
      <c r="A16" s="58">
        <v>11</v>
      </c>
      <c r="B16" s="59">
        <f>[227]Sheet2!C12</f>
        <v>5.9900000000000002E-2</v>
      </c>
      <c r="C16" s="59">
        <f>[227]Sheet2!D12</f>
        <v>6.4399999999999999E-2</v>
      </c>
      <c r="D16" s="59">
        <f>[227]Sheet2!E12</f>
        <v>6.2100000000000002E-2</v>
      </c>
      <c r="F16" s="58" t="s">
        <v>490</v>
      </c>
      <c r="G16" s="60">
        <v>45227</v>
      </c>
      <c r="H16" s="58"/>
      <c r="W16" s="58">
        <v>40</v>
      </c>
      <c r="X16" s="58"/>
      <c r="Y16" s="61">
        <v>43056</v>
      </c>
      <c r="Z16" s="58" t="s">
        <v>525</v>
      </c>
      <c r="AA16" s="58" t="s">
        <v>501</v>
      </c>
      <c r="AB16" s="58">
        <v>11.5</v>
      </c>
      <c r="AC16" s="58" t="s">
        <v>469</v>
      </c>
      <c r="AD16" s="58">
        <v>53</v>
      </c>
    </row>
    <row r="17" spans="1:30" ht="14.4" thickBot="1" x14ac:dyDescent="0.3">
      <c r="A17" s="58">
        <v>12</v>
      </c>
      <c r="B17" s="59">
        <f>[227]Sheet2!C13</f>
        <v>6.54E-2</v>
      </c>
      <c r="C17" s="59">
        <f>[227]Sheet2!D13</f>
        <v>6.6500000000000004E-2</v>
      </c>
      <c r="D17" s="59">
        <f>[227]Sheet2!E13</f>
        <v>6.6000000000000003E-2</v>
      </c>
      <c r="W17" s="58">
        <v>45</v>
      </c>
      <c r="X17" s="58"/>
      <c r="Y17" s="61">
        <v>43011</v>
      </c>
      <c r="Z17" s="58" t="s">
        <v>524</v>
      </c>
      <c r="AA17" s="58" t="s">
        <v>498</v>
      </c>
      <c r="AB17" s="58">
        <v>11.4</v>
      </c>
      <c r="AC17" s="58" t="s">
        <v>469</v>
      </c>
      <c r="AD17" s="58">
        <v>56</v>
      </c>
    </row>
    <row r="18" spans="1:30" ht="14.4" thickBot="1" x14ac:dyDescent="0.3">
      <c r="A18" s="58">
        <v>13</v>
      </c>
      <c r="B18" s="59">
        <f>[227]Sheet2!C14</f>
        <v>6.6400000000000001E-2</v>
      </c>
      <c r="C18" s="59">
        <f>[227]Sheet2!D14</f>
        <v>6.6199999999999995E-2</v>
      </c>
      <c r="D18" s="59">
        <f>[227]Sheet2!E14</f>
        <v>6.6299999999999998E-2</v>
      </c>
      <c r="W18" s="58">
        <v>50</v>
      </c>
      <c r="X18" s="58"/>
      <c r="Y18" s="61">
        <v>43060</v>
      </c>
      <c r="Z18" s="58" t="s">
        <v>533</v>
      </c>
      <c r="AA18" s="58" t="s">
        <v>498</v>
      </c>
      <c r="AB18" s="58">
        <v>11.4</v>
      </c>
      <c r="AC18" s="58" t="s">
        <v>470</v>
      </c>
      <c r="AD18" s="58">
        <v>61</v>
      </c>
    </row>
    <row r="19" spans="1:30" ht="17.25" customHeight="1" thickBot="1" x14ac:dyDescent="0.3">
      <c r="A19" s="58">
        <v>14</v>
      </c>
      <c r="B19" s="59">
        <f>[227]Sheet2!C15</f>
        <v>7.0900000000000005E-2</v>
      </c>
      <c r="C19" s="59">
        <f>[227]Sheet2!D15</f>
        <v>6.5500000000000003E-2</v>
      </c>
      <c r="D19" s="59">
        <f>[227]Sheet2!E15</f>
        <v>6.8199999999999997E-2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/>
      <c r="Y19" s="61">
        <v>43069</v>
      </c>
      <c r="Z19" s="58" t="s">
        <v>535</v>
      </c>
      <c r="AA19" s="58" t="s">
        <v>500</v>
      </c>
      <c r="AB19" s="58">
        <v>11.1</v>
      </c>
      <c r="AC19" s="58" t="s">
        <v>470</v>
      </c>
      <c r="AD19" s="58">
        <v>57</v>
      </c>
    </row>
    <row r="20" spans="1:30" ht="17.25" customHeight="1" thickBot="1" x14ac:dyDescent="0.3">
      <c r="A20" s="58">
        <v>15</v>
      </c>
      <c r="B20" s="59">
        <f>[227]Sheet2!C16</f>
        <v>7.6399999999999996E-2</v>
      </c>
      <c r="C20" s="59">
        <f>[227]Sheet2!D16</f>
        <v>6.9000000000000006E-2</v>
      </c>
      <c r="D20" s="59">
        <f>[227]Sheet2!E16</f>
        <v>7.2700000000000001E-2</v>
      </c>
      <c r="F20" s="58" t="s">
        <v>493</v>
      </c>
      <c r="G20" s="60">
        <v>27630</v>
      </c>
      <c r="H20" s="58">
        <v>0.64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/>
      <c r="Y20" s="61">
        <v>42970</v>
      </c>
      <c r="Z20" s="58" t="s">
        <v>524</v>
      </c>
      <c r="AA20" s="58" t="s">
        <v>499</v>
      </c>
      <c r="AB20" s="58">
        <v>10.9</v>
      </c>
      <c r="AC20" s="58" t="s">
        <v>469</v>
      </c>
      <c r="AD20" s="58">
        <v>54</v>
      </c>
    </row>
    <row r="21" spans="1:30" ht="17.25" customHeight="1" thickBot="1" x14ac:dyDescent="0.3">
      <c r="A21" s="58">
        <v>16</v>
      </c>
      <c r="B21" s="59">
        <f>[227]Sheet2!C17</f>
        <v>8.2900000000000001E-2</v>
      </c>
      <c r="C21" s="59">
        <f>[227]Sheet2!D17</f>
        <v>7.22E-2</v>
      </c>
      <c r="D21" s="59">
        <f>[227]Sheet2!E17</f>
        <v>7.7600000000000002E-2</v>
      </c>
      <c r="F21" s="58" t="s">
        <v>497</v>
      </c>
      <c r="G21" s="60">
        <v>45868</v>
      </c>
      <c r="H21" s="58">
        <v>1.06</v>
      </c>
      <c r="J21" s="46">
        <v>5</v>
      </c>
      <c r="K21" s="46">
        <f>X6</f>
        <v>0</v>
      </c>
      <c r="L21" s="52"/>
      <c r="M21" s="46"/>
      <c r="N21" s="57">
        <f>K21/$F$2</f>
        <v>0</v>
      </c>
      <c r="W21" s="58">
        <v>125</v>
      </c>
      <c r="X21" s="58"/>
      <c r="Y21" s="61">
        <v>43049</v>
      </c>
      <c r="Z21" s="58" t="s">
        <v>526</v>
      </c>
      <c r="AA21" s="58" t="s">
        <v>501</v>
      </c>
      <c r="AB21" s="58">
        <v>10.7</v>
      </c>
      <c r="AC21" s="58" t="s">
        <v>469</v>
      </c>
      <c r="AD21" s="58">
        <v>53</v>
      </c>
    </row>
    <row r="22" spans="1:30" ht="17.25" customHeight="1" thickBot="1" x14ac:dyDescent="0.3">
      <c r="A22" s="58">
        <v>17</v>
      </c>
      <c r="B22" s="59">
        <f>[227]Sheet2!C18</f>
        <v>8.6699999999999999E-2</v>
      </c>
      <c r="C22" s="59">
        <f>[227]Sheet2!D18</f>
        <v>7.5399999999999995E-2</v>
      </c>
      <c r="D22" s="59">
        <f>[227]Sheet2!E18</f>
        <v>8.1000000000000003E-2</v>
      </c>
      <c r="F22" s="58" t="s">
        <v>498</v>
      </c>
      <c r="G22" s="60">
        <v>48823</v>
      </c>
      <c r="H22" s="58">
        <v>1.1299999999999999</v>
      </c>
      <c r="J22" s="46">
        <v>10</v>
      </c>
      <c r="K22" s="46">
        <f>X11</f>
        <v>0</v>
      </c>
      <c r="L22" s="52"/>
      <c r="M22" s="46"/>
      <c r="N22" s="57">
        <f t="shared" ref="N22:N28" si="0">K22/$F$2</f>
        <v>0</v>
      </c>
      <c r="W22" s="58">
        <v>150</v>
      </c>
      <c r="X22" s="58"/>
      <c r="Y22" s="61">
        <v>42935</v>
      </c>
      <c r="Z22" s="58" t="s">
        <v>524</v>
      </c>
      <c r="AA22" s="58" t="s">
        <v>499</v>
      </c>
      <c r="AB22" s="58">
        <v>10.6</v>
      </c>
      <c r="AC22" s="58" t="s">
        <v>469</v>
      </c>
      <c r="AD22" s="58">
        <v>55</v>
      </c>
    </row>
    <row r="23" spans="1:30" ht="17.25" customHeight="1" thickBot="1" x14ac:dyDescent="0.3">
      <c r="A23" s="58">
        <v>18</v>
      </c>
      <c r="B23" s="59">
        <f>[227]Sheet2!C19</f>
        <v>6.6299999999999998E-2</v>
      </c>
      <c r="C23" s="59">
        <f>[227]Sheet2!D19</f>
        <v>5.21E-2</v>
      </c>
      <c r="D23" s="59">
        <f>[227]Sheet2!E19</f>
        <v>5.9200000000000003E-2</v>
      </c>
      <c r="F23" s="58" t="s">
        <v>499</v>
      </c>
      <c r="G23" s="60">
        <v>48493</v>
      </c>
      <c r="H23" s="58">
        <v>1.1200000000000001</v>
      </c>
      <c r="J23" s="46">
        <v>20</v>
      </c>
      <c r="K23" s="46">
        <f>X12</f>
        <v>0</v>
      </c>
      <c r="L23" s="52"/>
      <c r="M23" s="46"/>
      <c r="N23" s="57">
        <f t="shared" si="0"/>
        <v>0</v>
      </c>
      <c r="W23" s="58">
        <v>175</v>
      </c>
      <c r="X23" s="58"/>
      <c r="Y23" s="61">
        <v>43059</v>
      </c>
      <c r="Z23" s="58" t="s">
        <v>533</v>
      </c>
      <c r="AA23" s="58" t="s">
        <v>497</v>
      </c>
      <c r="AB23" s="58">
        <v>10.5</v>
      </c>
      <c r="AC23" s="58" t="s">
        <v>470</v>
      </c>
      <c r="AD23" s="58">
        <v>57</v>
      </c>
    </row>
    <row r="24" spans="1:30" ht="17.25" customHeight="1" thickBot="1" x14ac:dyDescent="0.3">
      <c r="A24" s="58">
        <v>19</v>
      </c>
      <c r="B24" s="59">
        <f>[227]Sheet2!C20</f>
        <v>4.2000000000000003E-2</v>
      </c>
      <c r="C24" s="59">
        <f>[227]Sheet2!D20</f>
        <v>3.78E-2</v>
      </c>
      <c r="D24" s="59">
        <f>[227]Sheet2!E20</f>
        <v>3.9899999999999998E-2</v>
      </c>
      <c r="F24" s="58" t="s">
        <v>500</v>
      </c>
      <c r="G24" s="60">
        <v>47833</v>
      </c>
      <c r="H24" s="58">
        <v>1.1100000000000001</v>
      </c>
      <c r="J24" s="46">
        <v>30</v>
      </c>
      <c r="K24" s="46">
        <f>X14</f>
        <v>0</v>
      </c>
      <c r="L24" s="52"/>
      <c r="M24" s="46"/>
      <c r="N24" s="57">
        <f t="shared" si="0"/>
        <v>0</v>
      </c>
      <c r="W24" s="58">
        <v>200</v>
      </c>
      <c r="X24" s="58"/>
      <c r="Y24" s="61">
        <v>42872</v>
      </c>
      <c r="Z24" s="58" t="s">
        <v>535</v>
      </c>
      <c r="AA24" s="58" t="s">
        <v>499</v>
      </c>
      <c r="AB24" s="58">
        <v>10.4</v>
      </c>
      <c r="AC24" s="58" t="s">
        <v>470</v>
      </c>
      <c r="AD24" s="58">
        <v>55</v>
      </c>
    </row>
    <row r="25" spans="1:30" ht="17.25" customHeight="1" thickBot="1" x14ac:dyDescent="0.3">
      <c r="A25" s="58">
        <v>20</v>
      </c>
      <c r="B25" s="59">
        <f>[227]Sheet2!C21</f>
        <v>3.3500000000000002E-2</v>
      </c>
      <c r="C25" s="59">
        <f>[227]Sheet2!D21</f>
        <v>2.9899999999999999E-2</v>
      </c>
      <c r="D25" s="59">
        <f>[227]Sheet2!E21</f>
        <v>3.1699999999999999E-2</v>
      </c>
      <c r="F25" s="58" t="s">
        <v>501</v>
      </c>
      <c r="G25" s="60">
        <v>49182</v>
      </c>
      <c r="H25" s="58">
        <v>1.1399999999999999</v>
      </c>
      <c r="J25" s="46">
        <v>50</v>
      </c>
      <c r="K25" s="46">
        <f>X18</f>
        <v>0</v>
      </c>
      <c r="L25" s="52"/>
      <c r="M25" s="46"/>
      <c r="N25" s="57">
        <f t="shared" si="0"/>
        <v>0</v>
      </c>
    </row>
    <row r="26" spans="1:30" ht="17.25" customHeight="1" thickBot="1" x14ac:dyDescent="0.3">
      <c r="A26" s="58">
        <v>21</v>
      </c>
      <c r="B26" s="59">
        <f>[227]Sheet2!C22</f>
        <v>3.0200000000000001E-2</v>
      </c>
      <c r="C26" s="59">
        <f>[227]Sheet2!D22</f>
        <v>2.4500000000000001E-2</v>
      </c>
      <c r="D26" s="59">
        <f>[227]Sheet2!E22</f>
        <v>2.7400000000000001E-2</v>
      </c>
      <c r="F26" s="58" t="s">
        <v>502</v>
      </c>
      <c r="G26" s="60">
        <v>37342</v>
      </c>
      <c r="H26" s="58">
        <v>0.86</v>
      </c>
      <c r="J26" s="46">
        <v>100</v>
      </c>
      <c r="K26" s="46">
        <f>X20</f>
        <v>0</v>
      </c>
      <c r="L26" s="52"/>
      <c r="M26" s="46"/>
      <c r="N26" s="57">
        <f t="shared" si="0"/>
        <v>0</v>
      </c>
    </row>
    <row r="27" spans="1:30" ht="17.25" customHeight="1" thickBot="1" x14ac:dyDescent="0.3">
      <c r="A27" s="58">
        <v>22</v>
      </c>
      <c r="B27" s="59">
        <f>[227]Sheet2!C23</f>
        <v>2.2499999999999999E-2</v>
      </c>
      <c r="C27" s="59">
        <f>[227]Sheet2!D23</f>
        <v>1.77E-2</v>
      </c>
      <c r="D27" s="59">
        <f>[227]Sheet2!E23</f>
        <v>2.01E-2</v>
      </c>
      <c r="J27" s="46">
        <v>150</v>
      </c>
      <c r="K27" s="46">
        <f>X22</f>
        <v>0</v>
      </c>
      <c r="L27" s="52"/>
      <c r="M27" s="46"/>
      <c r="N27" s="57">
        <f t="shared" si="0"/>
        <v>0</v>
      </c>
    </row>
    <row r="28" spans="1:30" ht="17.25" customHeight="1" thickBot="1" x14ac:dyDescent="0.3">
      <c r="A28" s="58">
        <v>23</v>
      </c>
      <c r="B28" s="59">
        <f>[227]Sheet2!C24</f>
        <v>1.41E-2</v>
      </c>
      <c r="C28" s="59">
        <f>[227]Sheet2!D24</f>
        <v>1.04E-2</v>
      </c>
      <c r="D28" s="59">
        <f>[227]Sheet2!E24</f>
        <v>1.23E-2</v>
      </c>
      <c r="J28" s="46">
        <v>200</v>
      </c>
      <c r="K28" s="46">
        <f>X24</f>
        <v>0</v>
      </c>
      <c r="L28" s="52"/>
      <c r="M28" s="46"/>
      <c r="N28" s="57">
        <f t="shared" si="0"/>
        <v>0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610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42900</v>
      </c>
      <c r="H2" s="41" t="s">
        <v>467</v>
      </c>
      <c r="W2" s="58">
        <v>1</v>
      </c>
      <c r="X2" s="58"/>
      <c r="Y2" s="61">
        <v>42803</v>
      </c>
      <c r="Z2" s="58" t="s">
        <v>525</v>
      </c>
      <c r="AA2" s="58" t="s">
        <v>500</v>
      </c>
      <c r="AB2" s="58">
        <v>26.8</v>
      </c>
      <c r="AC2" s="58" t="s">
        <v>469</v>
      </c>
      <c r="AD2" s="58">
        <v>60</v>
      </c>
    </row>
    <row r="3" spans="1:30" ht="14.4" thickBot="1" x14ac:dyDescent="0.3">
      <c r="W3" s="58">
        <v>2</v>
      </c>
      <c r="X3" s="58"/>
      <c r="Y3" s="61">
        <v>43076</v>
      </c>
      <c r="Z3" s="58" t="s">
        <v>524</v>
      </c>
      <c r="AA3" s="58" t="s">
        <v>500</v>
      </c>
      <c r="AB3" s="58">
        <v>12.9</v>
      </c>
      <c r="AC3" s="58" t="s">
        <v>469</v>
      </c>
      <c r="AD3" s="58">
        <v>54</v>
      </c>
    </row>
    <row r="4" spans="1:30" ht="14.4" thickBot="1" x14ac:dyDescent="0.3">
      <c r="A4" s="42" t="s">
        <v>468</v>
      </c>
      <c r="B4" s="43" t="s">
        <v>469</v>
      </c>
      <c r="C4" s="96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/>
      <c r="Y4" s="61">
        <v>43074</v>
      </c>
      <c r="Z4" s="58" t="s">
        <v>524</v>
      </c>
      <c r="AA4" s="58" t="s">
        <v>498</v>
      </c>
      <c r="AB4" s="58">
        <v>12.8</v>
      </c>
      <c r="AC4" s="58" t="s">
        <v>469</v>
      </c>
      <c r="AD4" s="58">
        <v>53</v>
      </c>
    </row>
    <row r="5" spans="1:30" ht="18.75" customHeight="1" thickBot="1" x14ac:dyDescent="0.3">
      <c r="A5" s="58">
        <v>0</v>
      </c>
      <c r="B5" s="59">
        <v>7.6E-3</v>
      </c>
      <c r="C5" s="59">
        <v>6.7000000000000002E-3</v>
      </c>
      <c r="D5" s="59">
        <v>7.1999999999999998E-3</v>
      </c>
      <c r="F5" s="58" t="s">
        <v>476</v>
      </c>
      <c r="G5" s="60">
        <v>27414</v>
      </c>
      <c r="H5" s="63"/>
      <c r="J5" s="102" t="s">
        <v>477</v>
      </c>
      <c r="K5" s="103"/>
      <c r="L5" s="103"/>
      <c r="M5" s="103"/>
      <c r="N5" s="104"/>
      <c r="W5" s="58">
        <v>4</v>
      </c>
      <c r="X5" s="58"/>
      <c r="Y5" s="61">
        <v>43048</v>
      </c>
      <c r="Z5" s="58" t="s">
        <v>524</v>
      </c>
      <c r="AA5" s="58" t="s">
        <v>500</v>
      </c>
      <c r="AB5" s="58">
        <v>12.8</v>
      </c>
      <c r="AC5" s="58" t="s">
        <v>469</v>
      </c>
      <c r="AD5" s="58">
        <v>54</v>
      </c>
    </row>
    <row r="6" spans="1:30" ht="17.25" customHeight="1" thickBot="1" x14ac:dyDescent="0.3">
      <c r="A6" s="58">
        <v>1</v>
      </c>
      <c r="B6" s="59">
        <v>5.1000000000000004E-3</v>
      </c>
      <c r="C6" s="59">
        <v>4.4999999999999997E-3</v>
      </c>
      <c r="D6" s="59">
        <v>4.7999999999999996E-3</v>
      </c>
      <c r="F6" s="58" t="s">
        <v>478</v>
      </c>
      <c r="G6" s="60">
        <v>28144</v>
      </c>
      <c r="H6" s="63"/>
      <c r="J6" s="47" t="s">
        <v>479</v>
      </c>
      <c r="K6" s="48">
        <f>LARGE((K8,K9),1)</f>
        <v>0.71016949152542375</v>
      </c>
      <c r="N6" s="48" t="s">
        <v>470</v>
      </c>
      <c r="W6" s="58">
        <v>5</v>
      </c>
      <c r="X6" s="58"/>
      <c r="Y6" s="61">
        <v>43069</v>
      </c>
      <c r="Z6" s="58" t="s">
        <v>524</v>
      </c>
      <c r="AA6" s="58" t="s">
        <v>500</v>
      </c>
      <c r="AB6" s="58">
        <v>12.8</v>
      </c>
      <c r="AC6" s="58" t="s">
        <v>469</v>
      </c>
      <c r="AD6" s="58">
        <v>56</v>
      </c>
    </row>
    <row r="7" spans="1:30" ht="17.25" customHeight="1" thickBot="1" x14ac:dyDescent="0.3">
      <c r="A7" s="58">
        <v>2</v>
      </c>
      <c r="B7" s="59">
        <v>3.8999999999999998E-3</v>
      </c>
      <c r="C7" s="59">
        <v>3.7000000000000002E-3</v>
      </c>
      <c r="D7" s="59">
        <v>3.8E-3</v>
      </c>
      <c r="F7" s="58" t="s">
        <v>480</v>
      </c>
      <c r="G7" s="60">
        <v>49828</v>
      </c>
      <c r="H7" s="63">
        <v>1.1499999999999999</v>
      </c>
      <c r="J7" s="49" t="s">
        <v>481</v>
      </c>
      <c r="K7" s="48">
        <f>LARGE((K10,K11),1)</f>
        <v>0.55534105534105538</v>
      </c>
      <c r="N7" s="48" t="s">
        <v>469</v>
      </c>
      <c r="W7" s="58">
        <v>6</v>
      </c>
      <c r="X7" s="58"/>
      <c r="Y7" s="61">
        <v>43075</v>
      </c>
      <c r="Z7" s="58" t="s">
        <v>524</v>
      </c>
      <c r="AA7" s="58" t="s">
        <v>499</v>
      </c>
      <c r="AB7" s="58">
        <v>12.7</v>
      </c>
      <c r="AC7" s="58" t="s">
        <v>469</v>
      </c>
      <c r="AD7" s="58">
        <v>53</v>
      </c>
    </row>
    <row r="8" spans="1:30" ht="17.25" customHeight="1" thickBot="1" x14ac:dyDescent="0.35">
      <c r="A8" s="58">
        <v>3</v>
      </c>
      <c r="B8" s="59">
        <v>2.3999999999999998E-3</v>
      </c>
      <c r="C8" s="59">
        <v>3.0000000000000001E-3</v>
      </c>
      <c r="D8" s="59">
        <v>2.7000000000000001E-3</v>
      </c>
      <c r="F8" s="58" t="s">
        <v>482</v>
      </c>
      <c r="G8" s="60">
        <v>46967</v>
      </c>
      <c r="H8" s="63">
        <v>1.0900000000000001</v>
      </c>
      <c r="K8" s="50">
        <f>LARGE(B11:C11,1)/(B11+C11)</f>
        <v>0.71016949152542375</v>
      </c>
      <c r="W8" s="58">
        <v>7</v>
      </c>
      <c r="X8" s="58"/>
      <c r="Y8" s="61">
        <v>43067</v>
      </c>
      <c r="Z8" s="58" t="s">
        <v>524</v>
      </c>
      <c r="AA8" s="58" t="s">
        <v>498</v>
      </c>
      <c r="AB8" s="58">
        <v>12.6</v>
      </c>
      <c r="AC8" s="58" t="s">
        <v>469</v>
      </c>
      <c r="AD8" s="58">
        <v>52</v>
      </c>
    </row>
    <row r="9" spans="1:30" ht="17.25" customHeight="1" thickBot="1" x14ac:dyDescent="0.35">
      <c r="A9" s="58">
        <v>4</v>
      </c>
      <c r="B9" s="59">
        <v>2.2000000000000001E-3</v>
      </c>
      <c r="C9" s="59">
        <v>5.1000000000000004E-3</v>
      </c>
      <c r="D9" s="59">
        <v>3.5999999999999999E-3</v>
      </c>
      <c r="F9" s="58" t="s">
        <v>483</v>
      </c>
      <c r="G9" s="60">
        <v>44343</v>
      </c>
      <c r="H9" s="63">
        <v>1.03</v>
      </c>
      <c r="K9" s="50">
        <f>LARGE(B12:C12,1)/(B12+C12)</f>
        <v>0.6</v>
      </c>
      <c r="W9" s="58">
        <v>8</v>
      </c>
      <c r="X9" s="58"/>
      <c r="Y9" s="61">
        <v>43054</v>
      </c>
      <c r="Z9" s="58" t="s">
        <v>524</v>
      </c>
      <c r="AA9" s="58" t="s">
        <v>499</v>
      </c>
      <c r="AB9" s="58">
        <v>12.5</v>
      </c>
      <c r="AC9" s="58" t="s">
        <v>469</v>
      </c>
      <c r="AD9" s="58">
        <v>55</v>
      </c>
    </row>
    <row r="10" spans="1:30" ht="17.25" customHeight="1" thickBot="1" x14ac:dyDescent="0.35">
      <c r="A10" s="58">
        <v>5</v>
      </c>
      <c r="B10" s="59">
        <v>5.1999999999999998E-3</v>
      </c>
      <c r="C10" s="59">
        <v>1.6400000000000001E-2</v>
      </c>
      <c r="D10" s="59">
        <v>1.0500000000000001E-2</v>
      </c>
      <c r="F10" s="58" t="s">
        <v>484</v>
      </c>
      <c r="G10" s="60">
        <v>43152</v>
      </c>
      <c r="H10" s="63">
        <v>1</v>
      </c>
      <c r="K10" s="50">
        <f>LARGE(B20:C20,1)/(B20+C20)</f>
        <v>0.53156146179401997</v>
      </c>
      <c r="W10" s="58">
        <v>9</v>
      </c>
      <c r="X10" s="58"/>
      <c r="Y10" s="61">
        <v>43089</v>
      </c>
      <c r="Z10" s="58" t="s">
        <v>524</v>
      </c>
      <c r="AA10" s="58" t="s">
        <v>499</v>
      </c>
      <c r="AB10" s="58">
        <v>12.3</v>
      </c>
      <c r="AC10" s="58" t="s">
        <v>469</v>
      </c>
      <c r="AD10" s="58">
        <v>53</v>
      </c>
    </row>
    <row r="11" spans="1:30" ht="17.25" customHeight="1" thickBot="1" x14ac:dyDescent="0.35">
      <c r="A11" s="58">
        <v>6</v>
      </c>
      <c r="B11" s="59">
        <v>1.7100000000000001E-2</v>
      </c>
      <c r="C11" s="59">
        <v>4.19E-2</v>
      </c>
      <c r="D11" s="59">
        <v>2.8799999999999999E-2</v>
      </c>
      <c r="F11" s="58" t="s">
        <v>485</v>
      </c>
      <c r="G11" s="60">
        <v>39405</v>
      </c>
      <c r="H11" s="63">
        <v>0.91</v>
      </c>
      <c r="K11" s="50">
        <f>LARGE(B21:C21,1)/(B21+C21)</f>
        <v>0.55534105534105538</v>
      </c>
      <c r="W11" s="58">
        <v>10</v>
      </c>
      <c r="X11" s="58"/>
      <c r="Y11" s="61">
        <v>43068</v>
      </c>
      <c r="Z11" s="58" t="s">
        <v>524</v>
      </c>
      <c r="AA11" s="58" t="s">
        <v>499</v>
      </c>
      <c r="AB11" s="58">
        <v>12.3</v>
      </c>
      <c r="AC11" s="58" t="s">
        <v>469</v>
      </c>
      <c r="AD11" s="58">
        <v>54</v>
      </c>
    </row>
    <row r="12" spans="1:30" ht="17.25" customHeight="1" thickBot="1" x14ac:dyDescent="0.3">
      <c r="A12" s="58">
        <v>7</v>
      </c>
      <c r="B12" s="59">
        <v>3.9E-2</v>
      </c>
      <c r="C12" s="59">
        <v>5.8500000000000003E-2</v>
      </c>
      <c r="D12" s="59">
        <v>4.8300000000000003E-2</v>
      </c>
      <c r="F12" s="58" t="s">
        <v>486</v>
      </c>
      <c r="G12" s="60">
        <v>37586</v>
      </c>
      <c r="H12" s="63">
        <v>0.87</v>
      </c>
      <c r="W12" s="58">
        <v>20</v>
      </c>
      <c r="X12" s="58"/>
      <c r="Y12" s="61">
        <v>43074</v>
      </c>
      <c r="Z12" s="58" t="s">
        <v>533</v>
      </c>
      <c r="AA12" s="58" t="s">
        <v>498</v>
      </c>
      <c r="AB12" s="58">
        <v>12</v>
      </c>
      <c r="AC12" s="58" t="s">
        <v>470</v>
      </c>
      <c r="AD12" s="58">
        <v>63</v>
      </c>
    </row>
    <row r="13" spans="1:30" ht="17.25" customHeight="1" thickBot="1" x14ac:dyDescent="0.3">
      <c r="A13" s="58">
        <v>8</v>
      </c>
      <c r="B13" s="59">
        <v>4.7500000000000001E-2</v>
      </c>
      <c r="C13" s="59">
        <v>5.74E-2</v>
      </c>
      <c r="D13" s="59">
        <v>5.2200000000000003E-2</v>
      </c>
      <c r="F13" s="58" t="s">
        <v>487</v>
      </c>
      <c r="G13" s="60">
        <v>42008</v>
      </c>
      <c r="H13" s="63"/>
      <c r="W13" s="58">
        <v>25</v>
      </c>
      <c r="X13" s="58"/>
      <c r="Y13" s="61">
        <v>43087</v>
      </c>
      <c r="Z13" s="58" t="s">
        <v>524</v>
      </c>
      <c r="AA13" s="58" t="s">
        <v>497</v>
      </c>
      <c r="AB13" s="58">
        <v>11.9</v>
      </c>
      <c r="AC13" s="58" t="s">
        <v>469</v>
      </c>
      <c r="AD13" s="58">
        <v>54</v>
      </c>
    </row>
    <row r="14" spans="1:30" ht="14.4" thickBot="1" x14ac:dyDescent="0.3">
      <c r="A14" s="58">
        <v>9</v>
      </c>
      <c r="B14" s="59">
        <v>4.9500000000000002E-2</v>
      </c>
      <c r="C14" s="59">
        <v>5.5E-2</v>
      </c>
      <c r="D14" s="59">
        <v>5.21E-2</v>
      </c>
      <c r="F14" s="58" t="s">
        <v>488</v>
      </c>
      <c r="G14" s="60">
        <v>42008</v>
      </c>
      <c r="H14" s="63">
        <v>0.97</v>
      </c>
      <c r="W14" s="58">
        <v>30</v>
      </c>
      <c r="X14" s="58"/>
      <c r="Y14" s="61">
        <v>43026</v>
      </c>
      <c r="Z14" s="58" t="s">
        <v>524</v>
      </c>
      <c r="AA14" s="58" t="s">
        <v>499</v>
      </c>
      <c r="AB14" s="58">
        <v>11.7</v>
      </c>
      <c r="AC14" s="58" t="s">
        <v>469</v>
      </c>
      <c r="AD14" s="58">
        <v>55</v>
      </c>
    </row>
    <row r="15" spans="1:30" ht="14.4" thickBot="1" x14ac:dyDescent="0.3">
      <c r="A15" s="58">
        <v>10</v>
      </c>
      <c r="B15" s="59">
        <v>5.8000000000000003E-2</v>
      </c>
      <c r="C15" s="59">
        <v>6.1600000000000002E-2</v>
      </c>
      <c r="D15" s="59">
        <v>5.9700000000000003E-2</v>
      </c>
      <c r="F15" s="58" t="s">
        <v>489</v>
      </c>
      <c r="G15" s="60">
        <v>40350</v>
      </c>
      <c r="H15" s="63">
        <v>0.93</v>
      </c>
      <c r="W15" s="58">
        <v>35</v>
      </c>
      <c r="X15" s="58"/>
      <c r="Y15" s="61">
        <v>42858</v>
      </c>
      <c r="Z15" s="58" t="s">
        <v>524</v>
      </c>
      <c r="AA15" s="58" t="s">
        <v>499</v>
      </c>
      <c r="AB15" s="58">
        <v>11.6</v>
      </c>
      <c r="AC15" s="58" t="s">
        <v>469</v>
      </c>
      <c r="AD15" s="58">
        <v>54</v>
      </c>
    </row>
    <row r="16" spans="1:30" ht="14.4" thickBot="1" x14ac:dyDescent="0.3">
      <c r="A16" s="58">
        <v>11</v>
      </c>
      <c r="B16" s="59">
        <v>6.7699999999999996E-2</v>
      </c>
      <c r="C16" s="59">
        <v>6.8599999999999994E-2</v>
      </c>
      <c r="D16" s="59">
        <v>6.8099999999999994E-2</v>
      </c>
      <c r="F16" s="58" t="s">
        <v>490</v>
      </c>
      <c r="G16" s="60">
        <v>40252</v>
      </c>
      <c r="H16" s="58">
        <v>0.93</v>
      </c>
      <c r="W16" s="58">
        <v>40</v>
      </c>
      <c r="X16" s="58"/>
      <c r="Y16" s="61">
        <v>43056</v>
      </c>
      <c r="Z16" s="58" t="s">
        <v>525</v>
      </c>
      <c r="AA16" s="58" t="s">
        <v>501</v>
      </c>
      <c r="AB16" s="58">
        <v>11.5</v>
      </c>
      <c r="AC16" s="58" t="s">
        <v>469</v>
      </c>
      <c r="AD16" s="58">
        <v>53</v>
      </c>
    </row>
    <row r="17" spans="1:30" ht="14.4" thickBot="1" x14ac:dyDescent="0.3">
      <c r="A17" s="58">
        <v>12</v>
      </c>
      <c r="B17" s="59">
        <v>7.4999999999999997E-2</v>
      </c>
      <c r="C17" s="59">
        <v>7.3999999999999996E-2</v>
      </c>
      <c r="D17" s="59">
        <v>7.4499999999999997E-2</v>
      </c>
      <c r="W17" s="58">
        <v>45</v>
      </c>
      <c r="X17" s="58"/>
      <c r="Y17" s="61">
        <v>43011</v>
      </c>
      <c r="Z17" s="58" t="s">
        <v>524</v>
      </c>
      <c r="AA17" s="58" t="s">
        <v>498</v>
      </c>
      <c r="AB17" s="58">
        <v>11.4</v>
      </c>
      <c r="AC17" s="58" t="s">
        <v>469</v>
      </c>
      <c r="AD17" s="58">
        <v>56</v>
      </c>
    </row>
    <row r="18" spans="1:30" ht="14.4" thickBot="1" x14ac:dyDescent="0.3">
      <c r="A18" s="58">
        <v>13</v>
      </c>
      <c r="B18" s="59">
        <v>7.5200000000000003E-2</v>
      </c>
      <c r="C18" s="59">
        <v>7.3300000000000004E-2</v>
      </c>
      <c r="D18" s="59">
        <v>7.4300000000000005E-2</v>
      </c>
      <c r="W18" s="58">
        <v>50</v>
      </c>
      <c r="X18" s="58"/>
      <c r="Y18" s="61">
        <v>43060</v>
      </c>
      <c r="Z18" s="58" t="s">
        <v>533</v>
      </c>
      <c r="AA18" s="58" t="s">
        <v>498</v>
      </c>
      <c r="AB18" s="58">
        <v>11.4</v>
      </c>
      <c r="AC18" s="58" t="s">
        <v>470</v>
      </c>
      <c r="AD18" s="58">
        <v>61</v>
      </c>
    </row>
    <row r="19" spans="1:30" ht="17.25" customHeight="1" thickBot="1" x14ac:dyDescent="0.3">
      <c r="A19" s="58">
        <v>14</v>
      </c>
      <c r="B19" s="59">
        <v>7.5600000000000001E-2</v>
      </c>
      <c r="C19" s="59">
        <v>7.17E-2</v>
      </c>
      <c r="D19" s="59">
        <v>7.3800000000000004E-2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/>
      <c r="Y19" s="61">
        <v>43069</v>
      </c>
      <c r="Z19" s="58" t="s">
        <v>535</v>
      </c>
      <c r="AA19" s="58" t="s">
        <v>500</v>
      </c>
      <c r="AB19" s="58">
        <v>11.1</v>
      </c>
      <c r="AC19" s="58" t="s">
        <v>470</v>
      </c>
      <c r="AD19" s="58">
        <v>57</v>
      </c>
    </row>
    <row r="20" spans="1:30" ht="17.25" customHeight="1" thickBot="1" x14ac:dyDescent="0.3">
      <c r="A20" s="58">
        <v>15</v>
      </c>
      <c r="B20" s="59">
        <v>0.08</v>
      </c>
      <c r="C20" s="59">
        <v>7.0499999999999993E-2</v>
      </c>
      <c r="D20" s="59">
        <v>7.5499999999999998E-2</v>
      </c>
      <c r="F20" s="58" t="s">
        <v>493</v>
      </c>
      <c r="G20" s="60">
        <v>29725</v>
      </c>
      <c r="H20" s="58">
        <v>0.69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/>
      <c r="Y20" s="61">
        <v>42970</v>
      </c>
      <c r="Z20" s="58" t="s">
        <v>524</v>
      </c>
      <c r="AA20" s="58" t="s">
        <v>499</v>
      </c>
      <c r="AB20" s="58">
        <v>10.9</v>
      </c>
      <c r="AC20" s="58" t="s">
        <v>469</v>
      </c>
      <c r="AD20" s="58">
        <v>54</v>
      </c>
    </row>
    <row r="21" spans="1:30" ht="17.25" customHeight="1" thickBot="1" x14ac:dyDescent="0.3">
      <c r="A21" s="58">
        <v>16</v>
      </c>
      <c r="B21" s="59">
        <v>8.6300000000000002E-2</v>
      </c>
      <c r="C21" s="59">
        <v>6.9099999999999995E-2</v>
      </c>
      <c r="D21" s="59">
        <v>7.8200000000000006E-2</v>
      </c>
      <c r="F21" s="58" t="s">
        <v>497</v>
      </c>
      <c r="G21" s="60">
        <v>45758</v>
      </c>
      <c r="H21" s="58">
        <v>1.06</v>
      </c>
      <c r="J21" s="46">
        <v>5</v>
      </c>
      <c r="K21" s="46">
        <f>X6</f>
        <v>0</v>
      </c>
      <c r="L21" s="52"/>
      <c r="M21" s="46"/>
      <c r="N21" s="57">
        <f>K21/$F$2</f>
        <v>0</v>
      </c>
      <c r="W21" s="58">
        <v>125</v>
      </c>
      <c r="X21" s="58"/>
      <c r="Y21" s="61">
        <v>43049</v>
      </c>
      <c r="Z21" s="58" t="s">
        <v>526</v>
      </c>
      <c r="AA21" s="58" t="s">
        <v>501</v>
      </c>
      <c r="AB21" s="58">
        <v>10.7</v>
      </c>
      <c r="AC21" s="58" t="s">
        <v>469</v>
      </c>
      <c r="AD21" s="58">
        <v>53</v>
      </c>
    </row>
    <row r="22" spans="1:30" ht="17.25" customHeight="1" thickBot="1" x14ac:dyDescent="0.3">
      <c r="A22" s="58">
        <v>17</v>
      </c>
      <c r="B22" s="59">
        <v>8.6999999999999994E-2</v>
      </c>
      <c r="C22" s="59">
        <v>6.8500000000000005E-2</v>
      </c>
      <c r="D22" s="59">
        <v>7.8200000000000006E-2</v>
      </c>
      <c r="F22" s="58" t="s">
        <v>498</v>
      </c>
      <c r="G22" s="60">
        <v>46575</v>
      </c>
      <c r="H22" s="58">
        <v>1.08</v>
      </c>
      <c r="J22" s="46">
        <v>10</v>
      </c>
      <c r="K22" s="46">
        <f>X11</f>
        <v>0</v>
      </c>
      <c r="L22" s="52"/>
      <c r="M22" s="46"/>
      <c r="N22" s="57">
        <f t="shared" ref="N22:N28" si="0">K22/$F$2</f>
        <v>0</v>
      </c>
      <c r="W22" s="58">
        <v>150</v>
      </c>
      <c r="X22" s="58"/>
      <c r="Y22" s="61">
        <v>42935</v>
      </c>
      <c r="Z22" s="58" t="s">
        <v>524</v>
      </c>
      <c r="AA22" s="58" t="s">
        <v>499</v>
      </c>
      <c r="AB22" s="58">
        <v>10.6</v>
      </c>
      <c r="AC22" s="58" t="s">
        <v>469</v>
      </c>
      <c r="AD22" s="58">
        <v>55</v>
      </c>
    </row>
    <row r="23" spans="1:30" ht="17.25" customHeight="1" thickBot="1" x14ac:dyDescent="0.3">
      <c r="A23" s="58">
        <v>18</v>
      </c>
      <c r="B23" s="59">
        <v>6.7199999999999996E-2</v>
      </c>
      <c r="C23" s="59">
        <v>5.3400000000000003E-2</v>
      </c>
      <c r="D23" s="59">
        <v>6.0699999999999997E-2</v>
      </c>
      <c r="F23" s="58" t="s">
        <v>499</v>
      </c>
      <c r="G23" s="60">
        <v>45878</v>
      </c>
      <c r="H23" s="58">
        <v>1.06</v>
      </c>
      <c r="J23" s="46">
        <v>20</v>
      </c>
      <c r="K23" s="46">
        <f>X12</f>
        <v>0</v>
      </c>
      <c r="L23" s="52"/>
      <c r="M23" s="46"/>
      <c r="N23" s="57">
        <f t="shared" si="0"/>
        <v>0</v>
      </c>
      <c r="W23" s="58">
        <v>175</v>
      </c>
      <c r="X23" s="58"/>
      <c r="Y23" s="61">
        <v>43059</v>
      </c>
      <c r="Z23" s="58" t="s">
        <v>533</v>
      </c>
      <c r="AA23" s="58" t="s">
        <v>497</v>
      </c>
      <c r="AB23" s="58">
        <v>10.5</v>
      </c>
      <c r="AC23" s="58" t="s">
        <v>470</v>
      </c>
      <c r="AD23" s="58">
        <v>57</v>
      </c>
    </row>
    <row r="24" spans="1:30" ht="17.25" customHeight="1" thickBot="1" x14ac:dyDescent="0.3">
      <c r="A24" s="58">
        <v>19</v>
      </c>
      <c r="B24" s="59">
        <v>4.7300000000000002E-2</v>
      </c>
      <c r="C24" s="59">
        <v>4.3400000000000001E-2</v>
      </c>
      <c r="D24" s="59">
        <v>4.5400000000000003E-2</v>
      </c>
      <c r="F24" s="58" t="s">
        <v>500</v>
      </c>
      <c r="G24" s="60">
        <v>47419</v>
      </c>
      <c r="H24" s="58">
        <v>1.1000000000000001</v>
      </c>
      <c r="J24" s="46">
        <v>30</v>
      </c>
      <c r="K24" s="46">
        <f>X14</f>
        <v>0</v>
      </c>
      <c r="L24" s="52"/>
      <c r="M24" s="46"/>
      <c r="N24" s="57">
        <f t="shared" si="0"/>
        <v>0</v>
      </c>
      <c r="W24" s="58">
        <v>200</v>
      </c>
      <c r="X24" s="58"/>
      <c r="Y24" s="61">
        <v>42872</v>
      </c>
      <c r="Z24" s="58" t="s">
        <v>535</v>
      </c>
      <c r="AA24" s="58" t="s">
        <v>499</v>
      </c>
      <c r="AB24" s="58">
        <v>10.4</v>
      </c>
      <c r="AC24" s="58" t="s">
        <v>470</v>
      </c>
      <c r="AD24" s="58">
        <v>55</v>
      </c>
    </row>
    <row r="25" spans="1:30" ht="17.25" customHeight="1" thickBot="1" x14ac:dyDescent="0.3">
      <c r="A25" s="58">
        <v>20</v>
      </c>
      <c r="B25" s="59">
        <v>3.6600000000000001E-2</v>
      </c>
      <c r="C25" s="59">
        <v>3.61E-2</v>
      </c>
      <c r="D25" s="59">
        <v>3.6299999999999999E-2</v>
      </c>
      <c r="F25" s="58" t="s">
        <v>501</v>
      </c>
      <c r="G25" s="60">
        <v>50059</v>
      </c>
      <c r="H25" s="58">
        <v>1.1599999999999999</v>
      </c>
      <c r="J25" s="46">
        <v>50</v>
      </c>
      <c r="K25" s="46">
        <f>X18</f>
        <v>0</v>
      </c>
      <c r="L25" s="52"/>
      <c r="M25" s="46"/>
      <c r="N25" s="57">
        <f t="shared" si="0"/>
        <v>0</v>
      </c>
    </row>
    <row r="26" spans="1:30" ht="17.25" customHeight="1" thickBot="1" x14ac:dyDescent="0.3">
      <c r="A26" s="58">
        <v>21</v>
      </c>
      <c r="B26" s="59">
        <v>2.92E-2</v>
      </c>
      <c r="C26" s="59">
        <v>2.8199999999999999E-2</v>
      </c>
      <c r="D26" s="59">
        <v>2.87E-2</v>
      </c>
      <c r="F26" s="58" t="s">
        <v>502</v>
      </c>
      <c r="G26" s="60">
        <v>38605</v>
      </c>
      <c r="H26" s="58">
        <v>0.89</v>
      </c>
      <c r="J26" s="46">
        <v>100</v>
      </c>
      <c r="K26" s="46">
        <f>X20</f>
        <v>0</v>
      </c>
      <c r="L26" s="52"/>
      <c r="M26" s="46"/>
      <c r="N26" s="57">
        <f t="shared" si="0"/>
        <v>0</v>
      </c>
    </row>
    <row r="27" spans="1:30" ht="17.25" customHeight="1" thickBot="1" x14ac:dyDescent="0.3">
      <c r="A27" s="58">
        <v>22</v>
      </c>
      <c r="B27" s="59">
        <v>2.1700000000000001E-2</v>
      </c>
      <c r="C27" s="59">
        <v>1.8599999999999998E-2</v>
      </c>
      <c r="D27" s="59">
        <v>2.0299999999999999E-2</v>
      </c>
      <c r="J27" s="46">
        <v>150</v>
      </c>
      <c r="K27" s="46">
        <f>X22</f>
        <v>0</v>
      </c>
      <c r="L27" s="52"/>
      <c r="M27" s="46"/>
      <c r="N27" s="57">
        <f t="shared" si="0"/>
        <v>0</v>
      </c>
    </row>
    <row r="28" spans="1:30" ht="17.25" customHeight="1" thickBot="1" x14ac:dyDescent="0.3">
      <c r="A28" s="58">
        <v>23</v>
      </c>
      <c r="B28" s="59">
        <v>1.37E-2</v>
      </c>
      <c r="C28" s="59">
        <v>1.0800000000000001E-2</v>
      </c>
      <c r="D28" s="59">
        <v>1.23E-2</v>
      </c>
      <c r="J28" s="46">
        <v>200</v>
      </c>
      <c r="K28" s="46">
        <f>X24</f>
        <v>0</v>
      </c>
      <c r="L28" s="52"/>
      <c r="M28" s="46"/>
      <c r="N28" s="57">
        <f t="shared" si="0"/>
        <v>0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517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38700</v>
      </c>
      <c r="H2" s="41" t="s">
        <v>467</v>
      </c>
      <c r="W2" s="58">
        <v>1</v>
      </c>
      <c r="X2" s="58">
        <v>4362</v>
      </c>
      <c r="Y2" s="61">
        <v>43118</v>
      </c>
      <c r="Z2" s="58" t="s">
        <v>524</v>
      </c>
      <c r="AA2" s="58" t="s">
        <v>500</v>
      </c>
      <c r="AB2" s="58">
        <v>11.3</v>
      </c>
      <c r="AC2" s="58" t="s">
        <v>469</v>
      </c>
      <c r="AD2" s="58">
        <v>55</v>
      </c>
    </row>
    <row r="3" spans="1:30" ht="14.4" thickBot="1" x14ac:dyDescent="0.3">
      <c r="W3" s="58">
        <v>2</v>
      </c>
      <c r="X3" s="58">
        <v>4353</v>
      </c>
      <c r="Y3" s="61">
        <v>43187</v>
      </c>
      <c r="Z3" s="58" t="s">
        <v>524</v>
      </c>
      <c r="AA3" s="58" t="s">
        <v>499</v>
      </c>
      <c r="AB3" s="58">
        <v>11.2</v>
      </c>
      <c r="AC3" s="58" t="s">
        <v>469</v>
      </c>
      <c r="AD3" s="58">
        <v>58</v>
      </c>
    </row>
    <row r="4" spans="1:30" ht="14.4" thickBot="1" x14ac:dyDescent="0.3">
      <c r="A4" s="42" t="s">
        <v>468</v>
      </c>
      <c r="B4" s="43" t="s">
        <v>469</v>
      </c>
      <c r="C4" s="96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4329</v>
      </c>
      <c r="Y4" s="61">
        <v>43108</v>
      </c>
      <c r="Z4" s="58" t="s">
        <v>524</v>
      </c>
      <c r="AA4" s="58" t="s">
        <v>497</v>
      </c>
      <c r="AB4" s="58">
        <v>11.2</v>
      </c>
      <c r="AC4" s="58" t="s">
        <v>469</v>
      </c>
      <c r="AD4" s="58">
        <v>52</v>
      </c>
    </row>
    <row r="5" spans="1:30" ht="18.75" customHeight="1" thickBot="1" x14ac:dyDescent="0.3">
      <c r="A5" s="58">
        <v>0</v>
      </c>
      <c r="B5" s="59">
        <f>[231]Sheet2!C1</f>
        <v>8.8000000000000005E-3</v>
      </c>
      <c r="C5" s="59">
        <f>[231]Sheet2!D1</f>
        <v>6.4000000000000003E-3</v>
      </c>
      <c r="D5" s="59">
        <f>[231]Sheet2!E1</f>
        <v>7.4999999999999997E-3</v>
      </c>
      <c r="F5" s="58" t="s">
        <v>476</v>
      </c>
      <c r="G5" s="60">
        <v>46567</v>
      </c>
      <c r="H5" s="58">
        <v>1.2</v>
      </c>
      <c r="J5" s="102" t="s">
        <v>477</v>
      </c>
      <c r="K5" s="103"/>
      <c r="L5" s="103"/>
      <c r="M5" s="103"/>
      <c r="N5" s="104"/>
      <c r="W5" s="58">
        <v>4</v>
      </c>
      <c r="X5" s="58">
        <v>4323</v>
      </c>
      <c r="Y5" s="61">
        <v>43173</v>
      </c>
      <c r="Z5" s="58" t="s">
        <v>524</v>
      </c>
      <c r="AA5" s="58" t="s">
        <v>499</v>
      </c>
      <c r="AB5" s="58">
        <v>11.2</v>
      </c>
      <c r="AC5" s="58" t="s">
        <v>469</v>
      </c>
      <c r="AD5" s="58">
        <v>56</v>
      </c>
    </row>
    <row r="6" spans="1:30" ht="17.25" customHeight="1" thickBot="1" x14ac:dyDescent="0.3">
      <c r="A6" s="58">
        <v>1</v>
      </c>
      <c r="B6" s="59">
        <f>[231]Sheet2!C2</f>
        <v>5.5999999999999999E-3</v>
      </c>
      <c r="C6" s="59">
        <f>[231]Sheet2!D2</f>
        <v>4.5999999999999999E-3</v>
      </c>
      <c r="D6" s="59">
        <f>[231]Sheet2!E2</f>
        <v>5.0000000000000001E-3</v>
      </c>
      <c r="F6" s="58" t="s">
        <v>478</v>
      </c>
      <c r="G6" s="60">
        <v>47893</v>
      </c>
      <c r="H6" s="58">
        <v>1.24</v>
      </c>
      <c r="J6" s="47" t="s">
        <v>479</v>
      </c>
      <c r="K6" s="48">
        <f>LARGE((K8,K9),1)</f>
        <v>0.60476190476190483</v>
      </c>
      <c r="N6" s="48" t="s">
        <v>470</v>
      </c>
      <c r="W6" s="58">
        <v>5</v>
      </c>
      <c r="X6" s="58">
        <v>4318</v>
      </c>
      <c r="Y6" s="61">
        <v>43110</v>
      </c>
      <c r="Z6" s="58" t="s">
        <v>524</v>
      </c>
      <c r="AA6" s="58" t="s">
        <v>499</v>
      </c>
      <c r="AB6" s="58">
        <v>11.2</v>
      </c>
      <c r="AC6" s="58" t="s">
        <v>469</v>
      </c>
      <c r="AD6" s="58">
        <v>53</v>
      </c>
    </row>
    <row r="7" spans="1:30" ht="17.25" customHeight="1" thickBot="1" x14ac:dyDescent="0.3">
      <c r="A7" s="58">
        <v>2</v>
      </c>
      <c r="B7" s="59">
        <f>[231]Sheet2!C3</f>
        <v>4.4000000000000003E-3</v>
      </c>
      <c r="C7" s="59">
        <f>[231]Sheet2!D3</f>
        <v>4.0000000000000001E-3</v>
      </c>
      <c r="D7" s="59">
        <f>[231]Sheet2!E3</f>
        <v>4.1999999999999997E-3</v>
      </c>
      <c r="F7" s="58" t="s">
        <v>480</v>
      </c>
      <c r="G7" s="60">
        <v>46940</v>
      </c>
      <c r="H7" s="58">
        <v>1.21</v>
      </c>
      <c r="J7" s="49" t="s">
        <v>481</v>
      </c>
      <c r="K7" s="48">
        <f>LARGE((K10,K11),1)</f>
        <v>0.53907284768211927</v>
      </c>
      <c r="N7" s="48" t="s">
        <v>469</v>
      </c>
      <c r="W7" s="58">
        <v>6</v>
      </c>
      <c r="X7" s="58">
        <v>4284</v>
      </c>
      <c r="Y7" s="61">
        <v>43174</v>
      </c>
      <c r="Z7" s="58" t="s">
        <v>524</v>
      </c>
      <c r="AA7" s="58" t="s">
        <v>500</v>
      </c>
      <c r="AB7" s="58">
        <v>11.1</v>
      </c>
      <c r="AC7" s="58" t="s">
        <v>469</v>
      </c>
      <c r="AD7" s="58">
        <v>53</v>
      </c>
    </row>
    <row r="8" spans="1:30" ht="17.25" customHeight="1" thickBot="1" x14ac:dyDescent="0.35">
      <c r="A8" s="58">
        <v>3</v>
      </c>
      <c r="B8" s="59">
        <f>[231]Sheet2!C4</f>
        <v>2.5999999999999999E-3</v>
      </c>
      <c r="C8" s="59">
        <f>[231]Sheet2!D4</f>
        <v>3.3999999999999998E-3</v>
      </c>
      <c r="D8" s="59">
        <f>[231]Sheet2!E4</f>
        <v>3.0000000000000001E-3</v>
      </c>
      <c r="F8" s="58" t="s">
        <v>482</v>
      </c>
      <c r="G8" s="60">
        <v>40050</v>
      </c>
      <c r="H8" s="58">
        <v>1.03</v>
      </c>
      <c r="K8" s="50">
        <f>LARGE(B11:C11,1)/(B11+C11)</f>
        <v>0.60476190476190483</v>
      </c>
      <c r="W8" s="58">
        <v>7</v>
      </c>
      <c r="X8" s="58">
        <v>4279</v>
      </c>
      <c r="Y8" s="61">
        <v>43172</v>
      </c>
      <c r="Z8" s="58" t="s">
        <v>524</v>
      </c>
      <c r="AA8" s="58" t="s">
        <v>498</v>
      </c>
      <c r="AB8" s="58">
        <v>11.1</v>
      </c>
      <c r="AC8" s="58" t="s">
        <v>469</v>
      </c>
      <c r="AD8" s="58">
        <v>54</v>
      </c>
    </row>
    <row r="9" spans="1:30" ht="17.25" customHeight="1" thickBot="1" x14ac:dyDescent="0.35">
      <c r="A9" s="58">
        <v>4</v>
      </c>
      <c r="B9" s="59">
        <f>[231]Sheet2!C5</f>
        <v>3.0000000000000001E-3</v>
      </c>
      <c r="C9" s="59">
        <f>[231]Sheet2!D5</f>
        <v>4.8999999999999998E-3</v>
      </c>
      <c r="D9" s="59">
        <f>[231]Sheet2!E5</f>
        <v>4.0000000000000001E-3</v>
      </c>
      <c r="F9" s="58" t="s">
        <v>483</v>
      </c>
      <c r="G9" s="60">
        <v>36414</v>
      </c>
      <c r="H9" s="58">
        <v>0.94</v>
      </c>
      <c r="K9" s="50">
        <f>LARGE(B12:C12,1)/(B12+C12)</f>
        <v>0.59979939819458372</v>
      </c>
      <c r="W9" s="58">
        <v>8</v>
      </c>
      <c r="X9" s="58">
        <v>4237</v>
      </c>
      <c r="Y9" s="61">
        <v>43134</v>
      </c>
      <c r="Z9" s="58" t="s">
        <v>529</v>
      </c>
      <c r="AA9" s="58" t="s">
        <v>502</v>
      </c>
      <c r="AB9" s="58">
        <v>10.9</v>
      </c>
      <c r="AC9" s="58" t="s">
        <v>470</v>
      </c>
      <c r="AD9" s="58">
        <v>52</v>
      </c>
    </row>
    <row r="10" spans="1:30" ht="17.25" customHeight="1" thickBot="1" x14ac:dyDescent="0.35">
      <c r="A10" s="58">
        <v>5</v>
      </c>
      <c r="B10" s="59">
        <f>[231]Sheet2!C6</f>
        <v>6.7999999999999996E-3</v>
      </c>
      <c r="C10" s="59">
        <f>[231]Sheet2!D6</f>
        <v>1.44E-2</v>
      </c>
      <c r="D10" s="59">
        <f>[231]Sheet2!E6</f>
        <v>1.09E-2</v>
      </c>
      <c r="F10" s="58" t="s">
        <v>484</v>
      </c>
      <c r="G10" s="60">
        <v>34640</v>
      </c>
      <c r="H10" s="58">
        <v>0.89</v>
      </c>
      <c r="K10" s="50">
        <f>LARGE(B20:C20,1)/(B20+C20)</f>
        <v>0.51507208387942327</v>
      </c>
      <c r="W10" s="58">
        <v>9</v>
      </c>
      <c r="X10" s="58">
        <v>4224</v>
      </c>
      <c r="Y10" s="61">
        <v>43109</v>
      </c>
      <c r="Z10" s="58" t="s">
        <v>524</v>
      </c>
      <c r="AA10" s="58" t="s">
        <v>498</v>
      </c>
      <c r="AB10" s="58">
        <v>10.9</v>
      </c>
      <c r="AC10" s="58" t="s">
        <v>469</v>
      </c>
      <c r="AD10" s="58">
        <v>51</v>
      </c>
    </row>
    <row r="11" spans="1:30" ht="17.25" customHeight="1" thickBot="1" x14ac:dyDescent="0.35">
      <c r="A11" s="58">
        <v>6</v>
      </c>
      <c r="B11" s="59">
        <f>[231]Sheet2!C7</f>
        <v>2.4899999999999999E-2</v>
      </c>
      <c r="C11" s="59">
        <f>[231]Sheet2!D7</f>
        <v>3.8100000000000002E-2</v>
      </c>
      <c r="D11" s="59">
        <f>[231]Sheet2!E7</f>
        <v>3.2000000000000001E-2</v>
      </c>
      <c r="F11" s="58" t="s">
        <v>485</v>
      </c>
      <c r="G11" s="60">
        <v>32068</v>
      </c>
      <c r="H11" s="58">
        <v>0.83</v>
      </c>
      <c r="K11" s="50">
        <f>LARGE(B21:C21,1)/(B21+C21)</f>
        <v>0.53907284768211927</v>
      </c>
      <c r="W11" s="58">
        <v>10</v>
      </c>
      <c r="X11" s="58">
        <v>4189</v>
      </c>
      <c r="Y11" s="61">
        <v>43111</v>
      </c>
      <c r="Z11" s="58" t="s">
        <v>524</v>
      </c>
      <c r="AA11" s="58" t="s">
        <v>500</v>
      </c>
      <c r="AB11" s="58">
        <v>10.8</v>
      </c>
      <c r="AC11" s="58" t="s">
        <v>469</v>
      </c>
      <c r="AD11" s="58">
        <v>53</v>
      </c>
    </row>
    <row r="12" spans="1:30" ht="17.25" customHeight="1" thickBot="1" x14ac:dyDescent="0.3">
      <c r="A12" s="58">
        <v>7</v>
      </c>
      <c r="B12" s="59">
        <f>[231]Sheet2!C8</f>
        <v>3.9899999999999998E-2</v>
      </c>
      <c r="C12" s="59">
        <f>[231]Sheet2!D8</f>
        <v>5.9799999999999999E-2</v>
      </c>
      <c r="D12" s="59">
        <f>[231]Sheet2!E8</f>
        <v>5.0599999999999999E-2</v>
      </c>
      <c r="F12" s="58" t="s">
        <v>486</v>
      </c>
      <c r="G12" s="60">
        <v>36564</v>
      </c>
      <c r="H12" s="58">
        <v>0.94</v>
      </c>
      <c r="W12" s="58">
        <v>20</v>
      </c>
      <c r="X12" s="58">
        <v>4136</v>
      </c>
      <c r="Y12" s="61">
        <v>43112</v>
      </c>
      <c r="Z12" s="58" t="s">
        <v>525</v>
      </c>
      <c r="AA12" s="58" t="s">
        <v>501</v>
      </c>
      <c r="AB12" s="58">
        <v>10.7</v>
      </c>
      <c r="AC12" s="58" t="s">
        <v>469</v>
      </c>
      <c r="AD12" s="58">
        <v>53</v>
      </c>
    </row>
    <row r="13" spans="1:30" ht="17.25" customHeight="1" thickBot="1" x14ac:dyDescent="0.3">
      <c r="A13" s="58">
        <v>8</v>
      </c>
      <c r="B13" s="59">
        <f>[231]Sheet2!C9</f>
        <v>4.3999999999999997E-2</v>
      </c>
      <c r="C13" s="59">
        <f>[231]Sheet2!D9</f>
        <v>5.8500000000000003E-2</v>
      </c>
      <c r="D13" s="59">
        <f>[231]Sheet2!E9</f>
        <v>5.1799999999999999E-2</v>
      </c>
      <c r="F13" s="58" t="s">
        <v>487</v>
      </c>
      <c r="G13" s="60">
        <v>33902</v>
      </c>
      <c r="H13" s="58">
        <v>0.87</v>
      </c>
      <c r="W13" s="58">
        <v>25</v>
      </c>
      <c r="X13" s="58">
        <v>4115</v>
      </c>
      <c r="Y13" s="61">
        <v>43144</v>
      </c>
      <c r="Z13" s="58" t="s">
        <v>524</v>
      </c>
      <c r="AA13" s="58" t="s">
        <v>498</v>
      </c>
      <c r="AB13" s="58">
        <v>10.6</v>
      </c>
      <c r="AC13" s="58" t="s">
        <v>469</v>
      </c>
      <c r="AD13" s="58">
        <v>53</v>
      </c>
    </row>
    <row r="14" spans="1:30" ht="14.4" thickBot="1" x14ac:dyDescent="0.3">
      <c r="A14" s="58">
        <v>9</v>
      </c>
      <c r="B14" s="59">
        <f>[231]Sheet2!C10</f>
        <v>4.7199999999999999E-2</v>
      </c>
      <c r="C14" s="59">
        <f>[231]Sheet2!D10</f>
        <v>5.3400000000000003E-2</v>
      </c>
      <c r="D14" s="59">
        <f>[231]Sheet2!E10</f>
        <v>5.0599999999999999E-2</v>
      </c>
      <c r="F14" s="58" t="s">
        <v>488</v>
      </c>
      <c r="G14" s="60">
        <v>36168</v>
      </c>
      <c r="H14" s="58">
        <v>0.93</v>
      </c>
      <c r="W14" s="58">
        <v>30</v>
      </c>
      <c r="X14" s="58">
        <v>4093</v>
      </c>
      <c r="Y14" s="61">
        <v>43133</v>
      </c>
      <c r="Z14" s="58" t="s">
        <v>524</v>
      </c>
      <c r="AA14" s="58" t="s">
        <v>501</v>
      </c>
      <c r="AB14" s="58">
        <v>10.6</v>
      </c>
      <c r="AC14" s="58" t="s">
        <v>469</v>
      </c>
      <c r="AD14" s="58">
        <v>54</v>
      </c>
    </row>
    <row r="15" spans="1:30" ht="14.4" thickBot="1" x14ac:dyDescent="0.3">
      <c r="A15" s="58">
        <v>10</v>
      </c>
      <c r="B15" s="59">
        <f>[231]Sheet2!C11</f>
        <v>5.8299999999999998E-2</v>
      </c>
      <c r="C15" s="59">
        <f>[231]Sheet2!D11</f>
        <v>5.9400000000000001E-2</v>
      </c>
      <c r="D15" s="59">
        <f>[231]Sheet2!E11</f>
        <v>5.8900000000000001E-2</v>
      </c>
      <c r="F15" s="58" t="s">
        <v>489</v>
      </c>
      <c r="G15" s="60">
        <v>37664</v>
      </c>
      <c r="H15" s="58">
        <v>0.97</v>
      </c>
      <c r="W15" s="58">
        <v>35</v>
      </c>
      <c r="X15" s="58">
        <v>4077</v>
      </c>
      <c r="Y15" s="61">
        <v>43166</v>
      </c>
      <c r="Z15" s="58" t="s">
        <v>524</v>
      </c>
      <c r="AA15" s="58" t="s">
        <v>499</v>
      </c>
      <c r="AB15" s="58">
        <v>10.5</v>
      </c>
      <c r="AC15" s="58" t="s">
        <v>469</v>
      </c>
      <c r="AD15" s="58">
        <v>56</v>
      </c>
    </row>
    <row r="16" spans="1:30" ht="14.4" thickBot="1" x14ac:dyDescent="0.3">
      <c r="A16" s="58">
        <v>11</v>
      </c>
      <c r="B16" s="59">
        <f>[231]Sheet2!C12</f>
        <v>6.8000000000000005E-2</v>
      </c>
      <c r="C16" s="59">
        <f>[231]Sheet2!D12</f>
        <v>6.8199999999999997E-2</v>
      </c>
      <c r="D16" s="59">
        <f>[231]Sheet2!E12</f>
        <v>6.8099999999999994E-2</v>
      </c>
      <c r="F16" s="58" t="s">
        <v>490</v>
      </c>
      <c r="G16" s="60">
        <v>35557</v>
      </c>
      <c r="H16" s="58">
        <v>0.92</v>
      </c>
      <c r="W16" s="58">
        <v>40</v>
      </c>
      <c r="X16" s="58">
        <v>4066</v>
      </c>
      <c r="Y16" s="61">
        <v>43432</v>
      </c>
      <c r="Z16" s="58" t="s">
        <v>524</v>
      </c>
      <c r="AA16" s="58" t="s">
        <v>499</v>
      </c>
      <c r="AB16" s="58">
        <v>10.5</v>
      </c>
      <c r="AC16" s="58" t="s">
        <v>469</v>
      </c>
      <c r="AD16" s="58">
        <v>59</v>
      </c>
    </row>
    <row r="17" spans="1:30" ht="14.4" thickBot="1" x14ac:dyDescent="0.3">
      <c r="A17" s="58">
        <v>12</v>
      </c>
      <c r="B17" s="59">
        <f>[231]Sheet2!C13</f>
        <v>7.7399999999999997E-2</v>
      </c>
      <c r="C17" s="59">
        <f>[231]Sheet2!D13</f>
        <v>7.5800000000000006E-2</v>
      </c>
      <c r="D17" s="59">
        <f>[231]Sheet2!E13</f>
        <v>7.6499999999999999E-2</v>
      </c>
      <c r="W17" s="58">
        <v>45</v>
      </c>
      <c r="X17" s="58">
        <v>4054</v>
      </c>
      <c r="Y17" s="61">
        <v>43102</v>
      </c>
      <c r="Z17" s="58" t="s">
        <v>525</v>
      </c>
      <c r="AA17" s="58" t="s">
        <v>498</v>
      </c>
      <c r="AB17" s="58">
        <v>10.5</v>
      </c>
      <c r="AC17" s="58" t="s">
        <v>469</v>
      </c>
      <c r="AD17" s="58">
        <v>54</v>
      </c>
    </row>
    <row r="18" spans="1:30" ht="14.4" thickBot="1" x14ac:dyDescent="0.3">
      <c r="A18" s="58">
        <v>13</v>
      </c>
      <c r="B18" s="59">
        <f>[231]Sheet2!C14</f>
        <v>7.7399999999999997E-2</v>
      </c>
      <c r="C18" s="59">
        <f>[231]Sheet2!D14</f>
        <v>7.5300000000000006E-2</v>
      </c>
      <c r="D18" s="59">
        <f>[231]Sheet2!E14</f>
        <v>7.6300000000000007E-2</v>
      </c>
      <c r="W18" s="58">
        <v>50</v>
      </c>
      <c r="X18" s="58">
        <v>4043</v>
      </c>
      <c r="Y18" s="61">
        <v>43154</v>
      </c>
      <c r="Z18" s="58" t="s">
        <v>525</v>
      </c>
      <c r="AA18" s="58" t="s">
        <v>501</v>
      </c>
      <c r="AB18" s="58">
        <v>10.4</v>
      </c>
      <c r="AC18" s="58" t="s">
        <v>469</v>
      </c>
      <c r="AD18" s="58">
        <v>53</v>
      </c>
    </row>
    <row r="19" spans="1:30" ht="17.25" customHeight="1" thickBot="1" x14ac:dyDescent="0.3">
      <c r="A19" s="58">
        <v>14</v>
      </c>
      <c r="B19" s="59">
        <f>[231]Sheet2!C15</f>
        <v>7.6999999999999999E-2</v>
      </c>
      <c r="C19" s="59">
        <f>[231]Sheet2!D15</f>
        <v>7.4899999999999994E-2</v>
      </c>
      <c r="D19" s="59">
        <f>[231]Sheet2!E15</f>
        <v>7.5899999999999995E-2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4002</v>
      </c>
      <c r="Y19" s="61">
        <v>43102</v>
      </c>
      <c r="Z19" s="58" t="s">
        <v>526</v>
      </c>
      <c r="AA19" s="58" t="s">
        <v>498</v>
      </c>
      <c r="AB19" s="58">
        <v>10.3</v>
      </c>
      <c r="AC19" s="58" t="s">
        <v>469</v>
      </c>
      <c r="AD19" s="58">
        <v>51</v>
      </c>
    </row>
    <row r="20" spans="1:30" ht="17.25" customHeight="1" thickBot="1" x14ac:dyDescent="0.3">
      <c r="A20" s="58">
        <v>15</v>
      </c>
      <c r="B20" s="59">
        <f>[231]Sheet2!C16</f>
        <v>7.8600000000000003E-2</v>
      </c>
      <c r="C20" s="59">
        <f>[231]Sheet2!D16</f>
        <v>7.3999999999999996E-2</v>
      </c>
      <c r="D20" s="59">
        <f>[231]Sheet2!E16</f>
        <v>7.6100000000000001E-2</v>
      </c>
      <c r="F20" s="58" t="s">
        <v>493</v>
      </c>
      <c r="G20" s="60">
        <v>27501</v>
      </c>
      <c r="H20" s="58">
        <v>0.71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3978</v>
      </c>
      <c r="Y20" s="61">
        <v>43179</v>
      </c>
      <c r="Z20" s="58" t="s">
        <v>525</v>
      </c>
      <c r="AA20" s="58" t="s">
        <v>498</v>
      </c>
      <c r="AB20" s="58">
        <v>10.3</v>
      </c>
      <c r="AC20" s="58" t="s">
        <v>469</v>
      </c>
      <c r="AD20" s="58">
        <v>55</v>
      </c>
    </row>
    <row r="21" spans="1:30" ht="17.25" customHeight="1" thickBot="1" x14ac:dyDescent="0.3">
      <c r="A21" s="58">
        <v>16</v>
      </c>
      <c r="B21" s="59">
        <f>[231]Sheet2!C17</f>
        <v>8.14E-2</v>
      </c>
      <c r="C21" s="59">
        <f>[231]Sheet2!D17</f>
        <v>6.9599999999999995E-2</v>
      </c>
      <c r="D21" s="59">
        <f>[231]Sheet2!E17</f>
        <v>7.4999999999999997E-2</v>
      </c>
      <c r="F21" s="58" t="s">
        <v>497</v>
      </c>
      <c r="G21" s="60">
        <v>37763</v>
      </c>
      <c r="H21" s="58">
        <v>0.97</v>
      </c>
      <c r="J21" s="46">
        <v>5</v>
      </c>
      <c r="K21" s="46">
        <f>X6</f>
        <v>4318</v>
      </c>
      <c r="L21" s="52"/>
      <c r="M21" s="46"/>
      <c r="N21" s="57">
        <f>K21/$F$2</f>
        <v>0.11157622739018087</v>
      </c>
      <c r="W21" s="58">
        <v>125</v>
      </c>
      <c r="X21" s="58">
        <v>3947</v>
      </c>
      <c r="Y21" s="61">
        <v>43168</v>
      </c>
      <c r="Z21" s="58" t="s">
        <v>529</v>
      </c>
      <c r="AA21" s="58" t="s">
        <v>501</v>
      </c>
      <c r="AB21" s="58">
        <v>10.199999999999999</v>
      </c>
      <c r="AC21" s="58" t="s">
        <v>470</v>
      </c>
      <c r="AD21" s="58">
        <v>50</v>
      </c>
    </row>
    <row r="22" spans="1:30" ht="17.25" customHeight="1" thickBot="1" x14ac:dyDescent="0.3">
      <c r="A22" s="58">
        <v>17</v>
      </c>
      <c r="B22" s="59">
        <f>[231]Sheet2!C18</f>
        <v>8.1100000000000005E-2</v>
      </c>
      <c r="C22" s="59">
        <f>[231]Sheet2!D18</f>
        <v>6.9699999999999998E-2</v>
      </c>
      <c r="D22" s="59">
        <f>[231]Sheet2!E18</f>
        <v>7.4899999999999994E-2</v>
      </c>
      <c r="F22" s="58" t="s">
        <v>498</v>
      </c>
      <c r="G22" s="60">
        <v>41090</v>
      </c>
      <c r="H22" s="58">
        <v>1.06</v>
      </c>
      <c r="J22" s="46">
        <v>10</v>
      </c>
      <c r="K22" s="46">
        <f>X11</f>
        <v>4189</v>
      </c>
      <c r="L22" s="52"/>
      <c r="M22" s="46"/>
      <c r="N22" s="57">
        <f t="shared" ref="N22:N28" si="0">K22/$F$2</f>
        <v>0.10824289405684755</v>
      </c>
      <c r="W22" s="58">
        <v>150</v>
      </c>
      <c r="X22" s="58">
        <v>3904</v>
      </c>
      <c r="Y22" s="61">
        <v>43140</v>
      </c>
      <c r="Z22" s="58" t="s">
        <v>524</v>
      </c>
      <c r="AA22" s="58" t="s">
        <v>501</v>
      </c>
      <c r="AB22" s="58">
        <v>10.1</v>
      </c>
      <c r="AC22" s="58" t="s">
        <v>469</v>
      </c>
      <c r="AD22" s="58">
        <v>55</v>
      </c>
    </row>
    <row r="23" spans="1:30" ht="17.25" customHeight="1" thickBot="1" x14ac:dyDescent="0.3">
      <c r="A23" s="58">
        <v>18</v>
      </c>
      <c r="B23" s="59">
        <f>[231]Sheet2!C19</f>
        <v>6.2799999999999995E-2</v>
      </c>
      <c r="C23" s="59">
        <f>[231]Sheet2!D19</f>
        <v>5.2999999999999999E-2</v>
      </c>
      <c r="D23" s="59">
        <f>[231]Sheet2!E19</f>
        <v>5.7500000000000002E-2</v>
      </c>
      <c r="F23" s="58" t="s">
        <v>499</v>
      </c>
      <c r="G23" s="60">
        <v>42004</v>
      </c>
      <c r="H23" s="58">
        <v>1.08</v>
      </c>
      <c r="J23" s="46">
        <v>20</v>
      </c>
      <c r="K23" s="46">
        <f>X12</f>
        <v>4136</v>
      </c>
      <c r="L23" s="52"/>
      <c r="M23" s="46"/>
      <c r="N23" s="57">
        <f t="shared" si="0"/>
        <v>0.1068733850129199</v>
      </c>
      <c r="W23" s="58">
        <v>175</v>
      </c>
      <c r="X23" s="58">
        <v>3878</v>
      </c>
      <c r="Y23" s="61">
        <v>43166</v>
      </c>
      <c r="Z23" s="58" t="s">
        <v>528</v>
      </c>
      <c r="AA23" s="58" t="s">
        <v>499</v>
      </c>
      <c r="AB23" s="58">
        <v>10</v>
      </c>
      <c r="AC23" s="58" t="s">
        <v>470</v>
      </c>
      <c r="AD23" s="58">
        <v>52</v>
      </c>
    </row>
    <row r="24" spans="1:30" ht="17.25" customHeight="1" thickBot="1" x14ac:dyDescent="0.3">
      <c r="A24" s="58">
        <v>19</v>
      </c>
      <c r="B24" s="59">
        <f>[231]Sheet2!C20</f>
        <v>4.82E-2</v>
      </c>
      <c r="C24" s="59">
        <f>[231]Sheet2!D20</f>
        <v>4.3099999999999999E-2</v>
      </c>
      <c r="D24" s="59">
        <f>[231]Sheet2!E20</f>
        <v>4.5400000000000003E-2</v>
      </c>
      <c r="F24" s="58" t="s">
        <v>500</v>
      </c>
      <c r="G24" s="60">
        <v>41979</v>
      </c>
      <c r="H24" s="58">
        <v>1.08</v>
      </c>
      <c r="J24" s="46">
        <v>30</v>
      </c>
      <c r="K24" s="46">
        <f>X14</f>
        <v>4093</v>
      </c>
      <c r="L24" s="52"/>
      <c r="M24" s="46"/>
      <c r="N24" s="57">
        <f t="shared" si="0"/>
        <v>0.10576227390180878</v>
      </c>
      <c r="W24" s="58">
        <v>200</v>
      </c>
      <c r="X24" s="58">
        <v>3845</v>
      </c>
      <c r="Y24" s="61">
        <v>43125</v>
      </c>
      <c r="Z24" s="58" t="s">
        <v>529</v>
      </c>
      <c r="AA24" s="58" t="s">
        <v>500</v>
      </c>
      <c r="AB24" s="58">
        <v>9.9</v>
      </c>
      <c r="AC24" s="58" t="s">
        <v>469</v>
      </c>
      <c r="AD24" s="58">
        <v>51</v>
      </c>
    </row>
    <row r="25" spans="1:30" ht="17.25" customHeight="1" thickBot="1" x14ac:dyDescent="0.3">
      <c r="A25" s="58">
        <v>20</v>
      </c>
      <c r="B25" s="59">
        <f>[231]Sheet2!C21</f>
        <v>3.73E-2</v>
      </c>
      <c r="C25" s="59">
        <f>[231]Sheet2!D21</f>
        <v>3.4599999999999999E-2</v>
      </c>
      <c r="D25" s="59">
        <f>[231]Sheet2!E21</f>
        <v>3.5900000000000001E-2</v>
      </c>
      <c r="F25" s="58" t="s">
        <v>501</v>
      </c>
      <c r="G25" s="60">
        <v>44691</v>
      </c>
      <c r="H25" s="58">
        <v>1.1499999999999999</v>
      </c>
      <c r="J25" s="46">
        <v>50</v>
      </c>
      <c r="K25" s="46">
        <f>X18</f>
        <v>4043</v>
      </c>
      <c r="L25" s="52"/>
      <c r="M25" s="46"/>
      <c r="N25" s="57">
        <f t="shared" si="0"/>
        <v>0.1044702842377261</v>
      </c>
    </row>
    <row r="26" spans="1:30" ht="17.25" customHeight="1" thickBot="1" x14ac:dyDescent="0.3">
      <c r="A26" s="58">
        <v>21</v>
      </c>
      <c r="B26" s="59">
        <f>[231]Sheet2!C22</f>
        <v>2.86E-2</v>
      </c>
      <c r="C26" s="59">
        <f>[231]Sheet2!D22</f>
        <v>2.7199999999999998E-2</v>
      </c>
      <c r="D26" s="59">
        <f>[231]Sheet2!E22</f>
        <v>2.7900000000000001E-2</v>
      </c>
      <c r="F26" s="58" t="s">
        <v>502</v>
      </c>
      <c r="G26" s="60">
        <v>36264</v>
      </c>
      <c r="H26" s="58">
        <v>0.94</v>
      </c>
      <c r="J26" s="46">
        <v>100</v>
      </c>
      <c r="K26" s="46">
        <f>X20</f>
        <v>3978</v>
      </c>
      <c r="L26" s="52"/>
      <c r="M26" s="46"/>
      <c r="N26" s="57">
        <f t="shared" si="0"/>
        <v>0.1027906976744186</v>
      </c>
    </row>
    <row r="27" spans="1:30" ht="17.25" customHeight="1" thickBot="1" x14ac:dyDescent="0.3">
      <c r="A27" s="58">
        <v>22</v>
      </c>
      <c r="B27" s="59">
        <f>[231]Sheet2!C23</f>
        <v>2.18E-2</v>
      </c>
      <c r="C27" s="59">
        <f>[231]Sheet2!D23</f>
        <v>1.7299999999999999E-2</v>
      </c>
      <c r="D27" s="59">
        <f>[231]Sheet2!E23</f>
        <v>1.9400000000000001E-2</v>
      </c>
      <c r="J27" s="46">
        <v>150</v>
      </c>
      <c r="K27" s="46">
        <f>X22</f>
        <v>3904</v>
      </c>
      <c r="L27" s="52"/>
      <c r="M27" s="46"/>
      <c r="N27" s="57">
        <f t="shared" si="0"/>
        <v>0.10087855297157623</v>
      </c>
    </row>
    <row r="28" spans="1:30" ht="17.25" customHeight="1" thickBot="1" x14ac:dyDescent="0.3">
      <c r="A28" s="58">
        <v>23</v>
      </c>
      <c r="B28" s="59">
        <f>[231]Sheet2!C24</f>
        <v>1.46E-2</v>
      </c>
      <c r="C28" s="59">
        <f>[231]Sheet2!D24</f>
        <v>1.04E-2</v>
      </c>
      <c r="D28" s="59">
        <f>[231]Sheet2!E24</f>
        <v>1.24E-2</v>
      </c>
      <c r="J28" s="46">
        <v>200</v>
      </c>
      <c r="K28" s="46">
        <f>X24</f>
        <v>3845</v>
      </c>
      <c r="L28" s="52"/>
      <c r="M28" s="46"/>
      <c r="N28" s="57">
        <f t="shared" si="0"/>
        <v>9.9354005167958656E-2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6.398437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518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42000</v>
      </c>
      <c r="H2" s="41" t="s">
        <v>467</v>
      </c>
      <c r="W2" s="58">
        <v>1</v>
      </c>
      <c r="X2" s="58"/>
      <c r="Y2" s="61">
        <v>42874</v>
      </c>
      <c r="Z2" s="58" t="s">
        <v>526</v>
      </c>
      <c r="AA2" s="58" t="s">
        <v>501</v>
      </c>
      <c r="AB2" s="58">
        <v>9.6</v>
      </c>
      <c r="AC2" s="58" t="s">
        <v>469</v>
      </c>
      <c r="AD2" s="58">
        <v>54</v>
      </c>
    </row>
    <row r="3" spans="1:30" ht="14.4" thickBot="1" x14ac:dyDescent="0.3">
      <c r="W3" s="58">
        <v>2</v>
      </c>
      <c r="X3" s="58"/>
      <c r="Y3" s="61">
        <v>42858</v>
      </c>
      <c r="Z3" s="58" t="s">
        <v>524</v>
      </c>
      <c r="AA3" s="58" t="s">
        <v>499</v>
      </c>
      <c r="AB3" s="58">
        <v>9.4</v>
      </c>
      <c r="AC3" s="58" t="s">
        <v>469</v>
      </c>
      <c r="AD3" s="58">
        <v>55</v>
      </c>
    </row>
    <row r="4" spans="1:30" ht="14.4" thickBot="1" x14ac:dyDescent="0.3">
      <c r="A4" s="42" t="s">
        <v>468</v>
      </c>
      <c r="B4" s="43" t="s">
        <v>469</v>
      </c>
      <c r="C4" s="96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/>
      <c r="Y4" s="61">
        <v>42790</v>
      </c>
      <c r="Z4" s="58" t="s">
        <v>531</v>
      </c>
      <c r="AA4" s="58" t="s">
        <v>501</v>
      </c>
      <c r="AB4" s="58">
        <v>9.4</v>
      </c>
      <c r="AC4" s="58" t="s">
        <v>469</v>
      </c>
      <c r="AD4" s="58">
        <v>65</v>
      </c>
    </row>
    <row r="5" spans="1:30" ht="18.75" customHeight="1" thickBot="1" x14ac:dyDescent="0.3">
      <c r="A5" s="58">
        <v>0</v>
      </c>
      <c r="B5" s="59">
        <f>[235]Sheet2!C1</f>
        <v>1.01E-2</v>
      </c>
      <c r="C5" s="59">
        <f>[235]Sheet2!D1</f>
        <v>8.8999999999999999E-3</v>
      </c>
      <c r="D5" s="59">
        <f>[235]Sheet2!E1</f>
        <v>9.4999999999999998E-3</v>
      </c>
      <c r="F5" s="58" t="s">
        <v>476</v>
      </c>
      <c r="G5" s="60">
        <v>42952</v>
      </c>
      <c r="H5" s="58"/>
      <c r="J5" s="102" t="s">
        <v>477</v>
      </c>
      <c r="K5" s="103"/>
      <c r="L5" s="103"/>
      <c r="M5" s="103"/>
      <c r="N5" s="104"/>
      <c r="W5" s="58">
        <v>4</v>
      </c>
      <c r="X5" s="58"/>
      <c r="Y5" s="61">
        <v>42873</v>
      </c>
      <c r="Z5" s="58" t="s">
        <v>526</v>
      </c>
      <c r="AA5" s="58" t="s">
        <v>500</v>
      </c>
      <c r="AB5" s="58">
        <v>9.3000000000000007</v>
      </c>
      <c r="AC5" s="58" t="s">
        <v>469</v>
      </c>
      <c r="AD5" s="58">
        <v>54</v>
      </c>
    </row>
    <row r="6" spans="1:30" ht="17.25" customHeight="1" thickBot="1" x14ac:dyDescent="0.3">
      <c r="A6" s="58">
        <v>1</v>
      </c>
      <c r="B6" s="59">
        <f>[235]Sheet2!C2</f>
        <v>6.8999999999999999E-3</v>
      </c>
      <c r="C6" s="59">
        <f>[235]Sheet2!D2</f>
        <v>7.1000000000000004E-3</v>
      </c>
      <c r="D6" s="59">
        <f>[235]Sheet2!E2</f>
        <v>7.0000000000000001E-3</v>
      </c>
      <c r="F6" s="58" t="s">
        <v>478</v>
      </c>
      <c r="G6" s="60">
        <v>42632</v>
      </c>
      <c r="H6" s="58"/>
      <c r="J6" s="47" t="s">
        <v>479</v>
      </c>
      <c r="K6" s="48">
        <f>LARGE((K8,K9),1)</f>
        <v>0.60283018867924532</v>
      </c>
      <c r="N6" s="48" t="s">
        <v>470</v>
      </c>
      <c r="W6" s="58">
        <v>5</v>
      </c>
      <c r="X6" s="58"/>
      <c r="Y6" s="61">
        <v>42956</v>
      </c>
      <c r="Z6" s="58" t="s">
        <v>524</v>
      </c>
      <c r="AA6" s="58" t="s">
        <v>499</v>
      </c>
      <c r="AB6" s="58">
        <v>9.3000000000000007</v>
      </c>
      <c r="AC6" s="58" t="s">
        <v>469</v>
      </c>
      <c r="AD6" s="58">
        <v>56</v>
      </c>
    </row>
    <row r="7" spans="1:30" ht="17.25" customHeight="1" thickBot="1" x14ac:dyDescent="0.3">
      <c r="A7" s="58">
        <v>2</v>
      </c>
      <c r="B7" s="59">
        <f>[235]Sheet2!C3</f>
        <v>5.8999999999999999E-3</v>
      </c>
      <c r="C7" s="59">
        <f>[235]Sheet2!D3</f>
        <v>6.3E-3</v>
      </c>
      <c r="D7" s="59">
        <f>[235]Sheet2!E3</f>
        <v>6.1000000000000004E-3</v>
      </c>
      <c r="F7" s="58" t="s">
        <v>480</v>
      </c>
      <c r="G7" s="60">
        <v>42952</v>
      </c>
      <c r="H7" s="58">
        <v>1.02</v>
      </c>
      <c r="J7" s="49" t="s">
        <v>481</v>
      </c>
      <c r="K7" s="48">
        <f>LARGE((K10,K11),1)</f>
        <v>0.53954423592493295</v>
      </c>
      <c r="N7" s="48" t="s">
        <v>469</v>
      </c>
      <c r="W7" s="58">
        <v>6</v>
      </c>
      <c r="X7" s="58"/>
      <c r="Y7" s="61">
        <v>42797</v>
      </c>
      <c r="Z7" s="58" t="s">
        <v>525</v>
      </c>
      <c r="AA7" s="58" t="s">
        <v>501</v>
      </c>
      <c r="AB7" s="58">
        <v>9.3000000000000007</v>
      </c>
      <c r="AC7" s="58" t="s">
        <v>469</v>
      </c>
      <c r="AD7" s="58">
        <v>53</v>
      </c>
    </row>
    <row r="8" spans="1:30" ht="17.25" customHeight="1" thickBot="1" x14ac:dyDescent="0.35">
      <c r="A8" s="58">
        <v>3</v>
      </c>
      <c r="B8" s="59">
        <f>[235]Sheet2!C4</f>
        <v>3.0999999999999999E-3</v>
      </c>
      <c r="C8" s="59">
        <f>[235]Sheet2!D4</f>
        <v>4.0000000000000001E-3</v>
      </c>
      <c r="D8" s="59">
        <f>[235]Sheet2!E4</f>
        <v>3.5000000000000001E-3</v>
      </c>
      <c r="F8" s="58" t="s">
        <v>482</v>
      </c>
      <c r="G8" s="60">
        <v>42632</v>
      </c>
      <c r="H8" s="58">
        <v>1.02</v>
      </c>
      <c r="K8" s="50">
        <f>LARGE(B11:C11,1)/(B11+C11)</f>
        <v>0.54716981132075482</v>
      </c>
      <c r="W8" s="58">
        <v>7</v>
      </c>
      <c r="X8" s="58"/>
      <c r="Y8" s="61">
        <v>42878</v>
      </c>
      <c r="Z8" s="58" t="s">
        <v>526</v>
      </c>
      <c r="AA8" s="58" t="s">
        <v>498</v>
      </c>
      <c r="AB8" s="58">
        <v>9.1999999999999993</v>
      </c>
      <c r="AC8" s="58" t="s">
        <v>469</v>
      </c>
      <c r="AD8" s="58">
        <v>52</v>
      </c>
    </row>
    <row r="9" spans="1:30" ht="17.25" customHeight="1" thickBot="1" x14ac:dyDescent="0.35">
      <c r="A9" s="58">
        <v>4</v>
      </c>
      <c r="B9" s="59">
        <f>[235]Sheet2!C5</f>
        <v>3.5999999999999999E-3</v>
      </c>
      <c r="C9" s="59">
        <f>[235]Sheet2!D5</f>
        <v>5.0000000000000001E-3</v>
      </c>
      <c r="D9" s="59">
        <f>[235]Sheet2!E5</f>
        <v>4.3E-3</v>
      </c>
      <c r="F9" s="58" t="s">
        <v>483</v>
      </c>
      <c r="G9" s="60">
        <v>41589</v>
      </c>
      <c r="H9" s="58">
        <v>0.99</v>
      </c>
      <c r="K9" s="50">
        <f>LARGE(B12:C12,1)/(B12+C12)</f>
        <v>0.60283018867924532</v>
      </c>
      <c r="W9" s="58">
        <v>8</v>
      </c>
      <c r="X9" s="58"/>
      <c r="Y9" s="61">
        <v>42866</v>
      </c>
      <c r="Z9" s="58" t="s">
        <v>526</v>
      </c>
      <c r="AA9" s="58" t="s">
        <v>500</v>
      </c>
      <c r="AB9" s="58">
        <v>9.1999999999999993</v>
      </c>
      <c r="AC9" s="58" t="s">
        <v>469</v>
      </c>
      <c r="AD9" s="58">
        <v>52</v>
      </c>
    </row>
    <row r="10" spans="1:30" ht="17.25" customHeight="1" thickBot="1" x14ac:dyDescent="0.35">
      <c r="A10" s="58">
        <v>5</v>
      </c>
      <c r="B10" s="59">
        <f>[235]Sheet2!C6</f>
        <v>8.3000000000000001E-3</v>
      </c>
      <c r="C10" s="59">
        <f>[235]Sheet2!D6</f>
        <v>1.35E-2</v>
      </c>
      <c r="D10" s="59">
        <f>[235]Sheet2!E6</f>
        <v>1.09E-2</v>
      </c>
      <c r="F10" s="58" t="s">
        <v>484</v>
      </c>
      <c r="G10" s="60">
        <v>43025</v>
      </c>
      <c r="H10" s="58"/>
      <c r="K10" s="50">
        <f>LARGE(B20:C20,1)/(B20+C20)</f>
        <v>0.51192052980132452</v>
      </c>
      <c r="W10" s="58">
        <v>9</v>
      </c>
      <c r="X10" s="58"/>
      <c r="Y10" s="61">
        <v>42837</v>
      </c>
      <c r="Z10" s="58" t="s">
        <v>524</v>
      </c>
      <c r="AA10" s="58" t="s">
        <v>499</v>
      </c>
      <c r="AB10" s="58">
        <v>9.1999999999999993</v>
      </c>
      <c r="AC10" s="58" t="s">
        <v>469</v>
      </c>
      <c r="AD10" s="58">
        <v>58</v>
      </c>
    </row>
    <row r="11" spans="1:30" ht="17.25" customHeight="1" thickBot="1" x14ac:dyDescent="0.35">
      <c r="A11" s="58">
        <v>6</v>
      </c>
      <c r="B11" s="59">
        <f>[235]Sheet2!C7</f>
        <v>3.1199999999999999E-2</v>
      </c>
      <c r="C11" s="59">
        <f>[235]Sheet2!D7</f>
        <v>3.7699999999999997E-2</v>
      </c>
      <c r="D11" s="59">
        <f>[235]Sheet2!E7</f>
        <v>3.44E-2</v>
      </c>
      <c r="F11" s="58" t="s">
        <v>485</v>
      </c>
      <c r="G11" s="60">
        <v>41569</v>
      </c>
      <c r="H11" s="58"/>
      <c r="K11" s="50">
        <f>LARGE(B21:C21,1)/(B21+C21)</f>
        <v>0.53954423592493295</v>
      </c>
      <c r="W11" s="58">
        <v>10</v>
      </c>
      <c r="X11" s="58"/>
      <c r="Y11" s="61">
        <v>42873</v>
      </c>
      <c r="Z11" s="58" t="s">
        <v>524</v>
      </c>
      <c r="AA11" s="58" t="s">
        <v>500</v>
      </c>
      <c r="AB11" s="58">
        <v>9.1999999999999993</v>
      </c>
      <c r="AC11" s="58" t="s">
        <v>469</v>
      </c>
      <c r="AD11" s="58">
        <v>57</v>
      </c>
    </row>
    <row r="12" spans="1:30" ht="17.25" customHeight="1" thickBot="1" x14ac:dyDescent="0.3">
      <c r="A12" s="58">
        <v>7</v>
      </c>
      <c r="B12" s="59">
        <f>[235]Sheet2!C8</f>
        <v>4.2099999999999999E-2</v>
      </c>
      <c r="C12" s="59">
        <f>[235]Sheet2!D8</f>
        <v>6.3899999999999998E-2</v>
      </c>
      <c r="D12" s="59">
        <f>[235]Sheet2!E8</f>
        <v>5.28E-2</v>
      </c>
      <c r="F12" s="58" t="s">
        <v>486</v>
      </c>
      <c r="G12" s="60">
        <v>43025</v>
      </c>
      <c r="H12" s="58">
        <v>1.03</v>
      </c>
      <c r="W12" s="58">
        <v>20</v>
      </c>
      <c r="X12" s="58"/>
      <c r="Y12" s="61">
        <v>42810</v>
      </c>
      <c r="Z12" s="58" t="s">
        <v>526</v>
      </c>
      <c r="AA12" s="58" t="s">
        <v>500</v>
      </c>
      <c r="AB12" s="58">
        <v>9</v>
      </c>
      <c r="AC12" s="58" t="s">
        <v>469</v>
      </c>
      <c r="AD12" s="58">
        <v>53</v>
      </c>
    </row>
    <row r="13" spans="1:30" ht="17.25" customHeight="1" thickBot="1" x14ac:dyDescent="0.3">
      <c r="A13" s="58">
        <v>8</v>
      </c>
      <c r="B13" s="59">
        <f>[235]Sheet2!C9</f>
        <v>4.5999999999999999E-2</v>
      </c>
      <c r="C13" s="59">
        <f>[235]Sheet2!D9</f>
        <v>6.3E-2</v>
      </c>
      <c r="D13" s="59">
        <f>[235]Sheet2!E9</f>
        <v>5.4300000000000001E-2</v>
      </c>
      <c r="F13" s="58" t="s">
        <v>487</v>
      </c>
      <c r="G13" s="60">
        <v>41569</v>
      </c>
      <c r="H13" s="58">
        <v>0.99</v>
      </c>
      <c r="W13" s="58">
        <v>25</v>
      </c>
      <c r="X13" s="58"/>
      <c r="Y13" s="61">
        <v>42958</v>
      </c>
      <c r="Z13" s="58" t="s">
        <v>526</v>
      </c>
      <c r="AA13" s="58" t="s">
        <v>501</v>
      </c>
      <c r="AB13" s="58">
        <v>9</v>
      </c>
      <c r="AC13" s="58" t="s">
        <v>469</v>
      </c>
      <c r="AD13" s="58">
        <v>51</v>
      </c>
    </row>
    <row r="14" spans="1:30" ht="14.4" thickBot="1" x14ac:dyDescent="0.3">
      <c r="A14" s="58">
        <v>9</v>
      </c>
      <c r="B14" s="59">
        <f>[235]Sheet2!C10</f>
        <v>4.4499999999999998E-2</v>
      </c>
      <c r="C14" s="59">
        <f>[235]Sheet2!D10</f>
        <v>5.4899999999999997E-2</v>
      </c>
      <c r="D14" s="59">
        <f>[235]Sheet2!E10</f>
        <v>4.9599999999999998E-2</v>
      </c>
      <c r="F14" s="58" t="s">
        <v>488</v>
      </c>
      <c r="G14" s="60">
        <v>41224</v>
      </c>
      <c r="H14" s="58">
        <v>0.98</v>
      </c>
      <c r="W14" s="58">
        <v>30</v>
      </c>
      <c r="X14" s="58"/>
      <c r="Y14" s="61">
        <v>42915</v>
      </c>
      <c r="Z14" s="58" t="s">
        <v>525</v>
      </c>
      <c r="AA14" s="58" t="s">
        <v>500</v>
      </c>
      <c r="AB14" s="58">
        <v>9</v>
      </c>
      <c r="AC14" s="58" t="s">
        <v>469</v>
      </c>
      <c r="AD14" s="58">
        <v>55</v>
      </c>
    </row>
    <row r="15" spans="1:30" ht="14.4" thickBot="1" x14ac:dyDescent="0.3">
      <c r="A15" s="58">
        <v>10</v>
      </c>
      <c r="B15" s="59">
        <f>[235]Sheet2!C11</f>
        <v>5.1499999999999997E-2</v>
      </c>
      <c r="C15" s="59">
        <f>[235]Sheet2!D11</f>
        <v>5.9700000000000003E-2</v>
      </c>
      <c r="D15" s="59">
        <f>[235]Sheet2!E11</f>
        <v>5.5500000000000001E-2</v>
      </c>
      <c r="F15" s="58" t="s">
        <v>489</v>
      </c>
      <c r="G15" s="60">
        <v>41216</v>
      </c>
      <c r="H15" s="58">
        <v>0.98</v>
      </c>
      <c r="W15" s="58">
        <v>35</v>
      </c>
      <c r="X15" s="58"/>
      <c r="Y15" s="61">
        <v>42859</v>
      </c>
      <c r="Z15" s="58" t="s">
        <v>524</v>
      </c>
      <c r="AA15" s="58" t="s">
        <v>500</v>
      </c>
      <c r="AB15" s="58">
        <v>8.9</v>
      </c>
      <c r="AC15" s="58" t="s">
        <v>469</v>
      </c>
      <c r="AD15" s="58">
        <v>57</v>
      </c>
    </row>
    <row r="16" spans="1:30" ht="14.4" thickBot="1" x14ac:dyDescent="0.3">
      <c r="A16" s="58">
        <v>11</v>
      </c>
      <c r="B16" s="59">
        <f>[235]Sheet2!C12</f>
        <v>5.8900000000000001E-2</v>
      </c>
      <c r="C16" s="59">
        <f>[235]Sheet2!D12</f>
        <v>6.5600000000000006E-2</v>
      </c>
      <c r="D16" s="59">
        <f>[235]Sheet2!E12</f>
        <v>6.2100000000000002E-2</v>
      </c>
      <c r="F16" s="58" t="s">
        <v>490</v>
      </c>
      <c r="G16" s="60">
        <v>41885</v>
      </c>
      <c r="H16" s="58">
        <v>1</v>
      </c>
      <c r="W16" s="58">
        <v>40</v>
      </c>
      <c r="X16" s="58"/>
      <c r="Y16" s="61">
        <v>42872</v>
      </c>
      <c r="Z16" s="58" t="s">
        <v>524</v>
      </c>
      <c r="AA16" s="58" t="s">
        <v>499</v>
      </c>
      <c r="AB16" s="58">
        <v>8.9</v>
      </c>
      <c r="AC16" s="58" t="s">
        <v>469</v>
      </c>
      <c r="AD16" s="58">
        <v>56</v>
      </c>
    </row>
    <row r="17" spans="1:30" ht="14.4" thickBot="1" x14ac:dyDescent="0.3">
      <c r="A17" s="58">
        <v>12</v>
      </c>
      <c r="B17" s="59">
        <f>[235]Sheet2!C13</f>
        <v>6.8699999999999997E-2</v>
      </c>
      <c r="C17" s="59">
        <f>[235]Sheet2!D13</f>
        <v>6.9000000000000006E-2</v>
      </c>
      <c r="D17" s="59">
        <f>[235]Sheet2!E13</f>
        <v>6.88E-2</v>
      </c>
      <c r="W17" s="58">
        <v>45</v>
      </c>
      <c r="X17" s="58"/>
      <c r="Y17" s="61">
        <v>42788</v>
      </c>
      <c r="Z17" s="58" t="s">
        <v>532</v>
      </c>
      <c r="AA17" s="58" t="s">
        <v>499</v>
      </c>
      <c r="AB17" s="58">
        <v>8.9</v>
      </c>
      <c r="AC17" s="58" t="s">
        <v>469</v>
      </c>
      <c r="AD17" s="58">
        <v>55</v>
      </c>
    </row>
    <row r="18" spans="1:30" ht="14.4" thickBot="1" x14ac:dyDescent="0.3">
      <c r="A18" s="58">
        <v>13</v>
      </c>
      <c r="B18" s="59">
        <f>[235]Sheet2!C14</f>
        <v>7.0300000000000001E-2</v>
      </c>
      <c r="C18" s="59">
        <f>[235]Sheet2!D14</f>
        <v>6.9500000000000006E-2</v>
      </c>
      <c r="D18" s="59">
        <f>[235]Sheet2!E14</f>
        <v>6.9900000000000004E-2</v>
      </c>
      <c r="W18" s="58">
        <v>50</v>
      </c>
      <c r="X18" s="58"/>
      <c r="Y18" s="61">
        <v>42859</v>
      </c>
      <c r="Z18" s="58" t="s">
        <v>525</v>
      </c>
      <c r="AA18" s="58" t="s">
        <v>500</v>
      </c>
      <c r="AB18" s="58">
        <v>8.9</v>
      </c>
      <c r="AC18" s="58" t="s">
        <v>469</v>
      </c>
      <c r="AD18" s="58">
        <v>56</v>
      </c>
    </row>
    <row r="19" spans="1:30" ht="17.25" customHeight="1" thickBot="1" x14ac:dyDescent="0.3">
      <c r="A19" s="58">
        <v>14</v>
      </c>
      <c r="B19" s="59">
        <f>[235]Sheet2!C15</f>
        <v>7.3899999999999993E-2</v>
      </c>
      <c r="C19" s="59">
        <f>[235]Sheet2!D15</f>
        <v>6.9400000000000003E-2</v>
      </c>
      <c r="D19" s="59">
        <f>[235]Sheet2!E15</f>
        <v>7.17E-2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/>
      <c r="Y19" s="61">
        <v>42860</v>
      </c>
      <c r="Z19" s="58" t="s">
        <v>524</v>
      </c>
      <c r="AA19" s="58" t="s">
        <v>501</v>
      </c>
      <c r="AB19" s="58">
        <v>8.8000000000000007</v>
      </c>
      <c r="AC19" s="58" t="s">
        <v>469</v>
      </c>
      <c r="AD19" s="58">
        <v>56</v>
      </c>
    </row>
    <row r="20" spans="1:30" ht="17.25" customHeight="1" thickBot="1" x14ac:dyDescent="0.3">
      <c r="A20" s="58">
        <v>15</v>
      </c>
      <c r="B20" s="59">
        <f>[235]Sheet2!C16</f>
        <v>7.7299999999999994E-2</v>
      </c>
      <c r="C20" s="59">
        <f>[235]Sheet2!D16</f>
        <v>7.3700000000000002E-2</v>
      </c>
      <c r="D20" s="59">
        <f>[235]Sheet2!E16</f>
        <v>7.5499999999999998E-2</v>
      </c>
      <c r="F20" s="58" t="s">
        <v>493</v>
      </c>
      <c r="G20" s="60">
        <v>29098</v>
      </c>
      <c r="H20" s="58">
        <v>0.69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/>
      <c r="Y20" s="61">
        <v>42795</v>
      </c>
      <c r="Z20" s="58" t="s">
        <v>525</v>
      </c>
      <c r="AA20" s="58" t="s">
        <v>499</v>
      </c>
      <c r="AB20" s="58">
        <v>8.6</v>
      </c>
      <c r="AC20" s="58" t="s">
        <v>469</v>
      </c>
      <c r="AD20" s="58">
        <v>53</v>
      </c>
    </row>
    <row r="21" spans="1:30" ht="17.25" customHeight="1" thickBot="1" x14ac:dyDescent="0.3">
      <c r="A21" s="58">
        <v>16</v>
      </c>
      <c r="B21" s="59">
        <f>[235]Sheet2!C17</f>
        <v>8.0500000000000002E-2</v>
      </c>
      <c r="C21" s="59">
        <f>[235]Sheet2!D17</f>
        <v>6.8699999999999997E-2</v>
      </c>
      <c r="D21" s="59">
        <f>[235]Sheet2!E17</f>
        <v>7.4700000000000003E-2</v>
      </c>
      <c r="F21" s="58" t="s">
        <v>497</v>
      </c>
      <c r="G21" s="60">
        <v>43085</v>
      </c>
      <c r="H21" s="58">
        <v>1.03</v>
      </c>
      <c r="J21" s="46">
        <v>5</v>
      </c>
      <c r="K21" s="46">
        <f>X6</f>
        <v>0</v>
      </c>
      <c r="L21" s="52"/>
      <c r="M21" s="46"/>
      <c r="N21" s="57">
        <f>K21/$F$2</f>
        <v>0</v>
      </c>
      <c r="W21" s="58">
        <v>125</v>
      </c>
      <c r="X21" s="58"/>
      <c r="Y21" s="61">
        <v>42790</v>
      </c>
      <c r="Z21" s="58" t="s">
        <v>532</v>
      </c>
      <c r="AA21" s="58" t="s">
        <v>501</v>
      </c>
      <c r="AB21" s="58">
        <v>8.6</v>
      </c>
      <c r="AC21" s="58" t="s">
        <v>469</v>
      </c>
      <c r="AD21" s="58">
        <v>56</v>
      </c>
    </row>
    <row r="22" spans="1:30" ht="17.25" customHeight="1" thickBot="1" x14ac:dyDescent="0.3">
      <c r="A22" s="58">
        <v>17</v>
      </c>
      <c r="B22" s="59">
        <f>[235]Sheet2!C18</f>
        <v>8.0500000000000002E-2</v>
      </c>
      <c r="C22" s="59">
        <f>[235]Sheet2!D18</f>
        <v>6.7900000000000002E-2</v>
      </c>
      <c r="D22" s="59">
        <f>[235]Sheet2!E18</f>
        <v>7.4300000000000005E-2</v>
      </c>
      <c r="F22" s="58" t="s">
        <v>498</v>
      </c>
      <c r="G22" s="60">
        <v>44616</v>
      </c>
      <c r="H22" s="58">
        <v>1.06</v>
      </c>
      <c r="J22" s="46">
        <v>10</v>
      </c>
      <c r="K22" s="46">
        <f>X11</f>
        <v>0</v>
      </c>
      <c r="L22" s="52"/>
      <c r="M22" s="46"/>
      <c r="N22" s="57">
        <f t="shared" ref="N22:N28" si="0">K22/$F$2</f>
        <v>0</v>
      </c>
      <c r="W22" s="58">
        <v>150</v>
      </c>
      <c r="X22" s="58"/>
      <c r="Y22" s="61">
        <v>42873</v>
      </c>
      <c r="Z22" s="58" t="s">
        <v>528</v>
      </c>
      <c r="AA22" s="58" t="s">
        <v>500</v>
      </c>
      <c r="AB22" s="58">
        <v>8.5</v>
      </c>
      <c r="AC22" s="58" t="s">
        <v>469</v>
      </c>
      <c r="AD22" s="58">
        <v>54</v>
      </c>
    </row>
    <row r="23" spans="1:30" ht="17.25" customHeight="1" thickBot="1" x14ac:dyDescent="0.3">
      <c r="A23" s="58">
        <v>18</v>
      </c>
      <c r="B23" s="59">
        <f>[235]Sheet2!C19</f>
        <v>6.6699999999999995E-2</v>
      </c>
      <c r="C23" s="59">
        <f>[235]Sheet2!D19</f>
        <v>5.1799999999999999E-2</v>
      </c>
      <c r="D23" s="59">
        <f>[235]Sheet2!E19</f>
        <v>5.9400000000000001E-2</v>
      </c>
      <c r="F23" s="58" t="s">
        <v>499</v>
      </c>
      <c r="G23" s="60">
        <v>46529</v>
      </c>
      <c r="H23" s="58">
        <v>1.1100000000000001</v>
      </c>
      <c r="J23" s="46">
        <v>20</v>
      </c>
      <c r="K23" s="46">
        <f>X12</f>
        <v>0</v>
      </c>
      <c r="L23" s="52"/>
      <c r="M23" s="46"/>
      <c r="N23" s="57">
        <f t="shared" si="0"/>
        <v>0</v>
      </c>
      <c r="W23" s="58">
        <v>175</v>
      </c>
      <c r="X23" s="58"/>
      <c r="Y23" s="61">
        <v>42912</v>
      </c>
      <c r="Z23" s="58" t="s">
        <v>525</v>
      </c>
      <c r="AA23" s="58" t="s">
        <v>497</v>
      </c>
      <c r="AB23" s="58">
        <v>8.4</v>
      </c>
      <c r="AC23" s="58" t="s">
        <v>469</v>
      </c>
      <c r="AD23" s="58">
        <v>56</v>
      </c>
    </row>
    <row r="24" spans="1:30" ht="17.25" customHeight="1" thickBot="1" x14ac:dyDescent="0.3">
      <c r="A24" s="58">
        <v>19</v>
      </c>
      <c r="B24" s="59">
        <f>[235]Sheet2!C20</f>
        <v>5.11E-2</v>
      </c>
      <c r="C24" s="59">
        <f>[235]Sheet2!D20</f>
        <v>4.4400000000000002E-2</v>
      </c>
      <c r="D24" s="59">
        <f>[235]Sheet2!E20</f>
        <v>4.7800000000000002E-2</v>
      </c>
      <c r="F24" s="58" t="s">
        <v>500</v>
      </c>
      <c r="G24" s="60">
        <v>46018</v>
      </c>
      <c r="H24" s="58">
        <v>1.1000000000000001</v>
      </c>
      <c r="J24" s="46">
        <v>30</v>
      </c>
      <c r="K24" s="46">
        <f>X14</f>
        <v>0</v>
      </c>
      <c r="L24" s="52"/>
      <c r="M24" s="46"/>
      <c r="N24" s="57">
        <f t="shared" si="0"/>
        <v>0</v>
      </c>
      <c r="W24" s="58">
        <v>200</v>
      </c>
      <c r="X24" s="58"/>
      <c r="Y24" s="61">
        <v>42818</v>
      </c>
      <c r="Z24" s="58" t="s">
        <v>525</v>
      </c>
      <c r="AA24" s="58" t="s">
        <v>501</v>
      </c>
      <c r="AB24" s="58">
        <v>8.4</v>
      </c>
      <c r="AC24" s="58" t="s">
        <v>469</v>
      </c>
      <c r="AD24" s="58">
        <v>54</v>
      </c>
    </row>
    <row r="25" spans="1:30" ht="17.25" customHeight="1" thickBot="1" x14ac:dyDescent="0.3">
      <c r="A25" s="58">
        <v>20</v>
      </c>
      <c r="B25" s="59">
        <f>[235]Sheet2!C21</f>
        <v>4.2599999999999999E-2</v>
      </c>
      <c r="C25" s="59">
        <f>[235]Sheet2!D21</f>
        <v>3.4200000000000001E-2</v>
      </c>
      <c r="D25" s="59">
        <f>[235]Sheet2!E21</f>
        <v>3.85E-2</v>
      </c>
      <c r="F25" s="58" t="s">
        <v>501</v>
      </c>
      <c r="G25" s="60">
        <v>48143</v>
      </c>
      <c r="H25" s="58">
        <v>1.1499999999999999</v>
      </c>
      <c r="J25" s="46">
        <v>50</v>
      </c>
      <c r="K25" s="46">
        <f>X18</f>
        <v>0</v>
      </c>
      <c r="L25" s="52"/>
      <c r="M25" s="46"/>
      <c r="N25" s="57">
        <f t="shared" si="0"/>
        <v>0</v>
      </c>
      <c r="W25" s="58">
        <v>200</v>
      </c>
      <c r="X25" s="58"/>
      <c r="Y25" s="61">
        <v>42942</v>
      </c>
      <c r="Z25" s="58" t="s">
        <v>525</v>
      </c>
      <c r="AA25" s="58" t="s">
        <v>499</v>
      </c>
      <c r="AB25" s="58">
        <v>8.6</v>
      </c>
      <c r="AC25" s="58" t="s">
        <v>503</v>
      </c>
      <c r="AD25" s="58">
        <v>51</v>
      </c>
    </row>
    <row r="26" spans="1:30" ht="17.25" customHeight="1" thickBot="1" x14ac:dyDescent="0.3">
      <c r="A26" s="58">
        <v>21</v>
      </c>
      <c r="B26" s="59">
        <f>[235]Sheet2!C22</f>
        <v>3.44E-2</v>
      </c>
      <c r="C26" s="59">
        <f>[235]Sheet2!D22</f>
        <v>2.7799999999999998E-2</v>
      </c>
      <c r="D26" s="59">
        <f>[235]Sheet2!E22</f>
        <v>3.1099999999999999E-2</v>
      </c>
      <c r="F26" s="58" t="s">
        <v>502</v>
      </c>
      <c r="G26" s="60">
        <v>36679</v>
      </c>
      <c r="H26" s="58">
        <v>0.87</v>
      </c>
      <c r="J26" s="46">
        <v>100</v>
      </c>
      <c r="K26" s="46">
        <f>X20</f>
        <v>0</v>
      </c>
      <c r="L26" s="52"/>
      <c r="M26" s="46"/>
      <c r="N26" s="57">
        <f t="shared" si="0"/>
        <v>0</v>
      </c>
    </row>
    <row r="27" spans="1:30" ht="17.25" customHeight="1" thickBot="1" x14ac:dyDescent="0.3">
      <c r="A27" s="58">
        <v>22</v>
      </c>
      <c r="B27" s="59">
        <f>[235]Sheet2!C23</f>
        <v>2.5000000000000001E-2</v>
      </c>
      <c r="C27" s="59">
        <f>[235]Sheet2!D23</f>
        <v>0.02</v>
      </c>
      <c r="D27" s="59">
        <f>[235]Sheet2!E23</f>
        <v>2.2499999999999999E-2</v>
      </c>
      <c r="J27" s="46">
        <v>150</v>
      </c>
      <c r="K27" s="46">
        <f>X22</f>
        <v>0</v>
      </c>
      <c r="L27" s="52"/>
      <c r="M27" s="46"/>
      <c r="N27" s="57">
        <f t="shared" si="0"/>
        <v>0</v>
      </c>
    </row>
    <row r="28" spans="1:30" ht="17.25" customHeight="1" thickBot="1" x14ac:dyDescent="0.3">
      <c r="A28" s="58">
        <v>23</v>
      </c>
      <c r="B28" s="59">
        <f>[235]Sheet2!C24</f>
        <v>1.6799999999999999E-2</v>
      </c>
      <c r="C28" s="59">
        <f>[235]Sheet2!D24</f>
        <v>1.41E-2</v>
      </c>
      <c r="D28" s="59">
        <f>[235]Sheet2!E24</f>
        <v>1.54E-2</v>
      </c>
      <c r="J28" s="46">
        <v>200</v>
      </c>
      <c r="K28" s="46">
        <f>X24</f>
        <v>0</v>
      </c>
      <c r="L28" s="52"/>
      <c r="M28" s="46"/>
      <c r="N28" s="57">
        <f t="shared" si="0"/>
        <v>0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6.398437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586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26400</v>
      </c>
      <c r="H2" s="41" t="s">
        <v>467</v>
      </c>
      <c r="W2" s="58">
        <v>1</v>
      </c>
      <c r="X2" s="58"/>
      <c r="Y2" s="61">
        <v>42806</v>
      </c>
      <c r="Z2" s="58" t="s">
        <v>525</v>
      </c>
      <c r="AA2" s="58" t="s">
        <v>493</v>
      </c>
      <c r="AB2" s="58">
        <v>10.7</v>
      </c>
      <c r="AC2" s="58" t="s">
        <v>470</v>
      </c>
      <c r="AD2" s="58">
        <v>67</v>
      </c>
    </row>
    <row r="3" spans="1:30" ht="14.4" thickBot="1" x14ac:dyDescent="0.3">
      <c r="W3" s="58">
        <v>2</v>
      </c>
      <c r="X3" s="58"/>
      <c r="Y3" s="61">
        <v>42797</v>
      </c>
      <c r="Z3" s="58" t="s">
        <v>524</v>
      </c>
      <c r="AA3" s="58" t="s">
        <v>501</v>
      </c>
      <c r="AB3" s="58">
        <v>10.4</v>
      </c>
      <c r="AC3" s="58" t="s">
        <v>469</v>
      </c>
      <c r="AD3" s="58">
        <v>53</v>
      </c>
    </row>
    <row r="4" spans="1:30" ht="14.4" thickBot="1" x14ac:dyDescent="0.3">
      <c r="A4" s="42" t="s">
        <v>468</v>
      </c>
      <c r="B4" s="43" t="s">
        <v>469</v>
      </c>
      <c r="C4" s="96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/>
      <c r="Y4" s="61">
        <v>42811</v>
      </c>
      <c r="Z4" s="58" t="s">
        <v>528</v>
      </c>
      <c r="AA4" s="58" t="s">
        <v>501</v>
      </c>
      <c r="AB4" s="58">
        <v>10.3</v>
      </c>
      <c r="AC4" s="58" t="s">
        <v>469</v>
      </c>
      <c r="AD4" s="58">
        <v>52</v>
      </c>
    </row>
    <row r="5" spans="1:30" ht="18.75" customHeight="1" thickBot="1" x14ac:dyDescent="0.3">
      <c r="A5" s="58">
        <v>0</v>
      </c>
      <c r="B5" s="59">
        <v>4.4999999999999997E-3</v>
      </c>
      <c r="C5" s="59">
        <v>5.7000000000000002E-3</v>
      </c>
      <c r="D5" s="59">
        <v>5.1000000000000004E-3</v>
      </c>
      <c r="F5" s="58" t="s">
        <v>476</v>
      </c>
      <c r="G5" s="60">
        <v>28788</v>
      </c>
      <c r="H5" s="58">
        <v>1.07</v>
      </c>
      <c r="J5" s="102" t="s">
        <v>477</v>
      </c>
      <c r="K5" s="103"/>
      <c r="L5" s="103"/>
      <c r="M5" s="103"/>
      <c r="N5" s="104"/>
      <c r="W5" s="58">
        <v>4</v>
      </c>
      <c r="X5" s="58"/>
      <c r="Y5" s="61">
        <v>42809</v>
      </c>
      <c r="Z5" s="58" t="s">
        <v>525</v>
      </c>
      <c r="AA5" s="58" t="s">
        <v>499</v>
      </c>
      <c r="AB5" s="58">
        <v>10.3</v>
      </c>
      <c r="AC5" s="58" t="s">
        <v>469</v>
      </c>
      <c r="AD5" s="58">
        <v>53</v>
      </c>
    </row>
    <row r="6" spans="1:30" ht="17.25" customHeight="1" thickBot="1" x14ac:dyDescent="0.3">
      <c r="A6" s="58">
        <v>1</v>
      </c>
      <c r="B6" s="59">
        <v>3.3999999999999998E-3</v>
      </c>
      <c r="C6" s="59">
        <v>3.8E-3</v>
      </c>
      <c r="D6" s="59">
        <v>3.5999999999999999E-3</v>
      </c>
      <c r="F6" s="58" t="s">
        <v>478</v>
      </c>
      <c r="G6" s="60">
        <v>30566</v>
      </c>
      <c r="H6" s="58">
        <v>1.1399999999999999</v>
      </c>
      <c r="J6" s="47" t="s">
        <v>479</v>
      </c>
      <c r="K6" s="48">
        <f>LARGE((K8,K9),1)</f>
        <v>0.53974121996303148</v>
      </c>
      <c r="N6" s="48" t="s">
        <v>470</v>
      </c>
      <c r="W6" s="58">
        <v>5</v>
      </c>
      <c r="X6" s="58"/>
      <c r="Y6" s="61">
        <v>42809</v>
      </c>
      <c r="Z6" s="58" t="s">
        <v>531</v>
      </c>
      <c r="AA6" s="58" t="s">
        <v>499</v>
      </c>
      <c r="AB6" s="58">
        <v>10.199999999999999</v>
      </c>
      <c r="AC6" s="58" t="s">
        <v>470</v>
      </c>
      <c r="AD6" s="58">
        <v>51</v>
      </c>
    </row>
    <row r="7" spans="1:30" ht="17.25" customHeight="1" thickBot="1" x14ac:dyDescent="0.3">
      <c r="A7" s="58">
        <v>2</v>
      </c>
      <c r="B7" s="59">
        <v>4.4000000000000003E-3</v>
      </c>
      <c r="C7" s="59">
        <v>3.3E-3</v>
      </c>
      <c r="D7" s="59">
        <v>3.8E-3</v>
      </c>
      <c r="F7" s="58" t="s">
        <v>480</v>
      </c>
      <c r="G7" s="60">
        <v>31779</v>
      </c>
      <c r="H7" s="58">
        <v>1.18</v>
      </c>
      <c r="J7" s="49" t="s">
        <v>481</v>
      </c>
      <c r="K7" s="48">
        <f>LARGE((K10,K11),1)</f>
        <v>0.52520435967302459</v>
      </c>
      <c r="N7" s="48" t="s">
        <v>469</v>
      </c>
      <c r="W7" s="58">
        <v>6</v>
      </c>
      <c r="X7" s="58"/>
      <c r="Y7" s="61">
        <v>42795</v>
      </c>
      <c r="Z7" s="58" t="s">
        <v>531</v>
      </c>
      <c r="AA7" s="58" t="s">
        <v>499</v>
      </c>
      <c r="AB7" s="58">
        <v>10.199999999999999</v>
      </c>
      <c r="AC7" s="58" t="s">
        <v>470</v>
      </c>
      <c r="AD7" s="58">
        <v>53</v>
      </c>
    </row>
    <row r="8" spans="1:30" ht="17.25" customHeight="1" thickBot="1" x14ac:dyDescent="0.35">
      <c r="A8" s="58">
        <v>3</v>
      </c>
      <c r="B8" s="59">
        <v>4.4999999999999997E-3</v>
      </c>
      <c r="C8" s="59">
        <v>3.3999999999999998E-3</v>
      </c>
      <c r="D8" s="59">
        <v>4.0000000000000001E-3</v>
      </c>
      <c r="F8" s="58" t="s">
        <v>482</v>
      </c>
      <c r="G8" s="60">
        <v>27532</v>
      </c>
      <c r="H8" s="58">
        <v>1.02</v>
      </c>
      <c r="K8" s="50">
        <f>LARGE(B11:C11,1)/(B11+C11)</f>
        <v>0.52348993288590606</v>
      </c>
      <c r="W8" s="58">
        <v>7</v>
      </c>
      <c r="X8" s="58"/>
      <c r="Y8" s="61">
        <v>42797</v>
      </c>
      <c r="Z8" s="58" t="s">
        <v>525</v>
      </c>
      <c r="AA8" s="58" t="s">
        <v>501</v>
      </c>
      <c r="AB8" s="58">
        <v>10.1</v>
      </c>
      <c r="AC8" s="58" t="s">
        <v>469</v>
      </c>
      <c r="AD8" s="58">
        <v>53</v>
      </c>
    </row>
    <row r="9" spans="1:30" ht="17.25" customHeight="1" thickBot="1" x14ac:dyDescent="0.35">
      <c r="A9" s="58">
        <v>4</v>
      </c>
      <c r="B9" s="59">
        <v>9.1999999999999998E-3</v>
      </c>
      <c r="C9" s="59">
        <v>6.4000000000000003E-3</v>
      </c>
      <c r="D9" s="59">
        <v>7.7999999999999996E-3</v>
      </c>
      <c r="F9" s="58" t="s">
        <v>483</v>
      </c>
      <c r="G9" s="60">
        <v>24372</v>
      </c>
      <c r="H9" s="58">
        <v>0.91</v>
      </c>
      <c r="K9" s="50">
        <f>LARGE(B12:C12,1)/(B12+C12)</f>
        <v>0.53974121996303148</v>
      </c>
      <c r="W9" s="58">
        <v>8</v>
      </c>
      <c r="X9" s="58"/>
      <c r="Y9" s="61">
        <v>42811</v>
      </c>
      <c r="Z9" s="58" t="s">
        <v>526</v>
      </c>
      <c r="AA9" s="58" t="s">
        <v>501</v>
      </c>
      <c r="AB9" s="58">
        <v>10</v>
      </c>
      <c r="AC9" s="58" t="s">
        <v>469</v>
      </c>
      <c r="AD9" s="58">
        <v>55</v>
      </c>
    </row>
    <row r="10" spans="1:30" ht="17.25" customHeight="1" thickBot="1" x14ac:dyDescent="0.35">
      <c r="A10" s="58">
        <v>5</v>
      </c>
      <c r="B10" s="59">
        <v>1.78E-2</v>
      </c>
      <c r="C10" s="59">
        <v>1.5699999999999999E-2</v>
      </c>
      <c r="D10" s="59">
        <v>1.6799999999999999E-2</v>
      </c>
      <c r="F10" s="58" t="s">
        <v>484</v>
      </c>
      <c r="G10" s="60">
        <v>23144</v>
      </c>
      <c r="H10" s="58">
        <v>0.86</v>
      </c>
      <c r="K10" s="50">
        <f>LARGE(B20:C20,1)/(B20+C20)</f>
        <v>0.52520435967302459</v>
      </c>
      <c r="W10" s="58">
        <v>9</v>
      </c>
      <c r="X10" s="58"/>
      <c r="Y10" s="61">
        <v>42810</v>
      </c>
      <c r="Z10" s="58" t="s">
        <v>525</v>
      </c>
      <c r="AA10" s="58" t="s">
        <v>500</v>
      </c>
      <c r="AB10" s="58">
        <v>10</v>
      </c>
      <c r="AC10" s="58" t="s">
        <v>469</v>
      </c>
      <c r="AD10" s="58">
        <v>51</v>
      </c>
    </row>
    <row r="11" spans="1:30" ht="17.25" customHeight="1" thickBot="1" x14ac:dyDescent="0.35">
      <c r="A11" s="58">
        <v>6</v>
      </c>
      <c r="B11" s="59">
        <v>3.5499999999999997E-2</v>
      </c>
      <c r="C11" s="59">
        <v>3.9E-2</v>
      </c>
      <c r="D11" s="59">
        <v>3.7199999999999997E-2</v>
      </c>
      <c r="F11" s="58" t="s">
        <v>485</v>
      </c>
      <c r="G11" s="60">
        <v>21908</v>
      </c>
      <c r="H11" s="58">
        <v>0.81</v>
      </c>
      <c r="K11" s="50">
        <f>LARGE(B21:C21,1)/(B21+C21)</f>
        <v>0.51765489673550968</v>
      </c>
      <c r="W11" s="58">
        <v>10</v>
      </c>
      <c r="X11" s="58"/>
      <c r="Y11" s="61">
        <v>42807</v>
      </c>
      <c r="Z11" s="58" t="s">
        <v>529</v>
      </c>
      <c r="AA11" s="58" t="s">
        <v>497</v>
      </c>
      <c r="AB11" s="58">
        <v>10</v>
      </c>
      <c r="AC11" s="58" t="s">
        <v>470</v>
      </c>
      <c r="AD11" s="58">
        <v>62</v>
      </c>
    </row>
    <row r="12" spans="1:30" ht="17.25" customHeight="1" thickBot="1" x14ac:dyDescent="0.3">
      <c r="A12" s="58">
        <v>7</v>
      </c>
      <c r="B12" s="59">
        <v>4.9799999999999997E-2</v>
      </c>
      <c r="C12" s="59">
        <v>5.8400000000000001E-2</v>
      </c>
      <c r="D12" s="59">
        <v>5.3999999999999999E-2</v>
      </c>
      <c r="F12" s="58" t="s">
        <v>486</v>
      </c>
      <c r="G12" s="60">
        <v>23151</v>
      </c>
      <c r="H12" s="58">
        <v>0.86</v>
      </c>
      <c r="W12" s="58">
        <v>20</v>
      </c>
      <c r="X12" s="58"/>
      <c r="Y12" s="61">
        <v>42783</v>
      </c>
      <c r="Z12" s="58" t="s">
        <v>525</v>
      </c>
      <c r="AA12" s="58" t="s">
        <v>501</v>
      </c>
      <c r="AB12" s="58">
        <v>9.8000000000000007</v>
      </c>
      <c r="AC12" s="58" t="s">
        <v>469</v>
      </c>
      <c r="AD12" s="58">
        <v>57</v>
      </c>
    </row>
    <row r="13" spans="1:30" ht="17.25" customHeight="1" thickBot="1" x14ac:dyDescent="0.3">
      <c r="A13" s="58">
        <v>8</v>
      </c>
      <c r="B13" s="59">
        <v>5.7799999999999997E-2</v>
      </c>
      <c r="C13" s="59">
        <v>6.1699999999999998E-2</v>
      </c>
      <c r="D13" s="59">
        <v>5.9700000000000003E-2</v>
      </c>
      <c r="F13" s="58" t="s">
        <v>487</v>
      </c>
      <c r="G13" s="60">
        <v>22066</v>
      </c>
      <c r="H13" s="58"/>
      <c r="W13" s="58">
        <v>25</v>
      </c>
      <c r="X13" s="58"/>
      <c r="Y13" s="61">
        <v>42762</v>
      </c>
      <c r="Z13" s="58" t="s">
        <v>524</v>
      </c>
      <c r="AA13" s="58" t="s">
        <v>501</v>
      </c>
      <c r="AB13" s="58">
        <v>9.6999999999999993</v>
      </c>
      <c r="AC13" s="58" t="s">
        <v>469</v>
      </c>
      <c r="AD13" s="58">
        <v>53</v>
      </c>
    </row>
    <row r="14" spans="1:30" ht="14.4" thickBot="1" x14ac:dyDescent="0.3">
      <c r="A14" s="58">
        <v>9</v>
      </c>
      <c r="B14" s="59">
        <v>5.9900000000000002E-2</v>
      </c>
      <c r="C14" s="59">
        <v>6.9800000000000001E-2</v>
      </c>
      <c r="D14" s="59">
        <v>6.4699999999999994E-2</v>
      </c>
      <c r="F14" s="58" t="s">
        <v>488</v>
      </c>
      <c r="G14" s="60">
        <v>24626</v>
      </c>
      <c r="H14" s="58"/>
      <c r="W14" s="58">
        <v>30</v>
      </c>
      <c r="X14" s="58"/>
      <c r="Y14" s="61">
        <v>42754</v>
      </c>
      <c r="Z14" s="58" t="s">
        <v>524</v>
      </c>
      <c r="AA14" s="58" t="s">
        <v>500</v>
      </c>
      <c r="AB14" s="58">
        <v>9.6</v>
      </c>
      <c r="AC14" s="58" t="s">
        <v>469</v>
      </c>
      <c r="AD14" s="58">
        <v>54</v>
      </c>
    </row>
    <row r="15" spans="1:30" ht="14.4" thickBot="1" x14ac:dyDescent="0.3">
      <c r="A15" s="58">
        <v>10</v>
      </c>
      <c r="B15" s="59">
        <v>6.7299999999999999E-2</v>
      </c>
      <c r="C15" s="59">
        <v>7.4099999999999999E-2</v>
      </c>
      <c r="D15" s="59">
        <v>7.0599999999999996E-2</v>
      </c>
      <c r="F15" s="58" t="s">
        <v>489</v>
      </c>
      <c r="G15" s="60">
        <v>26115</v>
      </c>
      <c r="H15" s="58"/>
      <c r="W15" s="58">
        <v>35</v>
      </c>
      <c r="X15" s="58"/>
      <c r="Y15" s="61">
        <v>42785</v>
      </c>
      <c r="Z15" s="58" t="s">
        <v>531</v>
      </c>
      <c r="AA15" s="58" t="s">
        <v>493</v>
      </c>
      <c r="AB15" s="58">
        <v>9.6</v>
      </c>
      <c r="AC15" s="58" t="s">
        <v>470</v>
      </c>
      <c r="AD15" s="58">
        <v>51</v>
      </c>
    </row>
    <row r="16" spans="1:30" ht="14.4" thickBot="1" x14ac:dyDescent="0.3">
      <c r="A16" s="58">
        <v>11</v>
      </c>
      <c r="B16" s="59">
        <v>7.2300000000000003E-2</v>
      </c>
      <c r="C16" s="59">
        <v>7.2499999999999995E-2</v>
      </c>
      <c r="D16" s="59">
        <v>7.2400000000000006E-2</v>
      </c>
      <c r="F16" s="58" t="s">
        <v>490</v>
      </c>
      <c r="G16" s="60">
        <v>26588</v>
      </c>
      <c r="H16" s="58"/>
      <c r="W16" s="58">
        <v>40</v>
      </c>
      <c r="X16" s="58"/>
      <c r="Y16" s="61">
        <v>42760</v>
      </c>
      <c r="Z16" s="58" t="s">
        <v>525</v>
      </c>
      <c r="AA16" s="58" t="s">
        <v>499</v>
      </c>
      <c r="AB16" s="58">
        <v>9.5</v>
      </c>
      <c r="AC16" s="58" t="s">
        <v>469</v>
      </c>
      <c r="AD16" s="58">
        <v>55</v>
      </c>
    </row>
    <row r="17" spans="1:30" ht="14.4" thickBot="1" x14ac:dyDescent="0.3">
      <c r="A17" s="58">
        <v>12</v>
      </c>
      <c r="B17" s="59">
        <v>7.3700000000000002E-2</v>
      </c>
      <c r="C17" s="59">
        <v>7.4899999999999994E-2</v>
      </c>
      <c r="D17" s="59">
        <v>7.4300000000000005E-2</v>
      </c>
      <c r="W17" s="58">
        <v>45</v>
      </c>
      <c r="X17" s="58"/>
      <c r="Y17" s="61">
        <v>42815</v>
      </c>
      <c r="Z17" s="58" t="s">
        <v>526</v>
      </c>
      <c r="AA17" s="58" t="s">
        <v>498</v>
      </c>
      <c r="AB17" s="58">
        <v>9.5</v>
      </c>
      <c r="AC17" s="58" t="s">
        <v>469</v>
      </c>
      <c r="AD17" s="58">
        <v>54</v>
      </c>
    </row>
    <row r="18" spans="1:30" ht="14.4" thickBot="1" x14ac:dyDescent="0.3">
      <c r="A18" s="58">
        <v>13</v>
      </c>
      <c r="B18" s="59">
        <v>7.0999999999999994E-2</v>
      </c>
      <c r="C18" s="59">
        <v>7.2999999999999995E-2</v>
      </c>
      <c r="D18" s="59">
        <v>7.1999999999999995E-2</v>
      </c>
      <c r="W18" s="58">
        <v>50</v>
      </c>
      <c r="X18" s="58"/>
      <c r="Y18" s="61">
        <v>42818</v>
      </c>
      <c r="Z18" s="58" t="s">
        <v>525</v>
      </c>
      <c r="AA18" s="58" t="s">
        <v>501</v>
      </c>
      <c r="AB18" s="58">
        <v>9.5</v>
      </c>
      <c r="AC18" s="58" t="s">
        <v>469</v>
      </c>
      <c r="AD18" s="58">
        <v>53</v>
      </c>
    </row>
    <row r="19" spans="1:30" ht="17.25" customHeight="1" thickBot="1" x14ac:dyDescent="0.3">
      <c r="A19" s="58">
        <v>14</v>
      </c>
      <c r="B19" s="59">
        <v>7.2700000000000001E-2</v>
      </c>
      <c r="C19" s="59">
        <v>7.0800000000000002E-2</v>
      </c>
      <c r="D19" s="59">
        <v>7.17E-2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/>
      <c r="Y19" s="61">
        <v>42804</v>
      </c>
      <c r="Z19" s="58" t="s">
        <v>524</v>
      </c>
      <c r="AA19" s="58" t="s">
        <v>501</v>
      </c>
      <c r="AB19" s="58">
        <v>9.4</v>
      </c>
      <c r="AC19" s="58" t="s">
        <v>469</v>
      </c>
      <c r="AD19" s="58">
        <v>52</v>
      </c>
    </row>
    <row r="20" spans="1:30" ht="17.25" customHeight="1" thickBot="1" x14ac:dyDescent="0.3">
      <c r="A20" s="58">
        <v>15</v>
      </c>
      <c r="B20" s="59">
        <v>7.7100000000000002E-2</v>
      </c>
      <c r="C20" s="59">
        <v>6.9699999999999998E-2</v>
      </c>
      <c r="D20" s="59">
        <v>7.3499999999999996E-2</v>
      </c>
      <c r="F20" s="58" t="s">
        <v>493</v>
      </c>
      <c r="G20" s="60">
        <v>21308</v>
      </c>
      <c r="H20" s="58">
        <v>0.79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/>
      <c r="Y20" s="61">
        <v>42815</v>
      </c>
      <c r="Z20" s="58" t="s">
        <v>527</v>
      </c>
      <c r="AA20" s="58" t="s">
        <v>498</v>
      </c>
      <c r="AB20" s="58">
        <v>9.1999999999999993</v>
      </c>
      <c r="AC20" s="58" t="s">
        <v>469</v>
      </c>
      <c r="AD20" s="58">
        <v>51</v>
      </c>
    </row>
    <row r="21" spans="1:30" ht="17.25" customHeight="1" thickBot="1" x14ac:dyDescent="0.3">
      <c r="A21" s="58">
        <v>16</v>
      </c>
      <c r="B21" s="59">
        <v>7.7700000000000005E-2</v>
      </c>
      <c r="C21" s="59">
        <v>7.2400000000000006E-2</v>
      </c>
      <c r="D21" s="59">
        <v>7.5200000000000003E-2</v>
      </c>
      <c r="F21" s="58" t="s">
        <v>497</v>
      </c>
      <c r="G21" s="60">
        <v>27170</v>
      </c>
      <c r="H21" s="58">
        <v>1.01</v>
      </c>
      <c r="J21" s="46">
        <v>5</v>
      </c>
      <c r="K21" s="46">
        <f>X6</f>
        <v>0</v>
      </c>
      <c r="L21" s="52"/>
      <c r="M21" s="46"/>
      <c r="N21" s="57">
        <f>K21/$F$2</f>
        <v>0</v>
      </c>
      <c r="W21" s="58">
        <v>125</v>
      </c>
      <c r="X21" s="58"/>
      <c r="Y21" s="61">
        <v>42744</v>
      </c>
      <c r="Z21" s="58" t="s">
        <v>525</v>
      </c>
      <c r="AA21" s="58" t="s">
        <v>497</v>
      </c>
      <c r="AB21" s="58">
        <v>9.1</v>
      </c>
      <c r="AC21" s="58" t="s">
        <v>469</v>
      </c>
      <c r="AD21" s="58">
        <v>54</v>
      </c>
    </row>
    <row r="22" spans="1:30" ht="17.25" customHeight="1" thickBot="1" x14ac:dyDescent="0.3">
      <c r="A22" s="58">
        <v>17</v>
      </c>
      <c r="B22" s="59">
        <v>7.3400000000000007E-2</v>
      </c>
      <c r="C22" s="59">
        <v>7.1300000000000002E-2</v>
      </c>
      <c r="D22" s="59">
        <v>7.2300000000000003E-2</v>
      </c>
      <c r="F22" s="58" t="s">
        <v>498</v>
      </c>
      <c r="G22" s="60">
        <v>28226</v>
      </c>
      <c r="H22" s="58">
        <v>1.05</v>
      </c>
      <c r="J22" s="46">
        <v>10</v>
      </c>
      <c r="K22" s="46">
        <f>X11</f>
        <v>0</v>
      </c>
      <c r="L22" s="52"/>
      <c r="M22" s="46"/>
      <c r="N22" s="57">
        <f t="shared" ref="N22:N28" si="0">K22/$F$2</f>
        <v>0</v>
      </c>
      <c r="W22" s="58">
        <v>150</v>
      </c>
      <c r="X22" s="58"/>
      <c r="Y22" s="61">
        <v>42763</v>
      </c>
      <c r="Z22" s="58" t="s">
        <v>528</v>
      </c>
      <c r="AA22" s="58" t="s">
        <v>502</v>
      </c>
      <c r="AB22" s="58">
        <v>9</v>
      </c>
      <c r="AC22" s="58" t="s">
        <v>470</v>
      </c>
      <c r="AD22" s="58">
        <v>50</v>
      </c>
    </row>
    <row r="23" spans="1:30" ht="17.25" customHeight="1" thickBot="1" x14ac:dyDescent="0.3">
      <c r="A23" s="58">
        <v>18</v>
      </c>
      <c r="B23" s="59">
        <v>5.3900000000000003E-2</v>
      </c>
      <c r="C23" s="59">
        <v>5.0900000000000001E-2</v>
      </c>
      <c r="D23" s="59">
        <v>5.2400000000000002E-2</v>
      </c>
      <c r="F23" s="58" t="s">
        <v>499</v>
      </c>
      <c r="G23" s="60">
        <v>28553</v>
      </c>
      <c r="H23" s="58">
        <v>1.06</v>
      </c>
      <c r="J23" s="46">
        <v>20</v>
      </c>
      <c r="K23" s="46">
        <f>X12</f>
        <v>0</v>
      </c>
      <c r="L23" s="52"/>
      <c r="M23" s="46"/>
      <c r="N23" s="57">
        <f t="shared" si="0"/>
        <v>0</v>
      </c>
      <c r="W23" s="58">
        <v>175</v>
      </c>
      <c r="X23" s="58"/>
      <c r="Y23" s="61">
        <v>42761</v>
      </c>
      <c r="Z23" s="58" t="s">
        <v>532</v>
      </c>
      <c r="AA23" s="58" t="s">
        <v>500</v>
      </c>
      <c r="AB23" s="58">
        <v>9</v>
      </c>
      <c r="AC23" s="58" t="s">
        <v>469</v>
      </c>
      <c r="AD23" s="58">
        <v>53</v>
      </c>
    </row>
    <row r="24" spans="1:30" ht="17.25" customHeight="1" thickBot="1" x14ac:dyDescent="0.3">
      <c r="A24" s="58">
        <v>19</v>
      </c>
      <c r="B24" s="59">
        <v>3.9E-2</v>
      </c>
      <c r="C24" s="59">
        <v>3.4700000000000002E-2</v>
      </c>
      <c r="D24" s="59">
        <v>3.6900000000000002E-2</v>
      </c>
      <c r="F24" s="58" t="s">
        <v>500</v>
      </c>
      <c r="G24" s="60">
        <v>28823</v>
      </c>
      <c r="H24" s="58">
        <v>1.07</v>
      </c>
      <c r="J24" s="46">
        <v>30</v>
      </c>
      <c r="K24" s="46">
        <f>X14</f>
        <v>0</v>
      </c>
      <c r="L24" s="52"/>
      <c r="M24" s="46"/>
      <c r="N24" s="57">
        <f t="shared" si="0"/>
        <v>0</v>
      </c>
      <c r="W24" s="58">
        <v>200</v>
      </c>
      <c r="X24" s="58"/>
      <c r="Y24" s="61">
        <v>42838</v>
      </c>
      <c r="Z24" s="58" t="s">
        <v>525</v>
      </c>
      <c r="AA24" s="58" t="s">
        <v>500</v>
      </c>
      <c r="AB24" s="58">
        <v>8.9</v>
      </c>
      <c r="AC24" s="58" t="s">
        <v>469</v>
      </c>
      <c r="AD24" s="58">
        <v>54</v>
      </c>
    </row>
    <row r="25" spans="1:30" ht="17.25" customHeight="1" thickBot="1" x14ac:dyDescent="0.3">
      <c r="A25" s="58">
        <v>20</v>
      </c>
      <c r="B25" s="59">
        <v>0.03</v>
      </c>
      <c r="C25" s="59">
        <v>2.63E-2</v>
      </c>
      <c r="D25" s="59">
        <v>2.8199999999999999E-2</v>
      </c>
      <c r="F25" s="58" t="s">
        <v>501</v>
      </c>
      <c r="G25" s="60">
        <v>29385</v>
      </c>
      <c r="H25" s="58">
        <v>1.0900000000000001</v>
      </c>
      <c r="J25" s="46">
        <v>50</v>
      </c>
      <c r="K25" s="46">
        <f>X18</f>
        <v>0</v>
      </c>
      <c r="L25" s="52"/>
      <c r="M25" s="46"/>
      <c r="N25" s="57">
        <f t="shared" si="0"/>
        <v>0</v>
      </c>
      <c r="W25" s="58">
        <v>200</v>
      </c>
      <c r="X25" s="58"/>
      <c r="Y25" s="61">
        <v>42942</v>
      </c>
      <c r="Z25" s="58" t="s">
        <v>525</v>
      </c>
      <c r="AA25" s="58" t="s">
        <v>499</v>
      </c>
      <c r="AB25" s="58">
        <v>8.6</v>
      </c>
      <c r="AC25" s="58" t="s">
        <v>503</v>
      </c>
      <c r="AD25" s="58">
        <v>51</v>
      </c>
    </row>
    <row r="26" spans="1:30" ht="17.25" customHeight="1" thickBot="1" x14ac:dyDescent="0.3">
      <c r="A26" s="58">
        <v>21</v>
      </c>
      <c r="B26" s="59">
        <v>2.2499999999999999E-2</v>
      </c>
      <c r="C26" s="59">
        <v>1.9800000000000002E-2</v>
      </c>
      <c r="D26" s="59">
        <v>2.12E-2</v>
      </c>
      <c r="F26" s="58" t="s">
        <v>502</v>
      </c>
      <c r="G26" s="60">
        <v>24219</v>
      </c>
      <c r="H26" s="58">
        <v>0.9</v>
      </c>
      <c r="J26" s="46">
        <v>100</v>
      </c>
      <c r="K26" s="46">
        <f>X20</f>
        <v>0</v>
      </c>
      <c r="L26" s="52"/>
      <c r="M26" s="46"/>
      <c r="N26" s="57">
        <f t="shared" si="0"/>
        <v>0</v>
      </c>
    </row>
    <row r="27" spans="1:30" ht="17.25" customHeight="1" thickBot="1" x14ac:dyDescent="0.3">
      <c r="A27" s="58">
        <v>22</v>
      </c>
      <c r="B27" s="59">
        <v>1.47E-2</v>
      </c>
      <c r="C27" s="59">
        <v>1.34E-2</v>
      </c>
      <c r="D27" s="59">
        <v>1.4E-2</v>
      </c>
      <c r="J27" s="46">
        <v>150</v>
      </c>
      <c r="K27" s="46">
        <f>X22</f>
        <v>0</v>
      </c>
      <c r="L27" s="52"/>
      <c r="M27" s="46"/>
      <c r="N27" s="57">
        <f t="shared" si="0"/>
        <v>0</v>
      </c>
    </row>
    <row r="28" spans="1:30" ht="17.25" customHeight="1" thickBot="1" x14ac:dyDescent="0.3">
      <c r="A28" s="58">
        <v>23</v>
      </c>
      <c r="B28" s="59">
        <v>8.2000000000000007E-3</v>
      </c>
      <c r="C28" s="59">
        <v>8.9999999999999993E-3</v>
      </c>
      <c r="D28" s="59">
        <v>8.6E-3</v>
      </c>
      <c r="J28" s="46">
        <v>200</v>
      </c>
      <c r="K28" s="46">
        <f>X24</f>
        <v>0</v>
      </c>
      <c r="L28" s="52"/>
      <c r="M28" s="46"/>
      <c r="N28" s="57">
        <f t="shared" si="0"/>
        <v>0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6.398437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607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25000</v>
      </c>
      <c r="H2" s="41" t="s">
        <v>467</v>
      </c>
      <c r="W2" s="58">
        <v>1</v>
      </c>
      <c r="X2" s="58">
        <v>3186</v>
      </c>
      <c r="Y2" s="61">
        <v>43151</v>
      </c>
      <c r="Z2" s="58" t="s">
        <v>531</v>
      </c>
      <c r="AA2" s="58" t="s">
        <v>498</v>
      </c>
      <c r="AB2" s="58">
        <v>12.7</v>
      </c>
      <c r="AC2" s="58" t="s">
        <v>504</v>
      </c>
      <c r="AD2" s="58">
        <v>54</v>
      </c>
    </row>
    <row r="3" spans="1:30" ht="14.4" thickBot="1" x14ac:dyDescent="0.3">
      <c r="W3" s="58">
        <v>2</v>
      </c>
      <c r="X3" s="58">
        <v>3174</v>
      </c>
      <c r="Y3" s="61">
        <v>43147</v>
      </c>
      <c r="Z3" s="58" t="s">
        <v>531</v>
      </c>
      <c r="AA3" s="58" t="s">
        <v>501</v>
      </c>
      <c r="AB3" s="58">
        <v>12.7</v>
      </c>
      <c r="AC3" s="58" t="s">
        <v>504</v>
      </c>
      <c r="AD3" s="58">
        <v>54</v>
      </c>
    </row>
    <row r="4" spans="1:30" ht="14.4" thickBot="1" x14ac:dyDescent="0.3">
      <c r="A4" s="42" t="s">
        <v>468</v>
      </c>
      <c r="B4" s="43" t="s">
        <v>503</v>
      </c>
      <c r="C4" s="93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3167</v>
      </c>
      <c r="Y4" s="61">
        <v>43150</v>
      </c>
      <c r="Z4" s="58" t="s">
        <v>527</v>
      </c>
      <c r="AA4" s="58" t="s">
        <v>497</v>
      </c>
      <c r="AB4" s="58">
        <v>12.7</v>
      </c>
      <c r="AC4" s="58" t="s">
        <v>504</v>
      </c>
      <c r="AD4" s="58">
        <v>52</v>
      </c>
    </row>
    <row r="5" spans="1:30" ht="18.75" customHeight="1" thickBot="1" x14ac:dyDescent="0.3">
      <c r="A5" s="58">
        <v>0</v>
      </c>
      <c r="B5" s="59">
        <v>3.3999999999999998E-3</v>
      </c>
      <c r="C5" s="59">
        <v>4.1999999999999997E-3</v>
      </c>
      <c r="D5" s="59">
        <v>3.8E-3</v>
      </c>
      <c r="F5" s="58" t="s">
        <v>476</v>
      </c>
      <c r="G5" s="60">
        <v>29543</v>
      </c>
      <c r="H5" s="58">
        <v>1.18</v>
      </c>
      <c r="J5" s="102" t="s">
        <v>477</v>
      </c>
      <c r="K5" s="103"/>
      <c r="L5" s="103"/>
      <c r="M5" s="103"/>
      <c r="N5" s="104"/>
      <c r="W5" s="58">
        <v>4</v>
      </c>
      <c r="X5" s="58">
        <v>3152</v>
      </c>
      <c r="Y5" s="61">
        <v>43189</v>
      </c>
      <c r="Z5" s="58" t="s">
        <v>531</v>
      </c>
      <c r="AA5" s="58" t="s">
        <v>501</v>
      </c>
      <c r="AB5" s="58">
        <v>12.6</v>
      </c>
      <c r="AC5" s="58" t="s">
        <v>504</v>
      </c>
      <c r="AD5" s="58">
        <v>57</v>
      </c>
    </row>
    <row r="6" spans="1:30" ht="17.25" customHeight="1" thickBot="1" x14ac:dyDescent="0.3">
      <c r="A6" s="58">
        <v>1</v>
      </c>
      <c r="B6" s="59">
        <v>1.9E-3</v>
      </c>
      <c r="C6" s="59">
        <v>2.3999999999999998E-3</v>
      </c>
      <c r="D6" s="59">
        <v>2.2000000000000001E-3</v>
      </c>
      <c r="F6" s="58" t="s">
        <v>478</v>
      </c>
      <c r="G6" s="60">
        <v>35488</v>
      </c>
      <c r="H6" s="58">
        <v>1.42</v>
      </c>
      <c r="J6" s="47" t="s">
        <v>479</v>
      </c>
      <c r="K6" s="48">
        <f>LARGE((K8,K9),1)</f>
        <v>0.5128865979381444</v>
      </c>
      <c r="N6" s="48" t="s">
        <v>504</v>
      </c>
      <c r="W6" s="58">
        <v>5</v>
      </c>
      <c r="X6" s="58">
        <v>3147</v>
      </c>
      <c r="Y6" s="61">
        <v>43150</v>
      </c>
      <c r="Z6" s="58" t="s">
        <v>531</v>
      </c>
      <c r="AA6" s="58" t="s">
        <v>497</v>
      </c>
      <c r="AB6" s="58">
        <v>12.6</v>
      </c>
      <c r="AC6" s="58" t="s">
        <v>504</v>
      </c>
      <c r="AD6" s="58">
        <v>56</v>
      </c>
    </row>
    <row r="7" spans="1:30" ht="17.25" customHeight="1" thickBot="1" x14ac:dyDescent="0.3">
      <c r="A7" s="58">
        <v>2</v>
      </c>
      <c r="B7" s="59">
        <v>1.4E-3</v>
      </c>
      <c r="C7" s="59">
        <v>1.5E-3</v>
      </c>
      <c r="D7" s="59">
        <v>1.5E-3</v>
      </c>
      <c r="F7" s="58" t="s">
        <v>480</v>
      </c>
      <c r="G7" s="60">
        <v>35483</v>
      </c>
      <c r="H7" s="58">
        <v>1.41</v>
      </c>
      <c r="J7" s="49" t="s">
        <v>481</v>
      </c>
      <c r="K7" s="48">
        <f>LARGE((K10,K11),1)</f>
        <v>0.52896244430299166</v>
      </c>
      <c r="N7" s="48" t="s">
        <v>503</v>
      </c>
      <c r="W7" s="58">
        <v>6</v>
      </c>
      <c r="X7" s="58">
        <v>3138</v>
      </c>
      <c r="Y7" s="61">
        <v>43147</v>
      </c>
      <c r="Z7" s="58" t="s">
        <v>527</v>
      </c>
      <c r="AA7" s="58" t="s">
        <v>501</v>
      </c>
      <c r="AB7" s="58">
        <v>12.6</v>
      </c>
      <c r="AC7" s="58" t="s">
        <v>504</v>
      </c>
      <c r="AD7" s="58">
        <v>54</v>
      </c>
    </row>
    <row r="8" spans="1:30" ht="17.25" customHeight="1" thickBot="1" x14ac:dyDescent="0.35">
      <c r="A8" s="58">
        <v>3</v>
      </c>
      <c r="B8" s="59">
        <v>1.4E-3</v>
      </c>
      <c r="C8" s="59">
        <v>1E-3</v>
      </c>
      <c r="D8" s="59">
        <v>1.1999999999999999E-3</v>
      </c>
      <c r="F8" s="58" t="s">
        <v>482</v>
      </c>
      <c r="G8" s="60">
        <v>28130</v>
      </c>
      <c r="H8" s="58">
        <v>1.1200000000000001</v>
      </c>
      <c r="K8" s="50">
        <f>LARGE(B11:C11,1)/(B11+C11)</f>
        <v>0.50402144772117963</v>
      </c>
      <c r="W8" s="58">
        <v>7</v>
      </c>
      <c r="X8" s="58">
        <v>3131</v>
      </c>
      <c r="Y8" s="61">
        <v>43151</v>
      </c>
      <c r="Z8" s="58" t="s">
        <v>527</v>
      </c>
      <c r="AA8" s="58" t="s">
        <v>498</v>
      </c>
      <c r="AB8" s="58">
        <v>12.5</v>
      </c>
      <c r="AC8" s="58" t="s">
        <v>504</v>
      </c>
      <c r="AD8" s="58">
        <v>51</v>
      </c>
    </row>
    <row r="9" spans="1:30" ht="17.25" customHeight="1" thickBot="1" x14ac:dyDescent="0.35">
      <c r="A9" s="58">
        <v>4</v>
      </c>
      <c r="B9" s="59">
        <v>3.3999999999999998E-3</v>
      </c>
      <c r="C9" s="59">
        <v>1.5E-3</v>
      </c>
      <c r="D9" s="59">
        <v>2.3999999999999998E-3</v>
      </c>
      <c r="F9" s="58" t="s">
        <v>483</v>
      </c>
      <c r="G9" s="60">
        <v>21654</v>
      </c>
      <c r="H9" s="58">
        <v>0.86</v>
      </c>
      <c r="K9" s="50">
        <f>LARGE(B12:C12,1)/(B12+C12)</f>
        <v>0.5128865979381444</v>
      </c>
      <c r="W9" s="58">
        <v>8</v>
      </c>
      <c r="X9" s="58">
        <v>3128</v>
      </c>
      <c r="Y9" s="61">
        <v>43175</v>
      </c>
      <c r="Z9" s="58" t="s">
        <v>527</v>
      </c>
      <c r="AA9" s="58" t="s">
        <v>501</v>
      </c>
      <c r="AB9" s="58">
        <v>12.5</v>
      </c>
      <c r="AC9" s="58" t="s">
        <v>504</v>
      </c>
      <c r="AD9" s="58">
        <v>56</v>
      </c>
    </row>
    <row r="10" spans="1:30" ht="17.25" customHeight="1" thickBot="1" x14ac:dyDescent="0.35">
      <c r="A10" s="58">
        <v>5</v>
      </c>
      <c r="B10" s="59">
        <v>7.1999999999999998E-3</v>
      </c>
      <c r="C10" s="59">
        <v>4.4999999999999997E-3</v>
      </c>
      <c r="D10" s="59">
        <v>5.7999999999999996E-3</v>
      </c>
      <c r="F10" s="58" t="s">
        <v>484</v>
      </c>
      <c r="G10" s="60">
        <v>22515</v>
      </c>
      <c r="H10" s="58">
        <v>0.9</v>
      </c>
      <c r="K10" s="50">
        <f>LARGE(B20:C20,1)/(B20+C20)</f>
        <v>0.52896244430299166</v>
      </c>
      <c r="W10" s="58">
        <v>9</v>
      </c>
      <c r="X10" s="58">
        <v>3123</v>
      </c>
      <c r="Y10" s="61">
        <v>43165</v>
      </c>
      <c r="Z10" s="58" t="s">
        <v>527</v>
      </c>
      <c r="AA10" s="58" t="s">
        <v>498</v>
      </c>
      <c r="AB10" s="58">
        <v>12.5</v>
      </c>
      <c r="AC10" s="58" t="s">
        <v>504</v>
      </c>
      <c r="AD10" s="58">
        <v>54</v>
      </c>
    </row>
    <row r="11" spans="1:30" ht="17.25" customHeight="1" thickBot="1" x14ac:dyDescent="0.35">
      <c r="A11" s="58">
        <v>6</v>
      </c>
      <c r="B11" s="59">
        <v>1.8800000000000001E-2</v>
      </c>
      <c r="C11" s="59">
        <v>1.8499999999999999E-2</v>
      </c>
      <c r="D11" s="59">
        <v>1.8599999999999998E-2</v>
      </c>
      <c r="F11" s="58" t="s">
        <v>485</v>
      </c>
      <c r="G11" s="60">
        <v>21037</v>
      </c>
      <c r="H11" s="58">
        <v>0.84</v>
      </c>
      <c r="K11" s="50">
        <f>LARGE(B21:C21,1)/(B21+C21)</f>
        <v>0.51692708333333326</v>
      </c>
      <c r="W11" s="58">
        <v>10</v>
      </c>
      <c r="X11" s="58">
        <v>3120</v>
      </c>
      <c r="Y11" s="61">
        <v>43173</v>
      </c>
      <c r="Z11" s="58" t="s">
        <v>527</v>
      </c>
      <c r="AA11" s="58" t="s">
        <v>499</v>
      </c>
      <c r="AB11" s="58">
        <v>12.5</v>
      </c>
      <c r="AC11" s="58" t="s">
        <v>504</v>
      </c>
      <c r="AD11" s="58">
        <v>52</v>
      </c>
    </row>
    <row r="12" spans="1:30" ht="17.25" customHeight="1" thickBot="1" x14ac:dyDescent="0.3">
      <c r="A12" s="58">
        <v>7</v>
      </c>
      <c r="B12" s="59">
        <v>3.78E-2</v>
      </c>
      <c r="C12" s="59">
        <v>3.9800000000000002E-2</v>
      </c>
      <c r="D12" s="59">
        <v>3.8800000000000001E-2</v>
      </c>
      <c r="F12" s="58" t="s">
        <v>486</v>
      </c>
      <c r="G12" s="60">
        <v>17914</v>
      </c>
      <c r="H12" s="58">
        <v>0.71</v>
      </c>
      <c r="W12" s="58">
        <v>20</v>
      </c>
      <c r="X12" s="58">
        <v>3061</v>
      </c>
      <c r="Y12" s="61">
        <v>43149</v>
      </c>
      <c r="Z12" s="58" t="s">
        <v>529</v>
      </c>
      <c r="AA12" s="58" t="s">
        <v>493</v>
      </c>
      <c r="AB12" s="58">
        <v>12.2</v>
      </c>
      <c r="AC12" s="58" t="s">
        <v>504</v>
      </c>
      <c r="AD12" s="58">
        <v>56</v>
      </c>
    </row>
    <row r="13" spans="1:30" ht="17.25" customHeight="1" thickBot="1" x14ac:dyDescent="0.3">
      <c r="A13" s="58">
        <v>8</v>
      </c>
      <c r="B13" s="59">
        <v>5.21E-2</v>
      </c>
      <c r="C13" s="59">
        <v>5.7200000000000001E-2</v>
      </c>
      <c r="D13" s="59">
        <v>5.4699999999999999E-2</v>
      </c>
      <c r="F13" s="58" t="s">
        <v>487</v>
      </c>
      <c r="G13" s="60">
        <v>17598</v>
      </c>
      <c r="H13" s="58">
        <v>0.7</v>
      </c>
      <c r="W13" s="58">
        <v>25</v>
      </c>
      <c r="X13" s="58">
        <v>3037</v>
      </c>
      <c r="Y13" s="61">
        <v>43149</v>
      </c>
      <c r="Z13" s="58" t="s">
        <v>531</v>
      </c>
      <c r="AA13" s="58" t="s">
        <v>493</v>
      </c>
      <c r="AB13" s="58">
        <v>12.1</v>
      </c>
      <c r="AC13" s="58" t="s">
        <v>504</v>
      </c>
      <c r="AD13" s="58">
        <v>60</v>
      </c>
    </row>
    <row r="14" spans="1:30" ht="14.4" thickBot="1" x14ac:dyDescent="0.3">
      <c r="A14" s="58">
        <v>9</v>
      </c>
      <c r="B14" s="59">
        <v>6.4299999999999996E-2</v>
      </c>
      <c r="C14" s="59">
        <v>6.6299999999999998E-2</v>
      </c>
      <c r="D14" s="59">
        <v>6.5299999999999997E-2</v>
      </c>
      <c r="F14" s="58" t="s">
        <v>488</v>
      </c>
      <c r="G14" s="60">
        <v>21803</v>
      </c>
      <c r="H14" s="58">
        <v>0.87</v>
      </c>
      <c r="W14" s="58">
        <v>30</v>
      </c>
      <c r="X14" s="58">
        <v>3029</v>
      </c>
      <c r="Y14" s="61">
        <v>43150</v>
      </c>
      <c r="Z14" s="58" t="s">
        <v>530</v>
      </c>
      <c r="AA14" s="58" t="s">
        <v>497</v>
      </c>
      <c r="AB14" s="58">
        <v>12.1</v>
      </c>
      <c r="AC14" s="58" t="s">
        <v>504</v>
      </c>
      <c r="AD14" s="58">
        <v>54</v>
      </c>
    </row>
    <row r="15" spans="1:30" ht="14.4" thickBot="1" x14ac:dyDescent="0.3">
      <c r="A15" s="58">
        <v>10</v>
      </c>
      <c r="B15" s="59">
        <v>7.2099999999999997E-2</v>
      </c>
      <c r="C15" s="59">
        <v>7.3700000000000002E-2</v>
      </c>
      <c r="D15" s="59">
        <v>7.2900000000000006E-2</v>
      </c>
      <c r="F15" s="58" t="s">
        <v>489</v>
      </c>
      <c r="G15" s="60">
        <v>25489</v>
      </c>
      <c r="H15" s="58">
        <v>1.02</v>
      </c>
      <c r="W15" s="58">
        <v>35</v>
      </c>
      <c r="X15" s="58">
        <v>3018</v>
      </c>
      <c r="Y15" s="61">
        <v>43133</v>
      </c>
      <c r="Z15" s="58" t="s">
        <v>531</v>
      </c>
      <c r="AA15" s="58" t="s">
        <v>501</v>
      </c>
      <c r="AB15" s="58">
        <v>12.1</v>
      </c>
      <c r="AC15" s="58" t="s">
        <v>504</v>
      </c>
      <c r="AD15" s="58">
        <v>54</v>
      </c>
    </row>
    <row r="16" spans="1:30" ht="14.4" thickBot="1" x14ac:dyDescent="0.3">
      <c r="A16" s="58">
        <v>11</v>
      </c>
      <c r="B16" s="59">
        <v>7.6200000000000004E-2</v>
      </c>
      <c r="C16" s="59">
        <v>8.1199999999999994E-2</v>
      </c>
      <c r="D16" s="59">
        <v>7.8700000000000006E-2</v>
      </c>
      <c r="F16" s="58" t="s">
        <v>490</v>
      </c>
      <c r="G16" s="60">
        <v>23992</v>
      </c>
      <c r="H16" s="58">
        <v>0.96</v>
      </c>
      <c r="W16" s="58">
        <v>40</v>
      </c>
      <c r="X16" s="58">
        <v>3009</v>
      </c>
      <c r="Y16" s="61">
        <v>43174</v>
      </c>
      <c r="Z16" s="58" t="s">
        <v>531</v>
      </c>
      <c r="AA16" s="58" t="s">
        <v>500</v>
      </c>
      <c r="AB16" s="58">
        <v>12</v>
      </c>
      <c r="AC16" s="58" t="s">
        <v>504</v>
      </c>
      <c r="AD16" s="58">
        <v>50</v>
      </c>
    </row>
    <row r="17" spans="1:30" ht="14.4" thickBot="1" x14ac:dyDescent="0.3">
      <c r="A17" s="58">
        <v>12</v>
      </c>
      <c r="B17" s="59">
        <v>7.7700000000000005E-2</v>
      </c>
      <c r="C17" s="59">
        <v>8.3799999999999999E-2</v>
      </c>
      <c r="D17" s="59">
        <v>8.0799999999999997E-2</v>
      </c>
      <c r="W17" s="58">
        <v>45</v>
      </c>
      <c r="X17" s="58">
        <v>3000</v>
      </c>
      <c r="Y17" s="61">
        <v>43133</v>
      </c>
      <c r="Z17" s="58" t="s">
        <v>525</v>
      </c>
      <c r="AA17" s="58" t="s">
        <v>501</v>
      </c>
      <c r="AB17" s="58">
        <v>12</v>
      </c>
      <c r="AC17" s="58" t="s">
        <v>503</v>
      </c>
      <c r="AD17" s="58">
        <v>51</v>
      </c>
    </row>
    <row r="18" spans="1:30" ht="14.4" thickBot="1" x14ac:dyDescent="0.3">
      <c r="A18" s="58">
        <v>13</v>
      </c>
      <c r="B18" s="59">
        <v>7.5899999999999995E-2</v>
      </c>
      <c r="C18" s="59">
        <v>7.8899999999999998E-2</v>
      </c>
      <c r="D18" s="59">
        <v>7.7399999999999997E-2</v>
      </c>
      <c r="W18" s="58">
        <v>50</v>
      </c>
      <c r="X18" s="58">
        <v>2993</v>
      </c>
      <c r="Y18" s="61">
        <v>43147</v>
      </c>
      <c r="Z18" s="58" t="s">
        <v>526</v>
      </c>
      <c r="AA18" s="58" t="s">
        <v>501</v>
      </c>
      <c r="AB18" s="58">
        <v>12</v>
      </c>
      <c r="AC18" s="58" t="s">
        <v>503</v>
      </c>
      <c r="AD18" s="58">
        <v>51</v>
      </c>
    </row>
    <row r="19" spans="1:30" ht="17.25" customHeight="1" thickBot="1" x14ac:dyDescent="0.3">
      <c r="A19" s="58">
        <v>14</v>
      </c>
      <c r="B19" s="59">
        <v>7.7799999999999994E-2</v>
      </c>
      <c r="C19" s="59">
        <v>7.4899999999999994E-2</v>
      </c>
      <c r="D19" s="59">
        <v>7.6300000000000007E-2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2947</v>
      </c>
      <c r="Y19" s="61">
        <v>43158</v>
      </c>
      <c r="Z19" s="58" t="s">
        <v>527</v>
      </c>
      <c r="AA19" s="58" t="s">
        <v>498</v>
      </c>
      <c r="AB19" s="58">
        <v>11.8</v>
      </c>
      <c r="AC19" s="58" t="s">
        <v>504</v>
      </c>
      <c r="AD19" s="58">
        <v>52</v>
      </c>
    </row>
    <row r="20" spans="1:30" ht="17.25" customHeight="1" thickBot="1" x14ac:dyDescent="0.3">
      <c r="A20" s="58">
        <v>15</v>
      </c>
      <c r="B20" s="59">
        <v>8.3099999999999993E-2</v>
      </c>
      <c r="C20" s="59">
        <v>7.3999999999999996E-2</v>
      </c>
      <c r="D20" s="59">
        <v>7.85E-2</v>
      </c>
      <c r="F20" s="58" t="s">
        <v>493</v>
      </c>
      <c r="G20" s="60">
        <v>21209</v>
      </c>
      <c r="H20" s="58">
        <v>0.85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2923</v>
      </c>
      <c r="Y20" s="61">
        <v>43161</v>
      </c>
      <c r="Z20" s="58" t="s">
        <v>526</v>
      </c>
      <c r="AA20" s="58" t="s">
        <v>501</v>
      </c>
      <c r="AB20" s="58">
        <v>11.7</v>
      </c>
      <c r="AC20" s="58" t="s">
        <v>503</v>
      </c>
      <c r="AD20" s="58">
        <v>51</v>
      </c>
    </row>
    <row r="21" spans="1:30" ht="17.25" customHeight="1" thickBot="1" x14ac:dyDescent="0.3">
      <c r="A21" s="58">
        <v>16</v>
      </c>
      <c r="B21" s="59">
        <v>7.9399999999999998E-2</v>
      </c>
      <c r="C21" s="59">
        <v>7.4200000000000002E-2</v>
      </c>
      <c r="D21" s="59">
        <v>7.6799999999999993E-2</v>
      </c>
      <c r="F21" s="58" t="s">
        <v>497</v>
      </c>
      <c r="G21" s="60">
        <v>24711</v>
      </c>
      <c r="H21" s="58">
        <v>0.99</v>
      </c>
      <c r="J21" s="46">
        <v>5</v>
      </c>
      <c r="K21" s="46">
        <f>X6</f>
        <v>3147</v>
      </c>
      <c r="L21" s="52"/>
      <c r="M21" s="46"/>
      <c r="N21" s="57">
        <f>K21/$F$2</f>
        <v>0.12587999999999999</v>
      </c>
      <c r="W21" s="58">
        <v>125</v>
      </c>
      <c r="X21" s="58">
        <v>2901</v>
      </c>
      <c r="Y21" s="61">
        <v>43182</v>
      </c>
      <c r="Z21" s="58" t="s">
        <v>525</v>
      </c>
      <c r="AA21" s="58" t="s">
        <v>501</v>
      </c>
      <c r="AB21" s="58">
        <v>11.6</v>
      </c>
      <c r="AC21" s="58" t="s">
        <v>503</v>
      </c>
      <c r="AD21" s="58">
        <v>51</v>
      </c>
    </row>
    <row r="22" spans="1:30" ht="17.25" customHeight="1" thickBot="1" x14ac:dyDescent="0.3">
      <c r="A22" s="58">
        <v>17</v>
      </c>
      <c r="B22" s="59">
        <v>7.3400000000000007E-2</v>
      </c>
      <c r="C22" s="59">
        <v>7.2599999999999998E-2</v>
      </c>
      <c r="D22" s="59">
        <v>7.2999999999999995E-2</v>
      </c>
      <c r="F22" s="58" t="s">
        <v>498</v>
      </c>
      <c r="G22" s="60">
        <v>25584</v>
      </c>
      <c r="H22" s="58">
        <v>1.02</v>
      </c>
      <c r="J22" s="46">
        <v>10</v>
      </c>
      <c r="K22" s="46">
        <f>X11</f>
        <v>3120</v>
      </c>
      <c r="L22" s="52"/>
      <c r="M22" s="46"/>
      <c r="N22" s="57">
        <f t="shared" ref="N22:N28" si="0">K22/$F$2</f>
        <v>0.12479999999999999</v>
      </c>
      <c r="W22" s="58">
        <v>150</v>
      </c>
      <c r="X22" s="58">
        <v>2884</v>
      </c>
      <c r="Y22" s="61">
        <v>43137</v>
      </c>
      <c r="Z22" s="58" t="s">
        <v>526</v>
      </c>
      <c r="AA22" s="58" t="s">
        <v>498</v>
      </c>
      <c r="AB22" s="58">
        <v>11.5</v>
      </c>
      <c r="AC22" s="58" t="s">
        <v>503</v>
      </c>
      <c r="AD22" s="58">
        <v>52</v>
      </c>
    </row>
    <row r="23" spans="1:30" ht="17.25" customHeight="1" thickBot="1" x14ac:dyDescent="0.3">
      <c r="A23" s="58">
        <v>18</v>
      </c>
      <c r="B23" s="59">
        <v>5.8500000000000003E-2</v>
      </c>
      <c r="C23" s="59">
        <v>6.0100000000000001E-2</v>
      </c>
      <c r="D23" s="59">
        <v>5.9299999999999999E-2</v>
      </c>
      <c r="F23" s="58" t="s">
        <v>499</v>
      </c>
      <c r="G23" s="60">
        <v>25933</v>
      </c>
      <c r="H23" s="58">
        <v>1.03</v>
      </c>
      <c r="J23" s="46">
        <v>20</v>
      </c>
      <c r="K23" s="46">
        <f>X12</f>
        <v>3061</v>
      </c>
      <c r="L23" s="52"/>
      <c r="M23" s="46"/>
      <c r="N23" s="57">
        <f t="shared" si="0"/>
        <v>0.12243999999999999</v>
      </c>
      <c r="W23" s="58">
        <v>175</v>
      </c>
      <c r="X23" s="58">
        <v>2860</v>
      </c>
      <c r="Y23" s="61">
        <v>43141</v>
      </c>
      <c r="Z23" s="58" t="s">
        <v>524</v>
      </c>
      <c r="AA23" s="58" t="s">
        <v>502</v>
      </c>
      <c r="AB23" s="58">
        <v>11.4</v>
      </c>
      <c r="AC23" s="58" t="s">
        <v>503</v>
      </c>
      <c r="AD23" s="58">
        <v>51</v>
      </c>
    </row>
    <row r="24" spans="1:30" ht="17.25" customHeight="1" thickBot="1" x14ac:dyDescent="0.3">
      <c r="A24" s="58">
        <v>19</v>
      </c>
      <c r="B24" s="59">
        <v>4.5499999999999999E-2</v>
      </c>
      <c r="C24" s="59">
        <v>4.6399999999999997E-2</v>
      </c>
      <c r="D24" s="59">
        <v>4.5900000000000003E-2</v>
      </c>
      <c r="F24" s="58" t="s">
        <v>500</v>
      </c>
      <c r="G24" s="60">
        <v>25822</v>
      </c>
      <c r="H24" s="58">
        <v>1.03</v>
      </c>
      <c r="J24" s="46">
        <v>30</v>
      </c>
      <c r="K24" s="46">
        <f>X14</f>
        <v>3029</v>
      </c>
      <c r="L24" s="52"/>
      <c r="M24" s="46"/>
      <c r="N24" s="57">
        <f t="shared" si="0"/>
        <v>0.12116</v>
      </c>
      <c r="W24" s="58">
        <v>200</v>
      </c>
      <c r="X24" s="58">
        <v>2841</v>
      </c>
      <c r="Y24" s="61">
        <v>43178</v>
      </c>
      <c r="Z24" s="58" t="s">
        <v>528</v>
      </c>
      <c r="AA24" s="58" t="s">
        <v>497</v>
      </c>
      <c r="AB24" s="58">
        <v>11.4</v>
      </c>
      <c r="AC24" s="58" t="s">
        <v>503</v>
      </c>
      <c r="AD24" s="58">
        <v>53</v>
      </c>
    </row>
    <row r="25" spans="1:30" ht="17.25" customHeight="1" thickBot="1" x14ac:dyDescent="0.3">
      <c r="A25" s="58">
        <v>20</v>
      </c>
      <c r="B25" s="59">
        <v>3.9199999999999999E-2</v>
      </c>
      <c r="C25" s="59">
        <v>3.4500000000000003E-2</v>
      </c>
      <c r="D25" s="59">
        <v>3.6799999999999999E-2</v>
      </c>
      <c r="F25" s="58" t="s">
        <v>501</v>
      </c>
      <c r="G25" s="60">
        <v>27464</v>
      </c>
      <c r="H25" s="58">
        <v>1.1000000000000001</v>
      </c>
      <c r="J25" s="46">
        <v>50</v>
      </c>
      <c r="K25" s="46">
        <f>X18</f>
        <v>2993</v>
      </c>
      <c r="L25" s="52"/>
      <c r="M25" s="46"/>
      <c r="N25" s="57">
        <f t="shared" si="0"/>
        <v>0.11971999999999999</v>
      </c>
    </row>
    <row r="26" spans="1:30" ht="17.25" customHeight="1" thickBot="1" x14ac:dyDescent="0.3">
      <c r="A26" s="58">
        <v>21</v>
      </c>
      <c r="B26" s="59">
        <v>2.6700000000000002E-2</v>
      </c>
      <c r="C26" s="59">
        <v>2.6200000000000001E-2</v>
      </c>
      <c r="D26" s="59">
        <v>2.6499999999999999E-2</v>
      </c>
      <c r="F26" s="58" t="s">
        <v>502</v>
      </c>
      <c r="G26" s="60"/>
      <c r="H26" s="58">
        <v>0.99</v>
      </c>
      <c r="J26" s="46">
        <v>100</v>
      </c>
      <c r="K26" s="46">
        <f>X20</f>
        <v>2923</v>
      </c>
      <c r="L26" s="52"/>
      <c r="M26" s="46"/>
      <c r="N26" s="57">
        <f t="shared" si="0"/>
        <v>0.11692</v>
      </c>
    </row>
    <row r="27" spans="1:30" ht="17.25" customHeight="1" thickBot="1" x14ac:dyDescent="0.3">
      <c r="A27" s="58">
        <v>22</v>
      </c>
      <c r="B27" s="59">
        <v>1.5599999999999999E-2</v>
      </c>
      <c r="C27" s="59">
        <v>1.49E-2</v>
      </c>
      <c r="D27" s="59">
        <v>1.52E-2</v>
      </c>
      <c r="J27" s="46">
        <v>150</v>
      </c>
      <c r="K27" s="46">
        <f>X22</f>
        <v>2884</v>
      </c>
      <c r="L27" s="52"/>
      <c r="M27" s="46"/>
      <c r="N27" s="57">
        <f t="shared" si="0"/>
        <v>0.11536</v>
      </c>
    </row>
    <row r="28" spans="1:30" ht="17.25" customHeight="1" thickBot="1" x14ac:dyDescent="0.3">
      <c r="A28" s="58">
        <v>23</v>
      </c>
      <c r="B28" s="59">
        <v>7.1999999999999998E-3</v>
      </c>
      <c r="C28" s="59">
        <v>7.4999999999999997E-3</v>
      </c>
      <c r="D28" s="59">
        <v>7.4000000000000003E-3</v>
      </c>
      <c r="J28" s="46">
        <v>200</v>
      </c>
      <c r="K28" s="46">
        <f>X24</f>
        <v>2841</v>
      </c>
      <c r="L28" s="52"/>
      <c r="M28" s="46"/>
      <c r="N28" s="57">
        <f t="shared" si="0"/>
        <v>0.11364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sqref="A1:U1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589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30800</v>
      </c>
      <c r="H2" s="41" t="s">
        <v>467</v>
      </c>
      <c r="W2" s="58">
        <v>1</v>
      </c>
      <c r="X2" s="58">
        <v>3441</v>
      </c>
      <c r="Y2" s="61">
        <v>43153</v>
      </c>
      <c r="Z2" s="58" t="s">
        <v>524</v>
      </c>
      <c r="AA2" s="58" t="s">
        <v>500</v>
      </c>
      <c r="AB2" s="58">
        <v>11.2</v>
      </c>
      <c r="AC2" s="58" t="s">
        <v>503</v>
      </c>
      <c r="AD2" s="58">
        <v>53</v>
      </c>
    </row>
    <row r="3" spans="1:30" ht="14.4" thickBot="1" x14ac:dyDescent="0.3">
      <c r="W3" s="58">
        <v>2</v>
      </c>
      <c r="X3" s="58">
        <v>3421</v>
      </c>
      <c r="Y3" s="61">
        <v>43133</v>
      </c>
      <c r="Z3" s="58" t="s">
        <v>525</v>
      </c>
      <c r="AA3" s="58" t="s">
        <v>501</v>
      </c>
      <c r="AB3" s="58">
        <v>11.1</v>
      </c>
      <c r="AC3" s="58" t="s">
        <v>504</v>
      </c>
      <c r="AD3" s="58">
        <v>50</v>
      </c>
    </row>
    <row r="4" spans="1:30" ht="14.4" thickBot="1" x14ac:dyDescent="0.3">
      <c r="A4" s="42" t="s">
        <v>468</v>
      </c>
      <c r="B4" s="43" t="s">
        <v>503</v>
      </c>
      <c r="C4" s="96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3421</v>
      </c>
      <c r="Y4" s="61">
        <v>43145</v>
      </c>
      <c r="Z4" s="58" t="s">
        <v>524</v>
      </c>
      <c r="AA4" s="58" t="s">
        <v>499</v>
      </c>
      <c r="AB4" s="58">
        <v>11.1</v>
      </c>
      <c r="AC4" s="58" t="s">
        <v>503</v>
      </c>
      <c r="AD4" s="58">
        <v>53</v>
      </c>
    </row>
    <row r="5" spans="1:30" ht="18.75" customHeight="1" thickBot="1" x14ac:dyDescent="0.3">
      <c r="A5" s="58">
        <v>0</v>
      </c>
      <c r="B5" s="59">
        <v>6.0000000000000001E-3</v>
      </c>
      <c r="C5" s="59">
        <v>6.3E-3</v>
      </c>
      <c r="D5" s="59">
        <v>6.1000000000000004E-3</v>
      </c>
      <c r="F5" s="58" t="s">
        <v>476</v>
      </c>
      <c r="G5" s="60">
        <v>28883</v>
      </c>
      <c r="H5" s="58">
        <v>0.94</v>
      </c>
      <c r="J5" s="102" t="s">
        <v>477</v>
      </c>
      <c r="K5" s="103"/>
      <c r="L5" s="103"/>
      <c r="M5" s="103"/>
      <c r="N5" s="104"/>
      <c r="W5" s="58">
        <v>4</v>
      </c>
      <c r="X5" s="58">
        <v>3413</v>
      </c>
      <c r="Y5" s="61">
        <v>43154</v>
      </c>
      <c r="Z5" s="58" t="s">
        <v>525</v>
      </c>
      <c r="AA5" s="58" t="s">
        <v>501</v>
      </c>
      <c r="AB5" s="58">
        <v>11.1</v>
      </c>
      <c r="AC5" s="58" t="s">
        <v>503</v>
      </c>
      <c r="AD5" s="58">
        <v>52</v>
      </c>
    </row>
    <row r="6" spans="1:30" ht="17.25" customHeight="1" thickBot="1" x14ac:dyDescent="0.3">
      <c r="A6" s="58">
        <v>1</v>
      </c>
      <c r="B6" s="59">
        <v>3.8999999999999998E-3</v>
      </c>
      <c r="C6" s="59">
        <v>4.1999999999999997E-3</v>
      </c>
      <c r="D6" s="59">
        <v>4.0000000000000001E-3</v>
      </c>
      <c r="F6" s="58" t="s">
        <v>478</v>
      </c>
      <c r="G6" s="60">
        <v>33835</v>
      </c>
      <c r="H6" s="58">
        <v>1.1000000000000001</v>
      </c>
      <c r="J6" s="47" t="s">
        <v>479</v>
      </c>
      <c r="K6" s="48">
        <f>LARGE((K8,K9),1)</f>
        <v>0.52227074235807869</v>
      </c>
      <c r="N6" s="48" t="s">
        <v>504</v>
      </c>
      <c r="W6" s="58">
        <v>5</v>
      </c>
      <c r="X6" s="58">
        <v>3411</v>
      </c>
      <c r="Y6" s="61">
        <v>43166</v>
      </c>
      <c r="Z6" s="58" t="s">
        <v>524</v>
      </c>
      <c r="AA6" s="58" t="s">
        <v>499</v>
      </c>
      <c r="AB6" s="58">
        <v>11.1</v>
      </c>
      <c r="AC6" s="58" t="s">
        <v>503</v>
      </c>
      <c r="AD6" s="58">
        <v>50</v>
      </c>
    </row>
    <row r="7" spans="1:30" ht="17.25" customHeight="1" thickBot="1" x14ac:dyDescent="0.3">
      <c r="A7" s="58">
        <v>2</v>
      </c>
      <c r="B7" s="59">
        <v>3.3E-3</v>
      </c>
      <c r="C7" s="59">
        <v>3.0999999999999999E-3</v>
      </c>
      <c r="D7" s="59">
        <v>3.2000000000000002E-3</v>
      </c>
      <c r="F7" s="58" t="s">
        <v>480</v>
      </c>
      <c r="G7" s="60">
        <v>33189</v>
      </c>
      <c r="H7" s="58">
        <v>1.08</v>
      </c>
      <c r="J7" s="49" t="s">
        <v>481</v>
      </c>
      <c r="K7" s="48">
        <f>LARGE((K10,K11),1)</f>
        <v>0.52564102564102566</v>
      </c>
      <c r="N7" s="48" t="s">
        <v>503</v>
      </c>
      <c r="W7" s="58">
        <v>6</v>
      </c>
      <c r="X7" s="58">
        <v>3385</v>
      </c>
      <c r="Y7" s="61">
        <v>43140</v>
      </c>
      <c r="Z7" s="58" t="s">
        <v>525</v>
      </c>
      <c r="AA7" s="58" t="s">
        <v>501</v>
      </c>
      <c r="AB7" s="58">
        <v>11</v>
      </c>
      <c r="AC7" s="58" t="s">
        <v>503</v>
      </c>
      <c r="AD7" s="58">
        <v>51</v>
      </c>
    </row>
    <row r="8" spans="1:30" ht="17.25" customHeight="1" thickBot="1" x14ac:dyDescent="0.35">
      <c r="A8" s="58">
        <v>3</v>
      </c>
      <c r="B8" s="59">
        <v>4.1999999999999997E-3</v>
      </c>
      <c r="C8" s="59">
        <v>3.0000000000000001E-3</v>
      </c>
      <c r="D8" s="59">
        <v>3.5999999999999999E-3</v>
      </c>
      <c r="F8" s="58" t="s">
        <v>482</v>
      </c>
      <c r="G8" s="60">
        <v>32636</v>
      </c>
      <c r="H8" s="58">
        <v>1.06</v>
      </c>
      <c r="K8" s="50">
        <f>LARGE(B11:C11,1)/(B11+C11)</f>
        <v>0.50253164556962027</v>
      </c>
      <c r="W8" s="58">
        <v>7</v>
      </c>
      <c r="X8" s="58">
        <v>3376</v>
      </c>
      <c r="Y8" s="61">
        <v>43166</v>
      </c>
      <c r="Z8" s="58" t="s">
        <v>525</v>
      </c>
      <c r="AA8" s="58" t="s">
        <v>499</v>
      </c>
      <c r="AB8" s="58">
        <v>11</v>
      </c>
      <c r="AC8" s="58" t="s">
        <v>503</v>
      </c>
      <c r="AD8" s="58">
        <v>54</v>
      </c>
    </row>
    <row r="9" spans="1:30" ht="17.25" customHeight="1" thickBot="1" x14ac:dyDescent="0.35">
      <c r="A9" s="58">
        <v>4</v>
      </c>
      <c r="B9" s="59">
        <v>5.7000000000000002E-3</v>
      </c>
      <c r="C9" s="59">
        <v>4.1999999999999997E-3</v>
      </c>
      <c r="D9" s="59">
        <v>4.8999999999999998E-3</v>
      </c>
      <c r="F9" s="58" t="s">
        <v>483</v>
      </c>
      <c r="G9" s="60">
        <v>30060</v>
      </c>
      <c r="H9" s="58">
        <v>0.97</v>
      </c>
      <c r="K9" s="50">
        <f>LARGE(B12:C12,1)/(B12+C12)</f>
        <v>0.52227074235807869</v>
      </c>
      <c r="W9" s="58">
        <v>8</v>
      </c>
      <c r="X9" s="58">
        <v>3375</v>
      </c>
      <c r="Y9" s="61">
        <v>43165</v>
      </c>
      <c r="Z9" s="58" t="s">
        <v>524</v>
      </c>
      <c r="AA9" s="58" t="s">
        <v>498</v>
      </c>
      <c r="AB9" s="58">
        <v>11</v>
      </c>
      <c r="AC9" s="58" t="s">
        <v>503</v>
      </c>
      <c r="AD9" s="58">
        <v>54</v>
      </c>
    </row>
    <row r="10" spans="1:30" ht="17.25" customHeight="1" thickBot="1" x14ac:dyDescent="0.35">
      <c r="A10" s="58">
        <v>5</v>
      </c>
      <c r="B10" s="59">
        <v>1.5800000000000002E-2</v>
      </c>
      <c r="C10" s="59">
        <v>1.2200000000000001E-2</v>
      </c>
      <c r="D10" s="59">
        <v>1.4E-2</v>
      </c>
      <c r="F10" s="58" t="s">
        <v>484</v>
      </c>
      <c r="G10" s="60">
        <v>30554</v>
      </c>
      <c r="H10" s="58">
        <v>0.99</v>
      </c>
      <c r="K10" s="50">
        <f>LARGE(B20:C20,1)/(B20+C20)</f>
        <v>0.52564102564102566</v>
      </c>
      <c r="W10" s="58">
        <v>9</v>
      </c>
      <c r="X10" s="58">
        <v>3373</v>
      </c>
      <c r="Y10" s="61">
        <v>43168</v>
      </c>
      <c r="Z10" s="58" t="s">
        <v>524</v>
      </c>
      <c r="AA10" s="58" t="s">
        <v>501</v>
      </c>
      <c r="AB10" s="58">
        <v>11</v>
      </c>
      <c r="AC10" s="58" t="s">
        <v>503</v>
      </c>
      <c r="AD10" s="58">
        <v>51</v>
      </c>
    </row>
    <row r="11" spans="1:30" ht="17.25" customHeight="1" thickBot="1" x14ac:dyDescent="0.35">
      <c r="A11" s="58">
        <v>6</v>
      </c>
      <c r="B11" s="59">
        <v>3.9300000000000002E-2</v>
      </c>
      <c r="C11" s="59">
        <v>3.9699999999999999E-2</v>
      </c>
      <c r="D11" s="59">
        <v>3.95E-2</v>
      </c>
      <c r="F11" s="58" t="s">
        <v>485</v>
      </c>
      <c r="G11" s="60">
        <v>27608</v>
      </c>
      <c r="H11" s="58">
        <v>0.89</v>
      </c>
      <c r="K11" s="50">
        <f>LARGE(B21:C21,1)/(B21+C21)</f>
        <v>0.51319828115408228</v>
      </c>
      <c r="W11" s="58">
        <v>10</v>
      </c>
      <c r="X11" s="58">
        <v>3369</v>
      </c>
      <c r="Y11" s="61">
        <v>43151</v>
      </c>
      <c r="Z11" s="58" t="s">
        <v>524</v>
      </c>
      <c r="AA11" s="58" t="s">
        <v>498</v>
      </c>
      <c r="AB11" s="58">
        <v>10.9</v>
      </c>
      <c r="AC11" s="58" t="s">
        <v>503</v>
      </c>
      <c r="AD11" s="58">
        <v>54</v>
      </c>
    </row>
    <row r="12" spans="1:30" ht="17.25" customHeight="1" thickBot="1" x14ac:dyDescent="0.3">
      <c r="A12" s="58">
        <v>7</v>
      </c>
      <c r="B12" s="59">
        <v>5.4699999999999999E-2</v>
      </c>
      <c r="C12" s="59">
        <v>5.9799999999999999E-2</v>
      </c>
      <c r="D12" s="59">
        <v>5.7200000000000001E-2</v>
      </c>
      <c r="F12" s="58" t="s">
        <v>486</v>
      </c>
      <c r="G12" s="60">
        <v>29894</v>
      </c>
      <c r="H12" s="58">
        <v>0.97</v>
      </c>
      <c r="W12" s="58">
        <v>20</v>
      </c>
      <c r="X12" s="58">
        <v>3320</v>
      </c>
      <c r="Y12" s="61">
        <v>43157</v>
      </c>
      <c r="Z12" s="58" t="s">
        <v>524</v>
      </c>
      <c r="AA12" s="58" t="s">
        <v>497</v>
      </c>
      <c r="AB12" s="58">
        <v>10.8</v>
      </c>
      <c r="AC12" s="58" t="s">
        <v>503</v>
      </c>
      <c r="AD12" s="58">
        <v>54</v>
      </c>
    </row>
    <row r="13" spans="1:30" ht="17.25" customHeight="1" thickBot="1" x14ac:dyDescent="0.3">
      <c r="A13" s="58">
        <v>8</v>
      </c>
      <c r="B13" s="59">
        <v>5.21E-2</v>
      </c>
      <c r="C13" s="59">
        <v>6.0900000000000003E-2</v>
      </c>
      <c r="D13" s="59">
        <v>5.6399999999999999E-2</v>
      </c>
      <c r="F13" s="58" t="s">
        <v>487</v>
      </c>
      <c r="G13" s="60">
        <v>30675</v>
      </c>
      <c r="H13" s="58">
        <v>0.99</v>
      </c>
      <c r="W13" s="58">
        <v>25</v>
      </c>
      <c r="X13" s="58">
        <v>3299</v>
      </c>
      <c r="Y13" s="61">
        <v>43125</v>
      </c>
      <c r="Z13" s="58" t="s">
        <v>524</v>
      </c>
      <c r="AA13" s="58" t="s">
        <v>500</v>
      </c>
      <c r="AB13" s="58">
        <v>10.7</v>
      </c>
      <c r="AC13" s="58" t="s">
        <v>503</v>
      </c>
      <c r="AD13" s="58">
        <v>53</v>
      </c>
    </row>
    <row r="14" spans="1:30" ht="14.4" thickBot="1" x14ac:dyDescent="0.3">
      <c r="A14" s="58">
        <v>9</v>
      </c>
      <c r="B14" s="59">
        <v>4.9599999999999998E-2</v>
      </c>
      <c r="C14" s="59">
        <v>6.1100000000000002E-2</v>
      </c>
      <c r="D14" s="59">
        <v>5.5199999999999999E-2</v>
      </c>
      <c r="F14" s="58" t="s">
        <v>488</v>
      </c>
      <c r="G14" s="60">
        <v>30221</v>
      </c>
      <c r="H14" s="58">
        <v>0.98</v>
      </c>
      <c r="W14" s="58">
        <v>30</v>
      </c>
      <c r="X14" s="58">
        <v>3271</v>
      </c>
      <c r="Y14" s="61">
        <v>43147</v>
      </c>
      <c r="Z14" s="58" t="s">
        <v>524</v>
      </c>
      <c r="AA14" s="58" t="s">
        <v>501</v>
      </c>
      <c r="AB14" s="58">
        <v>10.6</v>
      </c>
      <c r="AC14" s="58" t="s">
        <v>503</v>
      </c>
      <c r="AD14" s="58">
        <v>51</v>
      </c>
    </row>
    <row r="15" spans="1:30" ht="14.4" thickBot="1" x14ac:dyDescent="0.3">
      <c r="A15" s="58">
        <v>10</v>
      </c>
      <c r="B15" s="59">
        <v>5.6500000000000002E-2</v>
      </c>
      <c r="C15" s="59">
        <v>6.3500000000000001E-2</v>
      </c>
      <c r="D15" s="59">
        <v>0.06</v>
      </c>
      <c r="F15" s="58" t="s">
        <v>489</v>
      </c>
      <c r="G15" s="60">
        <v>30593</v>
      </c>
      <c r="H15" s="58">
        <v>0.99</v>
      </c>
      <c r="W15" s="58">
        <v>35</v>
      </c>
      <c r="X15" s="58">
        <v>3259</v>
      </c>
      <c r="Y15" s="61">
        <v>43147</v>
      </c>
      <c r="Z15" s="58" t="s">
        <v>525</v>
      </c>
      <c r="AA15" s="58" t="s">
        <v>501</v>
      </c>
      <c r="AB15" s="58">
        <v>10.6</v>
      </c>
      <c r="AC15" s="58" t="s">
        <v>503</v>
      </c>
      <c r="AD15" s="58">
        <v>51</v>
      </c>
    </row>
    <row r="16" spans="1:30" ht="14.4" thickBot="1" x14ac:dyDescent="0.3">
      <c r="A16" s="58">
        <v>11</v>
      </c>
      <c r="B16" s="59">
        <v>6.2100000000000002E-2</v>
      </c>
      <c r="C16" s="59">
        <v>6.3500000000000001E-2</v>
      </c>
      <c r="D16" s="59">
        <v>6.2799999999999995E-2</v>
      </c>
      <c r="F16" s="58" t="s">
        <v>490</v>
      </c>
      <c r="G16" s="60">
        <v>31433</v>
      </c>
      <c r="H16" s="58">
        <v>1.02</v>
      </c>
      <c r="W16" s="58">
        <v>40</v>
      </c>
      <c r="X16" s="58">
        <v>3251</v>
      </c>
      <c r="Y16" s="61">
        <v>43431</v>
      </c>
      <c r="Z16" s="58" t="s">
        <v>524</v>
      </c>
      <c r="AA16" s="58" t="s">
        <v>498</v>
      </c>
      <c r="AB16" s="58">
        <v>10.6</v>
      </c>
      <c r="AC16" s="58" t="s">
        <v>503</v>
      </c>
      <c r="AD16" s="58">
        <v>55</v>
      </c>
    </row>
    <row r="17" spans="1:30" ht="14.4" thickBot="1" x14ac:dyDescent="0.3">
      <c r="A17" s="58">
        <v>12</v>
      </c>
      <c r="B17" s="59">
        <v>6.5600000000000006E-2</v>
      </c>
      <c r="C17" s="59">
        <v>6.8900000000000003E-2</v>
      </c>
      <c r="D17" s="59">
        <v>6.7199999999999996E-2</v>
      </c>
      <c r="W17" s="58">
        <v>45</v>
      </c>
      <c r="X17" s="58">
        <v>3241</v>
      </c>
      <c r="Y17" s="61">
        <v>43173</v>
      </c>
      <c r="Z17" s="58" t="s">
        <v>524</v>
      </c>
      <c r="AA17" s="58" t="s">
        <v>499</v>
      </c>
      <c r="AB17" s="58">
        <v>10.5</v>
      </c>
      <c r="AC17" s="58" t="s">
        <v>503</v>
      </c>
      <c r="AD17" s="58">
        <v>53</v>
      </c>
    </row>
    <row r="18" spans="1:30" ht="14.4" thickBot="1" x14ac:dyDescent="0.3">
      <c r="A18" s="58">
        <v>13</v>
      </c>
      <c r="B18" s="59">
        <v>6.6199999999999995E-2</v>
      </c>
      <c r="C18" s="59">
        <v>6.3899999999999998E-2</v>
      </c>
      <c r="D18" s="59">
        <v>6.5100000000000005E-2</v>
      </c>
      <c r="W18" s="58">
        <v>50</v>
      </c>
      <c r="X18" s="58">
        <v>3229</v>
      </c>
      <c r="Y18" s="61">
        <v>43181</v>
      </c>
      <c r="Z18" s="58" t="s">
        <v>524</v>
      </c>
      <c r="AA18" s="58" t="s">
        <v>500</v>
      </c>
      <c r="AB18" s="58">
        <v>10.5</v>
      </c>
      <c r="AC18" s="58" t="s">
        <v>503</v>
      </c>
      <c r="AD18" s="58">
        <v>54</v>
      </c>
    </row>
    <row r="19" spans="1:30" ht="17.25" customHeight="1" thickBot="1" x14ac:dyDescent="0.3">
      <c r="A19" s="58">
        <v>14</v>
      </c>
      <c r="B19" s="59">
        <v>7.0699999999999999E-2</v>
      </c>
      <c r="C19" s="59">
        <v>6.6199999999999995E-2</v>
      </c>
      <c r="D19" s="59">
        <v>6.8500000000000005E-2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3184</v>
      </c>
      <c r="Y19" s="61">
        <v>43180</v>
      </c>
      <c r="Z19" s="58" t="s">
        <v>525</v>
      </c>
      <c r="AA19" s="58" t="s">
        <v>499</v>
      </c>
      <c r="AB19" s="58">
        <v>10.3</v>
      </c>
      <c r="AC19" s="58" t="s">
        <v>503</v>
      </c>
      <c r="AD19" s="58">
        <v>54</v>
      </c>
    </row>
    <row r="20" spans="1:30" ht="17.25" customHeight="1" thickBot="1" x14ac:dyDescent="0.3">
      <c r="A20" s="58">
        <v>15</v>
      </c>
      <c r="B20" s="59">
        <v>7.7899999999999997E-2</v>
      </c>
      <c r="C20" s="59">
        <v>7.0300000000000001E-2</v>
      </c>
      <c r="D20" s="59">
        <v>7.4200000000000002E-2</v>
      </c>
      <c r="F20" s="58" t="s">
        <v>493</v>
      </c>
      <c r="G20" s="60">
        <v>20353</v>
      </c>
      <c r="H20" s="58">
        <v>0.81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3134</v>
      </c>
      <c r="Y20" s="61">
        <v>43453</v>
      </c>
      <c r="Z20" s="58" t="s">
        <v>525</v>
      </c>
      <c r="AA20" s="58" t="s">
        <v>499</v>
      </c>
      <c r="AB20" s="58">
        <v>10.199999999999999</v>
      </c>
      <c r="AC20" s="58" t="s">
        <v>503</v>
      </c>
      <c r="AD20" s="58">
        <v>52</v>
      </c>
    </row>
    <row r="21" spans="1:30" ht="17.25" customHeight="1" thickBot="1" x14ac:dyDescent="0.3">
      <c r="A21" s="58">
        <v>16</v>
      </c>
      <c r="B21" s="59">
        <v>8.3599999999999994E-2</v>
      </c>
      <c r="C21" s="59">
        <v>7.9299999999999995E-2</v>
      </c>
      <c r="D21" s="59">
        <v>8.1500000000000003E-2</v>
      </c>
      <c r="F21" s="58" t="s">
        <v>497</v>
      </c>
      <c r="G21" s="60">
        <v>24792</v>
      </c>
      <c r="H21" s="58">
        <v>0.99</v>
      </c>
      <c r="J21" s="46">
        <v>5</v>
      </c>
      <c r="K21" s="46">
        <f>X6</f>
        <v>3411</v>
      </c>
      <c r="L21" s="52"/>
      <c r="M21" s="46"/>
      <c r="N21" s="57">
        <f>K21/$F$2</f>
        <v>0.11074675324675325</v>
      </c>
      <c r="W21" s="58">
        <v>125</v>
      </c>
      <c r="X21" s="58">
        <v>3089</v>
      </c>
      <c r="Y21" s="61">
        <v>43412</v>
      </c>
      <c r="Z21" s="58" t="s">
        <v>524</v>
      </c>
      <c r="AA21" s="58" t="s">
        <v>500</v>
      </c>
      <c r="AB21" s="58">
        <v>10</v>
      </c>
      <c r="AC21" s="58" t="s">
        <v>503</v>
      </c>
      <c r="AD21" s="58">
        <v>52</v>
      </c>
    </row>
    <row r="22" spans="1:30" ht="17.25" customHeight="1" thickBot="1" x14ac:dyDescent="0.3">
      <c r="A22" s="58">
        <v>17</v>
      </c>
      <c r="B22" s="59">
        <v>8.48E-2</v>
      </c>
      <c r="C22" s="59">
        <v>8.1799999999999998E-2</v>
      </c>
      <c r="D22" s="59">
        <v>8.3299999999999999E-2</v>
      </c>
      <c r="F22" s="58" t="s">
        <v>498</v>
      </c>
      <c r="G22" s="60">
        <v>25665</v>
      </c>
      <c r="H22" s="58">
        <v>1.02</v>
      </c>
      <c r="J22" s="46">
        <v>10</v>
      </c>
      <c r="K22" s="46">
        <f>X11</f>
        <v>3369</v>
      </c>
      <c r="L22" s="52"/>
      <c r="M22" s="46"/>
      <c r="N22" s="57">
        <f t="shared" ref="N22:N28" si="0">K22/$F$2</f>
        <v>0.10938311688311689</v>
      </c>
      <c r="W22" s="58">
        <v>150</v>
      </c>
      <c r="X22" s="58">
        <v>3050</v>
      </c>
      <c r="Y22" s="61">
        <v>43385</v>
      </c>
      <c r="Z22" s="58" t="s">
        <v>524</v>
      </c>
      <c r="AA22" s="58" t="s">
        <v>501</v>
      </c>
      <c r="AB22" s="58">
        <v>9.9</v>
      </c>
      <c r="AC22" s="58" t="s">
        <v>503</v>
      </c>
      <c r="AD22" s="58">
        <v>52</v>
      </c>
    </row>
    <row r="23" spans="1:30" ht="17.25" customHeight="1" thickBot="1" x14ac:dyDescent="0.3">
      <c r="A23" s="58">
        <v>18</v>
      </c>
      <c r="B23" s="59">
        <v>6.1899999999999997E-2</v>
      </c>
      <c r="C23" s="59">
        <v>6.3E-2</v>
      </c>
      <c r="D23" s="59">
        <v>6.2399999999999997E-2</v>
      </c>
      <c r="F23" s="58" t="s">
        <v>499</v>
      </c>
      <c r="G23" s="60">
        <v>26700</v>
      </c>
      <c r="H23" s="58">
        <v>1.07</v>
      </c>
      <c r="J23" s="46">
        <v>20</v>
      </c>
      <c r="K23" s="46">
        <f>X12</f>
        <v>3320</v>
      </c>
      <c r="L23" s="52"/>
      <c r="M23" s="46"/>
      <c r="N23" s="57">
        <f t="shared" si="0"/>
        <v>0.10779220779220779</v>
      </c>
      <c r="W23" s="58">
        <v>175</v>
      </c>
      <c r="X23" s="58">
        <v>3004</v>
      </c>
      <c r="Y23" s="61">
        <v>43165</v>
      </c>
      <c r="Z23" s="58" t="s">
        <v>526</v>
      </c>
      <c r="AA23" s="58" t="s">
        <v>498</v>
      </c>
      <c r="AB23" s="58">
        <v>9.8000000000000007</v>
      </c>
      <c r="AC23" s="58" t="s">
        <v>503</v>
      </c>
      <c r="AD23" s="58">
        <v>56</v>
      </c>
    </row>
    <row r="24" spans="1:30" ht="17.25" customHeight="1" thickBot="1" x14ac:dyDescent="0.3">
      <c r="A24" s="58">
        <v>19</v>
      </c>
      <c r="B24" s="59">
        <v>4.48E-2</v>
      </c>
      <c r="C24" s="59">
        <v>4.3099999999999999E-2</v>
      </c>
      <c r="D24" s="59">
        <v>4.3900000000000002E-2</v>
      </c>
      <c r="F24" s="58" t="s">
        <v>500</v>
      </c>
      <c r="G24" s="60">
        <v>26796</v>
      </c>
      <c r="H24" s="58">
        <v>1.07</v>
      </c>
      <c r="J24" s="46">
        <v>30</v>
      </c>
      <c r="K24" s="46">
        <f>X14</f>
        <v>3271</v>
      </c>
      <c r="L24" s="52"/>
      <c r="M24" s="46"/>
      <c r="N24" s="57">
        <f t="shared" si="0"/>
        <v>0.1062012987012987</v>
      </c>
      <c r="W24" s="58">
        <v>200</v>
      </c>
      <c r="X24" s="58">
        <v>2973</v>
      </c>
      <c r="Y24" s="61">
        <v>43214</v>
      </c>
      <c r="Z24" s="58" t="s">
        <v>524</v>
      </c>
      <c r="AA24" s="58" t="s">
        <v>498</v>
      </c>
      <c r="AB24" s="58">
        <v>9.6999999999999993</v>
      </c>
      <c r="AC24" s="58" t="s">
        <v>503</v>
      </c>
      <c r="AD24" s="58">
        <v>52</v>
      </c>
    </row>
    <row r="25" spans="1:30" ht="17.25" customHeight="1" thickBot="1" x14ac:dyDescent="0.3">
      <c r="A25" s="58">
        <v>20</v>
      </c>
      <c r="B25" s="59">
        <v>3.5999999999999997E-2</v>
      </c>
      <c r="C25" s="59">
        <v>3.2000000000000001E-2</v>
      </c>
      <c r="D25" s="59">
        <v>3.4000000000000002E-2</v>
      </c>
      <c r="F25" s="58" t="s">
        <v>501</v>
      </c>
      <c r="G25" s="60">
        <v>28144</v>
      </c>
      <c r="H25" s="58">
        <v>1.1200000000000001</v>
      </c>
      <c r="J25" s="46">
        <v>50</v>
      </c>
      <c r="K25" s="46">
        <f>X18</f>
        <v>3229</v>
      </c>
      <c r="L25" s="52"/>
      <c r="M25" s="46"/>
      <c r="N25" s="57">
        <f t="shared" si="0"/>
        <v>0.10483766233766234</v>
      </c>
    </row>
    <row r="26" spans="1:30" ht="17.25" customHeight="1" thickBot="1" x14ac:dyDescent="0.3">
      <c r="A26" s="58">
        <v>21</v>
      </c>
      <c r="B26" s="59">
        <v>2.7400000000000001E-2</v>
      </c>
      <c r="C26" s="59">
        <v>2.3599999999999999E-2</v>
      </c>
      <c r="D26" s="59">
        <v>2.5499999999999998E-2</v>
      </c>
      <c r="F26" s="58" t="s">
        <v>502</v>
      </c>
      <c r="G26" s="60">
        <v>23014</v>
      </c>
      <c r="H26" s="58">
        <v>0.92</v>
      </c>
      <c r="J26" s="46">
        <v>100</v>
      </c>
      <c r="K26" s="46">
        <f>X20</f>
        <v>3134</v>
      </c>
      <c r="L26" s="52"/>
      <c r="M26" s="46"/>
      <c r="N26" s="57">
        <f t="shared" si="0"/>
        <v>0.10175324675324675</v>
      </c>
    </row>
    <row r="27" spans="1:30" ht="17.25" customHeight="1" thickBot="1" x14ac:dyDescent="0.3">
      <c r="A27" s="58">
        <v>22</v>
      </c>
      <c r="B27" s="59">
        <v>1.7100000000000001E-2</v>
      </c>
      <c r="C27" s="59">
        <v>1.6299999999999999E-2</v>
      </c>
      <c r="D27" s="59">
        <v>1.67E-2</v>
      </c>
      <c r="J27" s="46">
        <v>150</v>
      </c>
      <c r="K27" s="46">
        <f>X22</f>
        <v>3050</v>
      </c>
      <c r="L27" s="52"/>
      <c r="M27" s="46"/>
      <c r="N27" s="57">
        <f t="shared" si="0"/>
        <v>9.9025974025974031E-2</v>
      </c>
    </row>
    <row r="28" spans="1:30" ht="17.25" customHeight="1" thickBot="1" x14ac:dyDescent="0.3">
      <c r="A28" s="58">
        <v>23</v>
      </c>
      <c r="B28" s="59">
        <v>1.0800000000000001E-2</v>
      </c>
      <c r="C28" s="59">
        <v>1.0200000000000001E-2</v>
      </c>
      <c r="D28" s="59">
        <v>1.0500000000000001E-2</v>
      </c>
      <c r="J28" s="46">
        <v>200</v>
      </c>
      <c r="K28" s="46">
        <f>X24</f>
        <v>2973</v>
      </c>
      <c r="L28" s="52"/>
      <c r="M28" s="46"/>
      <c r="N28" s="57">
        <f t="shared" si="0"/>
        <v>9.6525974025974029E-2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611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30100</v>
      </c>
      <c r="H2" s="41" t="s">
        <v>467</v>
      </c>
      <c r="W2" s="58">
        <v>1</v>
      </c>
      <c r="X2" s="58">
        <v>3085</v>
      </c>
      <c r="Y2" s="61">
        <v>43154</v>
      </c>
      <c r="Z2" s="58" t="s">
        <v>525</v>
      </c>
      <c r="AA2" s="58" t="s">
        <v>501</v>
      </c>
      <c r="AB2" s="58">
        <v>10.199999999999999</v>
      </c>
      <c r="AC2" s="58" t="s">
        <v>503</v>
      </c>
      <c r="AD2" s="58">
        <v>55</v>
      </c>
    </row>
    <row r="3" spans="1:30" ht="14.4" thickBot="1" x14ac:dyDescent="0.3">
      <c r="W3" s="58">
        <v>2</v>
      </c>
      <c r="X3" s="58">
        <v>2985</v>
      </c>
      <c r="Y3" s="61">
        <v>43126</v>
      </c>
      <c r="Z3" s="58" t="s">
        <v>525</v>
      </c>
      <c r="AA3" s="58" t="s">
        <v>501</v>
      </c>
      <c r="AB3" s="58">
        <v>9.9</v>
      </c>
      <c r="AC3" s="58" t="s">
        <v>503</v>
      </c>
      <c r="AD3" s="58">
        <v>52</v>
      </c>
    </row>
    <row r="4" spans="1:30" ht="14.4" thickBot="1" x14ac:dyDescent="0.3">
      <c r="A4" s="42" t="s">
        <v>468</v>
      </c>
      <c r="B4" s="43" t="s">
        <v>503</v>
      </c>
      <c r="C4" s="96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2957</v>
      </c>
      <c r="Y4" s="61">
        <v>43162</v>
      </c>
      <c r="Z4" s="58" t="s">
        <v>527</v>
      </c>
      <c r="AA4" s="58" t="s">
        <v>502</v>
      </c>
      <c r="AB4" s="58">
        <v>9.8000000000000007</v>
      </c>
      <c r="AC4" s="58" t="s">
        <v>503</v>
      </c>
      <c r="AD4" s="58">
        <v>52</v>
      </c>
    </row>
    <row r="5" spans="1:30" ht="18.75" customHeight="1" thickBot="1" x14ac:dyDescent="0.3">
      <c r="A5" s="58">
        <v>0</v>
      </c>
      <c r="B5" s="59">
        <v>5.3E-3</v>
      </c>
      <c r="C5" s="59">
        <v>6.4999999999999997E-3</v>
      </c>
      <c r="D5" s="59">
        <v>5.7999999999999996E-3</v>
      </c>
      <c r="F5" s="58" t="s">
        <v>476</v>
      </c>
      <c r="G5" s="60">
        <v>32606</v>
      </c>
      <c r="H5" s="58">
        <v>1.08</v>
      </c>
      <c r="J5" s="102" t="s">
        <v>477</v>
      </c>
      <c r="K5" s="103"/>
      <c r="L5" s="103"/>
      <c r="M5" s="103"/>
      <c r="N5" s="104"/>
      <c r="W5" s="58">
        <v>4</v>
      </c>
      <c r="X5" s="58">
        <v>2925</v>
      </c>
      <c r="Y5" s="61">
        <v>43147</v>
      </c>
      <c r="Z5" s="58" t="s">
        <v>526</v>
      </c>
      <c r="AA5" s="58" t="s">
        <v>501</v>
      </c>
      <c r="AB5" s="58">
        <v>9.6999999999999993</v>
      </c>
      <c r="AC5" s="58" t="s">
        <v>503</v>
      </c>
      <c r="AD5" s="58">
        <v>57</v>
      </c>
    </row>
    <row r="6" spans="1:30" ht="17.25" customHeight="1" thickBot="1" x14ac:dyDescent="0.3">
      <c r="A6" s="58">
        <v>1</v>
      </c>
      <c r="B6" s="59">
        <v>3.3999999999999998E-3</v>
      </c>
      <c r="C6" s="59">
        <v>4.1999999999999997E-3</v>
      </c>
      <c r="D6" s="59">
        <v>3.7000000000000002E-3</v>
      </c>
      <c r="F6" s="58" t="s">
        <v>478</v>
      </c>
      <c r="G6" s="60">
        <v>34387</v>
      </c>
      <c r="H6" s="58">
        <v>1.1399999999999999</v>
      </c>
      <c r="J6" s="47" t="s">
        <v>479</v>
      </c>
      <c r="K6" s="48">
        <f>LARGE((K8,K9),1)</f>
        <v>0.59134199134199139</v>
      </c>
      <c r="N6" s="48" t="s">
        <v>504</v>
      </c>
      <c r="W6" s="58">
        <v>5</v>
      </c>
      <c r="X6" s="58">
        <v>2924</v>
      </c>
      <c r="Y6" s="61">
        <v>43134</v>
      </c>
      <c r="Z6" s="58" t="s">
        <v>527</v>
      </c>
      <c r="AA6" s="58" t="s">
        <v>502</v>
      </c>
      <c r="AB6" s="58">
        <v>9.6999999999999993</v>
      </c>
      <c r="AC6" s="58" t="s">
        <v>503</v>
      </c>
      <c r="AD6" s="58">
        <v>52</v>
      </c>
    </row>
    <row r="7" spans="1:30" ht="17.25" customHeight="1" thickBot="1" x14ac:dyDescent="0.3">
      <c r="A7" s="58">
        <v>2</v>
      </c>
      <c r="B7" s="59">
        <v>2.8999999999999998E-3</v>
      </c>
      <c r="C7" s="59">
        <v>3.0999999999999999E-3</v>
      </c>
      <c r="D7" s="59">
        <v>3.0000000000000001E-3</v>
      </c>
      <c r="F7" s="58" t="s">
        <v>480</v>
      </c>
      <c r="G7" s="60">
        <v>34110</v>
      </c>
      <c r="H7" s="58">
        <v>1.1299999999999999</v>
      </c>
      <c r="J7" s="49" t="s">
        <v>481</v>
      </c>
      <c r="K7" s="48">
        <f>LARGE((K10,K11),1)</f>
        <v>0.52624495289367434</v>
      </c>
      <c r="N7" s="48" t="s">
        <v>503</v>
      </c>
      <c r="W7" s="58">
        <v>6</v>
      </c>
      <c r="X7" s="58">
        <v>2920</v>
      </c>
      <c r="Y7" s="61">
        <v>43119</v>
      </c>
      <c r="Z7" s="58" t="s">
        <v>526</v>
      </c>
      <c r="AA7" s="58" t="s">
        <v>501</v>
      </c>
      <c r="AB7" s="58">
        <v>9.6999999999999993</v>
      </c>
      <c r="AC7" s="58" t="s">
        <v>503</v>
      </c>
      <c r="AD7" s="58">
        <v>54</v>
      </c>
    </row>
    <row r="8" spans="1:30" ht="17.25" customHeight="1" thickBot="1" x14ac:dyDescent="0.35">
      <c r="A8" s="58">
        <v>3</v>
      </c>
      <c r="B8" s="59">
        <v>3.8E-3</v>
      </c>
      <c r="C8" s="59">
        <v>2.5999999999999999E-3</v>
      </c>
      <c r="D8" s="59">
        <v>3.2000000000000002E-3</v>
      </c>
      <c r="F8" s="58" t="s">
        <v>482</v>
      </c>
      <c r="G8" s="60">
        <v>31348</v>
      </c>
      <c r="H8" s="58">
        <v>1.04</v>
      </c>
      <c r="K8" s="50">
        <f>LARGE(B11:C11,1)/(B11+C11)</f>
        <v>0.58376963350785349</v>
      </c>
      <c r="W8" s="58">
        <v>7</v>
      </c>
      <c r="X8" s="58">
        <v>2913</v>
      </c>
      <c r="Y8" s="61">
        <v>43160</v>
      </c>
      <c r="Z8" s="58" t="s">
        <v>524</v>
      </c>
      <c r="AA8" s="58" t="s">
        <v>500</v>
      </c>
      <c r="AB8" s="58">
        <v>9.6999999999999993</v>
      </c>
      <c r="AC8" s="58" t="s">
        <v>503</v>
      </c>
      <c r="AD8" s="58">
        <v>54</v>
      </c>
    </row>
    <row r="9" spans="1:30" ht="17.25" customHeight="1" thickBot="1" x14ac:dyDescent="0.35">
      <c r="A9" s="58">
        <v>4</v>
      </c>
      <c r="B9" s="59">
        <v>5.5999999999999999E-3</v>
      </c>
      <c r="C9" s="59">
        <v>3.5000000000000001E-3</v>
      </c>
      <c r="D9" s="59">
        <v>4.5999999999999999E-3</v>
      </c>
      <c r="F9" s="58" t="s">
        <v>483</v>
      </c>
      <c r="G9" s="60">
        <v>29592</v>
      </c>
      <c r="H9" s="58">
        <v>0.98</v>
      </c>
      <c r="K9" s="50">
        <f>LARGE(B12:C12,1)/(B12+C12)</f>
        <v>0.59134199134199139</v>
      </c>
      <c r="W9" s="58">
        <v>8</v>
      </c>
      <c r="X9" s="58">
        <v>2886</v>
      </c>
      <c r="Y9" s="61">
        <v>43172</v>
      </c>
      <c r="Z9" s="58" t="s">
        <v>524</v>
      </c>
      <c r="AA9" s="58" t="s">
        <v>498</v>
      </c>
      <c r="AB9" s="58">
        <v>9.6</v>
      </c>
      <c r="AC9" s="58" t="s">
        <v>503</v>
      </c>
      <c r="AD9" s="58">
        <v>51</v>
      </c>
    </row>
    <row r="10" spans="1:30" ht="17.25" customHeight="1" thickBot="1" x14ac:dyDescent="0.35">
      <c r="A10" s="58">
        <v>5</v>
      </c>
      <c r="B10" s="59">
        <v>1.6E-2</v>
      </c>
      <c r="C10" s="59">
        <v>9.1999999999999998E-3</v>
      </c>
      <c r="D10" s="59">
        <v>1.2699999999999999E-2</v>
      </c>
      <c r="F10" s="58" t="s">
        <v>484</v>
      </c>
      <c r="G10" s="60">
        <v>29264</v>
      </c>
      <c r="H10" s="58">
        <v>0.97</v>
      </c>
      <c r="K10" s="50">
        <f>LARGE(B20:C20,1)/(B20+C20)</f>
        <v>0.50509857239972811</v>
      </c>
      <c r="W10" s="58">
        <v>9</v>
      </c>
      <c r="X10" s="58">
        <v>2882</v>
      </c>
      <c r="Y10" s="61">
        <v>43182</v>
      </c>
      <c r="Z10" s="58" t="s">
        <v>526</v>
      </c>
      <c r="AA10" s="58" t="s">
        <v>501</v>
      </c>
      <c r="AB10" s="58">
        <v>9.6</v>
      </c>
      <c r="AC10" s="58" t="s">
        <v>503</v>
      </c>
      <c r="AD10" s="58">
        <v>54</v>
      </c>
    </row>
    <row r="11" spans="1:30" ht="17.25" customHeight="1" thickBot="1" x14ac:dyDescent="0.35">
      <c r="A11" s="58">
        <v>6</v>
      </c>
      <c r="B11" s="59">
        <v>4.4600000000000001E-2</v>
      </c>
      <c r="C11" s="59">
        <v>3.1800000000000002E-2</v>
      </c>
      <c r="D11" s="59">
        <v>3.8399999999999997E-2</v>
      </c>
      <c r="F11" s="58" t="s">
        <v>485</v>
      </c>
      <c r="G11" s="60">
        <v>27242</v>
      </c>
      <c r="H11" s="58">
        <v>0.9</v>
      </c>
      <c r="K11" s="50">
        <f>LARGE(B21:C21,1)/(B21+C21)</f>
        <v>0.52624495289367434</v>
      </c>
      <c r="W11" s="58">
        <v>10</v>
      </c>
      <c r="X11" s="58">
        <v>2873</v>
      </c>
      <c r="Y11" s="61">
        <v>43189</v>
      </c>
      <c r="Z11" s="58" t="s">
        <v>526</v>
      </c>
      <c r="AA11" s="58" t="s">
        <v>501</v>
      </c>
      <c r="AB11" s="58">
        <v>9.5</v>
      </c>
      <c r="AC11" s="58" t="s">
        <v>503</v>
      </c>
      <c r="AD11" s="58">
        <v>53</v>
      </c>
    </row>
    <row r="12" spans="1:30" ht="17.25" customHeight="1" thickBot="1" x14ac:dyDescent="0.3">
      <c r="A12" s="58">
        <v>7</v>
      </c>
      <c r="B12" s="59">
        <v>6.83E-2</v>
      </c>
      <c r="C12" s="59">
        <v>4.7199999999999999E-2</v>
      </c>
      <c r="D12" s="59">
        <v>5.8099999999999999E-2</v>
      </c>
      <c r="F12" s="58" t="s">
        <v>486</v>
      </c>
      <c r="G12" s="60">
        <v>29171</v>
      </c>
      <c r="H12" s="58">
        <v>0.97</v>
      </c>
      <c r="W12" s="58">
        <v>20</v>
      </c>
      <c r="X12" s="58">
        <v>2840</v>
      </c>
      <c r="Y12" s="61">
        <v>43127</v>
      </c>
      <c r="Z12" s="58" t="s">
        <v>527</v>
      </c>
      <c r="AA12" s="58" t="s">
        <v>502</v>
      </c>
      <c r="AB12" s="58">
        <v>9.4</v>
      </c>
      <c r="AC12" s="58" t="s">
        <v>503</v>
      </c>
      <c r="AD12" s="58">
        <v>50</v>
      </c>
    </row>
    <row r="13" spans="1:30" ht="17.25" customHeight="1" thickBot="1" x14ac:dyDescent="0.3">
      <c r="A13" s="58">
        <v>8</v>
      </c>
      <c r="B13" s="59">
        <v>6.2E-2</v>
      </c>
      <c r="C13" s="59">
        <v>5.2999999999999999E-2</v>
      </c>
      <c r="D13" s="59">
        <v>5.7700000000000001E-2</v>
      </c>
      <c r="F13" s="58" t="s">
        <v>487</v>
      </c>
      <c r="G13" s="60">
        <v>28721</v>
      </c>
      <c r="H13" s="58">
        <v>0.95</v>
      </c>
      <c r="W13" s="58">
        <v>25</v>
      </c>
      <c r="X13" s="58">
        <v>2825</v>
      </c>
      <c r="Y13" s="61">
        <v>43165</v>
      </c>
      <c r="Z13" s="58" t="s">
        <v>524</v>
      </c>
      <c r="AA13" s="58" t="s">
        <v>498</v>
      </c>
      <c r="AB13" s="58">
        <v>9.4</v>
      </c>
      <c r="AC13" s="58" t="s">
        <v>503</v>
      </c>
      <c r="AD13" s="58">
        <v>52</v>
      </c>
    </row>
    <row r="14" spans="1:30" ht="14.4" thickBot="1" x14ac:dyDescent="0.3">
      <c r="A14" s="58">
        <v>9</v>
      </c>
      <c r="B14" s="59">
        <v>5.8500000000000003E-2</v>
      </c>
      <c r="C14" s="59">
        <v>5.7000000000000002E-2</v>
      </c>
      <c r="D14" s="59">
        <v>5.7799999999999997E-2</v>
      </c>
      <c r="F14" s="58" t="s">
        <v>488</v>
      </c>
      <c r="G14" s="60">
        <v>28900</v>
      </c>
      <c r="H14" s="58">
        <v>0.96</v>
      </c>
      <c r="W14" s="58">
        <v>30</v>
      </c>
      <c r="X14" s="58">
        <v>2813</v>
      </c>
      <c r="Y14" s="61">
        <v>43137</v>
      </c>
      <c r="Z14" s="58" t="s">
        <v>525</v>
      </c>
      <c r="AA14" s="58" t="s">
        <v>498</v>
      </c>
      <c r="AB14" s="58">
        <v>9.3000000000000007</v>
      </c>
      <c r="AC14" s="58" t="s">
        <v>503</v>
      </c>
      <c r="AD14" s="58">
        <v>53</v>
      </c>
    </row>
    <row r="15" spans="1:30" ht="14.4" thickBot="1" x14ac:dyDescent="0.3">
      <c r="A15" s="58">
        <v>10</v>
      </c>
      <c r="B15" s="59">
        <v>6.4699999999999994E-2</v>
      </c>
      <c r="C15" s="59">
        <v>6.4600000000000005E-2</v>
      </c>
      <c r="D15" s="59">
        <v>6.4699999999999994E-2</v>
      </c>
      <c r="F15" s="58" t="s">
        <v>489</v>
      </c>
      <c r="G15" s="60">
        <v>28647</v>
      </c>
      <c r="H15" s="58">
        <v>0.95</v>
      </c>
      <c r="W15" s="58">
        <v>35</v>
      </c>
      <c r="X15" s="58">
        <v>2809</v>
      </c>
      <c r="Y15" s="61">
        <v>43157</v>
      </c>
      <c r="Z15" s="58" t="s">
        <v>525</v>
      </c>
      <c r="AA15" s="58" t="s">
        <v>497</v>
      </c>
      <c r="AB15" s="58">
        <v>9.3000000000000007</v>
      </c>
      <c r="AC15" s="58" t="s">
        <v>503</v>
      </c>
      <c r="AD15" s="58">
        <v>53</v>
      </c>
    </row>
    <row r="16" spans="1:30" ht="14.4" thickBot="1" x14ac:dyDescent="0.3">
      <c r="A16" s="58">
        <v>11</v>
      </c>
      <c r="B16" s="59">
        <v>6.8199999999999997E-2</v>
      </c>
      <c r="C16" s="59">
        <v>6.9000000000000006E-2</v>
      </c>
      <c r="D16" s="59">
        <v>6.8599999999999994E-2</v>
      </c>
      <c r="F16" s="58" t="s">
        <v>490</v>
      </c>
      <c r="G16" s="60">
        <v>26433</v>
      </c>
      <c r="H16" s="58">
        <v>0.88</v>
      </c>
      <c r="W16" s="58">
        <v>40</v>
      </c>
      <c r="X16" s="58">
        <v>2797</v>
      </c>
      <c r="Y16" s="61">
        <v>43453</v>
      </c>
      <c r="Z16" s="58" t="s">
        <v>524</v>
      </c>
      <c r="AA16" s="58" t="s">
        <v>499</v>
      </c>
      <c r="AB16" s="58">
        <v>9.3000000000000007</v>
      </c>
      <c r="AC16" s="58" t="s">
        <v>503</v>
      </c>
      <c r="AD16" s="58">
        <v>52</v>
      </c>
    </row>
    <row r="17" spans="1:30" ht="14.4" thickBot="1" x14ac:dyDescent="0.3">
      <c r="A17" s="58">
        <v>12</v>
      </c>
      <c r="B17" s="59">
        <v>7.1800000000000003E-2</v>
      </c>
      <c r="C17" s="59">
        <v>7.51E-2</v>
      </c>
      <c r="D17" s="59">
        <v>7.3400000000000007E-2</v>
      </c>
      <c r="W17" s="58">
        <v>45</v>
      </c>
      <c r="X17" s="58">
        <v>2787</v>
      </c>
      <c r="Y17" s="61">
        <v>43152</v>
      </c>
      <c r="Z17" s="58" t="s">
        <v>524</v>
      </c>
      <c r="AA17" s="58" t="s">
        <v>499</v>
      </c>
      <c r="AB17" s="58">
        <v>9.3000000000000007</v>
      </c>
      <c r="AC17" s="58" t="s">
        <v>503</v>
      </c>
      <c r="AD17" s="58">
        <v>51</v>
      </c>
    </row>
    <row r="18" spans="1:30" ht="14.4" thickBot="1" x14ac:dyDescent="0.3">
      <c r="A18" s="58">
        <v>13</v>
      </c>
      <c r="B18" s="59">
        <v>7.1499999999999994E-2</v>
      </c>
      <c r="C18" s="59">
        <v>7.3400000000000007E-2</v>
      </c>
      <c r="D18" s="59">
        <v>7.2400000000000006E-2</v>
      </c>
      <c r="W18" s="58">
        <v>50</v>
      </c>
      <c r="X18" s="58">
        <v>2778</v>
      </c>
      <c r="Y18" s="61">
        <v>43147</v>
      </c>
      <c r="Z18" s="58" t="s">
        <v>525</v>
      </c>
      <c r="AA18" s="58" t="s">
        <v>501</v>
      </c>
      <c r="AB18" s="58">
        <v>9.1999999999999993</v>
      </c>
      <c r="AC18" s="58" t="s">
        <v>503</v>
      </c>
      <c r="AD18" s="58">
        <v>51</v>
      </c>
    </row>
    <row r="19" spans="1:30" ht="17.25" customHeight="1" thickBot="1" x14ac:dyDescent="0.3">
      <c r="A19" s="58">
        <v>14</v>
      </c>
      <c r="B19" s="59">
        <v>7.2300000000000003E-2</v>
      </c>
      <c r="C19" s="59">
        <v>7.2900000000000006E-2</v>
      </c>
      <c r="D19" s="59">
        <v>7.2599999999999998E-2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2747</v>
      </c>
      <c r="Y19" s="61">
        <v>43164</v>
      </c>
      <c r="Z19" s="58" t="s">
        <v>525</v>
      </c>
      <c r="AA19" s="58" t="s">
        <v>497</v>
      </c>
      <c r="AB19" s="58">
        <v>9.1</v>
      </c>
      <c r="AC19" s="58" t="s">
        <v>504</v>
      </c>
      <c r="AD19" s="58">
        <v>50</v>
      </c>
    </row>
    <row r="20" spans="1:30" ht="17.25" customHeight="1" thickBot="1" x14ac:dyDescent="0.3">
      <c r="A20" s="58">
        <v>15</v>
      </c>
      <c r="B20" s="59">
        <v>7.2800000000000004E-2</v>
      </c>
      <c r="C20" s="59">
        <v>7.4300000000000005E-2</v>
      </c>
      <c r="D20" s="59">
        <v>7.3499999999999996E-2</v>
      </c>
      <c r="F20" s="58" t="s">
        <v>493</v>
      </c>
      <c r="G20" s="60">
        <v>22414</v>
      </c>
      <c r="H20" s="58">
        <v>0.74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2727</v>
      </c>
      <c r="Y20" s="61">
        <v>43406</v>
      </c>
      <c r="Z20" s="58" t="s">
        <v>525</v>
      </c>
      <c r="AA20" s="58" t="s">
        <v>501</v>
      </c>
      <c r="AB20" s="58">
        <v>9.1</v>
      </c>
      <c r="AC20" s="58" t="s">
        <v>504</v>
      </c>
      <c r="AD20" s="58">
        <v>50</v>
      </c>
    </row>
    <row r="21" spans="1:30" ht="17.25" customHeight="1" thickBot="1" x14ac:dyDescent="0.3">
      <c r="A21" s="58">
        <v>16</v>
      </c>
      <c r="B21" s="59">
        <v>7.0400000000000004E-2</v>
      </c>
      <c r="C21" s="59">
        <v>7.8200000000000006E-2</v>
      </c>
      <c r="D21" s="59">
        <v>7.4200000000000002E-2</v>
      </c>
      <c r="F21" s="58" t="s">
        <v>497</v>
      </c>
      <c r="G21" s="60">
        <v>31058</v>
      </c>
      <c r="H21" s="58">
        <v>1.03</v>
      </c>
      <c r="J21" s="46">
        <v>5</v>
      </c>
      <c r="K21" s="46">
        <f>X6</f>
        <v>2924</v>
      </c>
      <c r="L21" s="52"/>
      <c r="M21" s="46"/>
      <c r="N21" s="57">
        <f>K21/$F$2</f>
        <v>9.7142857142857142E-2</v>
      </c>
      <c r="W21" s="58">
        <v>125</v>
      </c>
      <c r="X21" s="58">
        <v>2701</v>
      </c>
      <c r="Y21" s="61">
        <v>43110</v>
      </c>
      <c r="Z21" s="58" t="s">
        <v>526</v>
      </c>
      <c r="AA21" s="58" t="s">
        <v>499</v>
      </c>
      <c r="AB21" s="58">
        <v>9</v>
      </c>
      <c r="AC21" s="58" t="s">
        <v>503</v>
      </c>
      <c r="AD21" s="58">
        <v>52</v>
      </c>
    </row>
    <row r="22" spans="1:30" ht="17.25" customHeight="1" thickBot="1" x14ac:dyDescent="0.3">
      <c r="A22" s="58">
        <v>17</v>
      </c>
      <c r="B22" s="59">
        <v>6.8699999999999997E-2</v>
      </c>
      <c r="C22" s="59">
        <v>7.9100000000000004E-2</v>
      </c>
      <c r="D22" s="59">
        <v>7.3700000000000002E-2</v>
      </c>
      <c r="F22" s="58" t="s">
        <v>498</v>
      </c>
      <c r="G22" s="60">
        <v>31980</v>
      </c>
      <c r="H22" s="58">
        <v>1.06</v>
      </c>
      <c r="J22" s="46">
        <v>10</v>
      </c>
      <c r="K22" s="46">
        <f>X11</f>
        <v>2873</v>
      </c>
      <c r="L22" s="52"/>
      <c r="M22" s="46"/>
      <c r="N22" s="57">
        <f t="shared" ref="N22:N28" si="0">K22/$F$2</f>
        <v>9.5448504983388707E-2</v>
      </c>
      <c r="W22" s="58">
        <v>150</v>
      </c>
      <c r="X22" s="58">
        <v>2688</v>
      </c>
      <c r="Y22" s="61">
        <v>43133</v>
      </c>
      <c r="Z22" s="58" t="s">
        <v>524</v>
      </c>
      <c r="AA22" s="58" t="s">
        <v>501</v>
      </c>
      <c r="AB22" s="58">
        <v>8.9</v>
      </c>
      <c r="AC22" s="58" t="s">
        <v>503</v>
      </c>
      <c r="AD22" s="58">
        <v>50</v>
      </c>
    </row>
    <row r="23" spans="1:30" ht="17.25" customHeight="1" thickBot="1" x14ac:dyDescent="0.3">
      <c r="A23" s="58">
        <v>18</v>
      </c>
      <c r="B23" s="59">
        <v>5.16E-2</v>
      </c>
      <c r="C23" s="59">
        <v>6.3299999999999995E-2</v>
      </c>
      <c r="D23" s="59">
        <v>5.7299999999999997E-2</v>
      </c>
      <c r="F23" s="58" t="s">
        <v>499</v>
      </c>
      <c r="G23" s="60">
        <v>31766</v>
      </c>
      <c r="H23" s="58">
        <v>1.05</v>
      </c>
      <c r="J23" s="46">
        <v>20</v>
      </c>
      <c r="K23" s="46">
        <f>X12</f>
        <v>2840</v>
      </c>
      <c r="L23" s="52"/>
      <c r="M23" s="46"/>
      <c r="N23" s="57">
        <f t="shared" si="0"/>
        <v>9.4352159468438543E-2</v>
      </c>
      <c r="W23" s="58">
        <v>175</v>
      </c>
      <c r="X23" s="58">
        <v>2672</v>
      </c>
      <c r="Y23" s="61">
        <v>43411</v>
      </c>
      <c r="Z23" s="58" t="s">
        <v>524</v>
      </c>
      <c r="AA23" s="58" t="s">
        <v>499</v>
      </c>
      <c r="AB23" s="58">
        <v>8.9</v>
      </c>
      <c r="AC23" s="58" t="s">
        <v>504</v>
      </c>
      <c r="AD23" s="58">
        <v>51</v>
      </c>
    </row>
    <row r="24" spans="1:30" ht="17.25" customHeight="1" thickBot="1" x14ac:dyDescent="0.3">
      <c r="A24" s="58">
        <v>19</v>
      </c>
      <c r="B24" s="59">
        <v>3.9399999999999998E-2</v>
      </c>
      <c r="C24" s="59">
        <v>4.5400000000000003E-2</v>
      </c>
      <c r="D24" s="59">
        <v>4.2299999999999997E-2</v>
      </c>
      <c r="F24" s="58" t="s">
        <v>500</v>
      </c>
      <c r="G24" s="60">
        <v>31781</v>
      </c>
      <c r="H24" s="58">
        <v>1.05</v>
      </c>
      <c r="J24" s="46">
        <v>30</v>
      </c>
      <c r="K24" s="46">
        <f>X14</f>
        <v>2813</v>
      </c>
      <c r="L24" s="52"/>
      <c r="M24" s="46"/>
      <c r="N24" s="57">
        <f t="shared" si="0"/>
        <v>9.3455149501661131E-2</v>
      </c>
      <c r="W24" s="58">
        <v>200</v>
      </c>
      <c r="X24" s="58">
        <v>2661</v>
      </c>
      <c r="Y24" s="61">
        <v>43207</v>
      </c>
      <c r="Z24" s="58" t="s">
        <v>525</v>
      </c>
      <c r="AA24" s="58" t="s">
        <v>498</v>
      </c>
      <c r="AB24" s="58">
        <v>8.8000000000000007</v>
      </c>
      <c r="AC24" s="58" t="s">
        <v>504</v>
      </c>
      <c r="AD24" s="58">
        <v>51</v>
      </c>
    </row>
    <row r="25" spans="1:30" ht="17.25" customHeight="1" thickBot="1" x14ac:dyDescent="0.3">
      <c r="A25" s="58">
        <v>20</v>
      </c>
      <c r="B25" s="59">
        <v>3.1099999999999999E-2</v>
      </c>
      <c r="C25" s="59">
        <v>3.4099999999999998E-2</v>
      </c>
      <c r="D25" s="59">
        <v>3.2500000000000001E-2</v>
      </c>
      <c r="F25" s="58" t="s">
        <v>501</v>
      </c>
      <c r="G25" s="60">
        <v>33991</v>
      </c>
      <c r="H25" s="58">
        <v>1.1299999999999999</v>
      </c>
      <c r="J25" s="46">
        <v>50</v>
      </c>
      <c r="K25" s="46">
        <f>X18</f>
        <v>2778</v>
      </c>
      <c r="L25" s="52"/>
      <c r="M25" s="46"/>
      <c r="N25" s="57">
        <f t="shared" si="0"/>
        <v>9.2292358803986715E-2</v>
      </c>
    </row>
    <row r="26" spans="1:30" ht="17.25" customHeight="1" thickBot="1" x14ac:dyDescent="0.3">
      <c r="A26" s="58">
        <v>21</v>
      </c>
      <c r="B26" s="59">
        <v>2.3099999999999999E-2</v>
      </c>
      <c r="C26" s="59">
        <v>2.53E-2</v>
      </c>
      <c r="D26" s="59">
        <v>2.4199999999999999E-2</v>
      </c>
      <c r="F26" s="58" t="s">
        <v>502</v>
      </c>
      <c r="G26" s="60">
        <v>28028</v>
      </c>
      <c r="H26" s="58">
        <v>0.93</v>
      </c>
      <c r="J26" s="46">
        <v>100</v>
      </c>
      <c r="K26" s="46">
        <f>X20</f>
        <v>2727</v>
      </c>
      <c r="L26" s="52"/>
      <c r="M26" s="46"/>
      <c r="N26" s="57">
        <f t="shared" si="0"/>
        <v>9.0598006644518267E-2</v>
      </c>
    </row>
    <row r="27" spans="1:30" ht="17.25" customHeight="1" thickBot="1" x14ac:dyDescent="0.3">
      <c r="A27" s="58">
        <v>22</v>
      </c>
      <c r="B27" s="59">
        <v>1.47E-2</v>
      </c>
      <c r="C27" s="59">
        <v>1.67E-2</v>
      </c>
      <c r="D27" s="59">
        <v>1.5699999999999999E-2</v>
      </c>
      <c r="J27" s="46">
        <v>150</v>
      </c>
      <c r="K27" s="46">
        <f>X22</f>
        <v>2688</v>
      </c>
      <c r="L27" s="52"/>
      <c r="M27" s="46"/>
      <c r="N27" s="57">
        <f t="shared" si="0"/>
        <v>8.930232558139535E-2</v>
      </c>
    </row>
    <row r="28" spans="1:30" ht="17.25" customHeight="1" thickBot="1" x14ac:dyDescent="0.3">
      <c r="A28" s="58">
        <v>23</v>
      </c>
      <c r="B28" s="59">
        <v>9.1000000000000004E-3</v>
      </c>
      <c r="C28" s="59">
        <v>1.0699999999999999E-2</v>
      </c>
      <c r="D28" s="59">
        <v>9.9000000000000008E-3</v>
      </c>
      <c r="J28" s="46">
        <v>200</v>
      </c>
      <c r="K28" s="46">
        <f>X24</f>
        <v>2661</v>
      </c>
      <c r="L28" s="52"/>
      <c r="M28" s="46"/>
      <c r="N28" s="57">
        <f t="shared" si="0"/>
        <v>8.8405315614617938E-2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6.398437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601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18000</v>
      </c>
      <c r="H2" s="41" t="s">
        <v>467</v>
      </c>
      <c r="W2" s="58">
        <v>1</v>
      </c>
      <c r="X2" s="58">
        <v>2362</v>
      </c>
      <c r="Y2" s="61">
        <v>43148</v>
      </c>
      <c r="Z2" s="58" t="s">
        <v>525</v>
      </c>
      <c r="AA2" s="58" t="s">
        <v>502</v>
      </c>
      <c r="AB2" s="58">
        <v>13.1</v>
      </c>
      <c r="AC2" s="58" t="s">
        <v>504</v>
      </c>
      <c r="AD2" s="58">
        <v>60</v>
      </c>
    </row>
    <row r="3" spans="1:30" ht="14.4" thickBot="1" x14ac:dyDescent="0.3">
      <c r="W3" s="58">
        <v>2</v>
      </c>
      <c r="X3" s="58">
        <v>2170</v>
      </c>
      <c r="Y3" s="61">
        <v>43148</v>
      </c>
      <c r="Z3" s="58" t="s">
        <v>526</v>
      </c>
      <c r="AA3" s="58" t="s">
        <v>502</v>
      </c>
      <c r="AB3" s="58">
        <v>12.1</v>
      </c>
      <c r="AC3" s="58" t="s">
        <v>504</v>
      </c>
      <c r="AD3" s="58">
        <v>57</v>
      </c>
    </row>
    <row r="4" spans="1:30" ht="14.4" thickBot="1" x14ac:dyDescent="0.3">
      <c r="A4" s="42" t="s">
        <v>468</v>
      </c>
      <c r="B4" s="43" t="s">
        <v>503</v>
      </c>
      <c r="C4" s="96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2124</v>
      </c>
      <c r="Y4" s="61">
        <v>43143</v>
      </c>
      <c r="Z4" s="58" t="s">
        <v>531</v>
      </c>
      <c r="AA4" s="58" t="s">
        <v>497</v>
      </c>
      <c r="AB4" s="58">
        <v>11.8</v>
      </c>
      <c r="AC4" s="58" t="s">
        <v>504</v>
      </c>
      <c r="AD4" s="58">
        <v>66</v>
      </c>
    </row>
    <row r="5" spans="1:30" ht="18.75" customHeight="1" thickBot="1" x14ac:dyDescent="0.3">
      <c r="A5" s="58">
        <v>0</v>
      </c>
      <c r="B5" s="59">
        <v>5.5999999999999999E-3</v>
      </c>
      <c r="C5" s="59">
        <v>3.3999999999999998E-3</v>
      </c>
      <c r="D5" s="59">
        <v>4.4999999999999997E-3</v>
      </c>
      <c r="F5" s="58" t="s">
        <v>476</v>
      </c>
      <c r="G5" s="64">
        <v>19475</v>
      </c>
      <c r="H5" s="63">
        <v>1.06</v>
      </c>
      <c r="J5" s="102" t="s">
        <v>477</v>
      </c>
      <c r="K5" s="103"/>
      <c r="L5" s="103"/>
      <c r="M5" s="103"/>
      <c r="N5" s="104"/>
      <c r="W5" s="58">
        <v>4</v>
      </c>
      <c r="X5" s="58">
        <v>2107</v>
      </c>
      <c r="Y5" s="61">
        <v>43153</v>
      </c>
      <c r="Z5" s="58" t="s">
        <v>530</v>
      </c>
      <c r="AA5" s="58" t="s">
        <v>500</v>
      </c>
      <c r="AB5" s="58">
        <v>11.7</v>
      </c>
      <c r="AC5" s="58" t="s">
        <v>504</v>
      </c>
      <c r="AD5" s="58">
        <v>70</v>
      </c>
    </row>
    <row r="6" spans="1:30" ht="17.25" customHeight="1" thickBot="1" x14ac:dyDescent="0.3">
      <c r="A6" s="58">
        <v>1</v>
      </c>
      <c r="B6" s="59">
        <v>2.3999999999999998E-3</v>
      </c>
      <c r="C6" s="59">
        <v>2E-3</v>
      </c>
      <c r="D6" s="59">
        <v>2.2000000000000001E-3</v>
      </c>
      <c r="F6" s="58" t="s">
        <v>478</v>
      </c>
      <c r="G6" s="64">
        <v>22665</v>
      </c>
      <c r="H6" s="63">
        <v>1.23</v>
      </c>
      <c r="J6" s="47" t="s">
        <v>479</v>
      </c>
      <c r="K6" s="48">
        <f>LARGE((K8,K9),1)</f>
        <v>0.77589852008456661</v>
      </c>
      <c r="N6" s="48" t="s">
        <v>504</v>
      </c>
      <c r="W6" s="58">
        <v>5</v>
      </c>
      <c r="X6" s="58">
        <v>2097</v>
      </c>
      <c r="Y6" s="61">
        <v>43150</v>
      </c>
      <c r="Z6" s="58" t="s">
        <v>531</v>
      </c>
      <c r="AA6" s="58" t="s">
        <v>497</v>
      </c>
      <c r="AB6" s="58">
        <v>11.6</v>
      </c>
      <c r="AC6" s="58" t="s">
        <v>504</v>
      </c>
      <c r="AD6" s="58">
        <v>68</v>
      </c>
    </row>
    <row r="7" spans="1:30" ht="17.25" customHeight="1" thickBot="1" x14ac:dyDescent="0.3">
      <c r="A7" s="58">
        <v>2</v>
      </c>
      <c r="B7" s="59">
        <v>1.1999999999999999E-3</v>
      </c>
      <c r="C7" s="59">
        <v>1.5E-3</v>
      </c>
      <c r="D7" s="59">
        <v>1.2999999999999999E-3</v>
      </c>
      <c r="F7" s="58" t="s">
        <v>480</v>
      </c>
      <c r="G7" s="64">
        <v>23487</v>
      </c>
      <c r="H7" s="63">
        <v>1.27</v>
      </c>
      <c r="J7" s="49" t="s">
        <v>481</v>
      </c>
      <c r="K7" s="48">
        <f>LARGE((K10,K11),1)</f>
        <v>0.63218390804597702</v>
      </c>
      <c r="N7" s="48" t="s">
        <v>503</v>
      </c>
      <c r="W7" s="58">
        <v>6</v>
      </c>
      <c r="X7" s="58">
        <v>2087</v>
      </c>
      <c r="Y7" s="61">
        <v>43150</v>
      </c>
      <c r="Z7" s="58" t="s">
        <v>530</v>
      </c>
      <c r="AA7" s="58" t="s">
        <v>497</v>
      </c>
      <c r="AB7" s="58">
        <v>11.6</v>
      </c>
      <c r="AC7" s="58" t="s">
        <v>504</v>
      </c>
      <c r="AD7" s="58">
        <v>70</v>
      </c>
    </row>
    <row r="8" spans="1:30" ht="17.25" customHeight="1" thickBot="1" x14ac:dyDescent="0.35">
      <c r="A8" s="58">
        <v>3</v>
      </c>
      <c r="B8" s="59">
        <v>1E-3</v>
      </c>
      <c r="C8" s="59">
        <v>1.6000000000000001E-3</v>
      </c>
      <c r="D8" s="59">
        <v>1.2999999999999999E-3</v>
      </c>
      <c r="F8" s="58" t="s">
        <v>482</v>
      </c>
      <c r="G8" s="64">
        <v>20172</v>
      </c>
      <c r="H8" s="63">
        <v>1.0900000000000001</v>
      </c>
      <c r="K8" s="50">
        <f>LARGE(B11:C11,1)/(B11+C11)</f>
        <v>0.77589852008456661</v>
      </c>
      <c r="W8" s="58">
        <v>7</v>
      </c>
      <c r="X8" s="58">
        <v>2083</v>
      </c>
      <c r="Y8" s="61">
        <v>43153</v>
      </c>
      <c r="Z8" s="58" t="s">
        <v>531</v>
      </c>
      <c r="AA8" s="58" t="s">
        <v>500</v>
      </c>
      <c r="AB8" s="58">
        <v>11.6</v>
      </c>
      <c r="AC8" s="58" t="s">
        <v>504</v>
      </c>
      <c r="AD8" s="58">
        <v>67</v>
      </c>
    </row>
    <row r="9" spans="1:30" ht="17.25" customHeight="1" thickBot="1" x14ac:dyDescent="0.35">
      <c r="A9" s="58">
        <v>4</v>
      </c>
      <c r="B9" s="59">
        <v>2.5000000000000001E-3</v>
      </c>
      <c r="C9" s="59">
        <v>3.0000000000000001E-3</v>
      </c>
      <c r="D9" s="59">
        <v>2.8E-3</v>
      </c>
      <c r="F9" s="58" t="s">
        <v>483</v>
      </c>
      <c r="G9" s="64">
        <v>16585</v>
      </c>
      <c r="H9" s="63">
        <v>0.9</v>
      </c>
      <c r="K9" s="50">
        <f>LARGE(B12:C12,1)/(B12+C12)</f>
        <v>0.77380952380952384</v>
      </c>
      <c r="W9" s="58">
        <v>8</v>
      </c>
      <c r="X9" s="58">
        <v>2078</v>
      </c>
      <c r="Y9" s="61">
        <v>43151</v>
      </c>
      <c r="Z9" s="58" t="s">
        <v>527</v>
      </c>
      <c r="AA9" s="58" t="s">
        <v>498</v>
      </c>
      <c r="AB9" s="58">
        <v>11.5</v>
      </c>
      <c r="AC9" s="58" t="s">
        <v>504</v>
      </c>
      <c r="AD9" s="58">
        <v>65</v>
      </c>
    </row>
    <row r="10" spans="1:30" ht="17.25" customHeight="1" thickBot="1" x14ac:dyDescent="0.35">
      <c r="A10" s="58">
        <v>5</v>
      </c>
      <c r="B10" s="59">
        <v>4.7000000000000002E-3</v>
      </c>
      <c r="C10" s="59">
        <v>1.01E-2</v>
      </c>
      <c r="D10" s="59">
        <v>7.4000000000000003E-3</v>
      </c>
      <c r="F10" s="58" t="s">
        <v>484</v>
      </c>
      <c r="G10" s="64">
        <v>17685</v>
      </c>
      <c r="H10" s="63">
        <v>0.96</v>
      </c>
      <c r="K10" s="50">
        <f>LARGE(B20:C20,1)/(B20+C20)</f>
        <v>0.58929645219482862</v>
      </c>
      <c r="W10" s="58">
        <v>9</v>
      </c>
      <c r="X10" s="58">
        <v>2070</v>
      </c>
      <c r="Y10" s="61">
        <v>43165</v>
      </c>
      <c r="Z10" s="58" t="s">
        <v>531</v>
      </c>
      <c r="AA10" s="58" t="s">
        <v>498</v>
      </c>
      <c r="AB10" s="58">
        <v>11.5</v>
      </c>
      <c r="AC10" s="58" t="s">
        <v>504</v>
      </c>
      <c r="AD10" s="58">
        <v>66</v>
      </c>
    </row>
    <row r="11" spans="1:30" ht="17.25" customHeight="1" thickBot="1" x14ac:dyDescent="0.35">
      <c r="A11" s="58">
        <v>6</v>
      </c>
      <c r="B11" s="59">
        <v>1.06E-2</v>
      </c>
      <c r="C11" s="59">
        <v>3.6700000000000003E-2</v>
      </c>
      <c r="D11" s="59">
        <v>2.3800000000000002E-2</v>
      </c>
      <c r="F11" s="58" t="s">
        <v>485</v>
      </c>
      <c r="G11" s="64">
        <v>18102</v>
      </c>
      <c r="H11" s="63">
        <v>0.98</v>
      </c>
      <c r="K11" s="50">
        <f>LARGE(B21:C21,1)/(B21+C21)</f>
        <v>0.63218390804597702</v>
      </c>
      <c r="W11" s="58">
        <v>10</v>
      </c>
      <c r="X11" s="58">
        <v>2064</v>
      </c>
      <c r="Y11" s="61">
        <v>43148</v>
      </c>
      <c r="Z11" s="58" t="s">
        <v>528</v>
      </c>
      <c r="AA11" s="58" t="s">
        <v>502</v>
      </c>
      <c r="AB11" s="58">
        <v>11.5</v>
      </c>
      <c r="AC11" s="58" t="s">
        <v>504</v>
      </c>
      <c r="AD11" s="58">
        <v>57</v>
      </c>
    </row>
    <row r="12" spans="1:30" ht="17.25" customHeight="1" thickBot="1" x14ac:dyDescent="0.3">
      <c r="A12" s="58">
        <v>7</v>
      </c>
      <c r="B12" s="59">
        <v>2.2800000000000001E-2</v>
      </c>
      <c r="C12" s="59">
        <v>7.8E-2</v>
      </c>
      <c r="D12" s="59">
        <v>5.0700000000000002E-2</v>
      </c>
      <c r="F12" s="58" t="s">
        <v>486</v>
      </c>
      <c r="G12" s="64">
        <v>13432</v>
      </c>
      <c r="H12" s="63">
        <v>0.73</v>
      </c>
      <c r="W12" s="58">
        <v>20</v>
      </c>
      <c r="X12" s="58">
        <v>2022</v>
      </c>
      <c r="Y12" s="61">
        <v>43152</v>
      </c>
      <c r="Z12" s="58" t="s">
        <v>530</v>
      </c>
      <c r="AA12" s="58" t="s">
        <v>499</v>
      </c>
      <c r="AB12" s="58">
        <v>11.2</v>
      </c>
      <c r="AC12" s="58" t="s">
        <v>504</v>
      </c>
      <c r="AD12" s="58">
        <v>70</v>
      </c>
    </row>
    <row r="13" spans="1:30" ht="17.25" customHeight="1" thickBot="1" x14ac:dyDescent="0.3">
      <c r="A13" s="58">
        <v>8</v>
      </c>
      <c r="B13" s="59">
        <v>3.2899999999999999E-2</v>
      </c>
      <c r="C13" s="59">
        <v>9.7000000000000003E-2</v>
      </c>
      <c r="D13" s="59">
        <v>6.5299999999999997E-2</v>
      </c>
      <c r="F13" s="58" t="s">
        <v>487</v>
      </c>
      <c r="G13" s="64">
        <v>12513</v>
      </c>
      <c r="H13" s="63">
        <v>0.68</v>
      </c>
      <c r="W13" s="58">
        <v>25</v>
      </c>
      <c r="X13" s="58">
        <v>1977</v>
      </c>
      <c r="Y13" s="61">
        <v>43155</v>
      </c>
      <c r="Z13" s="58" t="s">
        <v>525</v>
      </c>
      <c r="AA13" s="58" t="s">
        <v>502</v>
      </c>
      <c r="AB13" s="58">
        <v>11</v>
      </c>
      <c r="AC13" s="58" t="s">
        <v>503</v>
      </c>
      <c r="AD13" s="58">
        <v>56</v>
      </c>
    </row>
    <row r="14" spans="1:30" ht="14.4" thickBot="1" x14ac:dyDescent="0.3">
      <c r="A14" s="58">
        <v>9</v>
      </c>
      <c r="B14" s="59">
        <v>4.4299999999999999E-2</v>
      </c>
      <c r="C14" s="59">
        <v>9.1499999999999998E-2</v>
      </c>
      <c r="D14" s="59">
        <v>6.8099999999999994E-2</v>
      </c>
      <c r="F14" s="58" t="s">
        <v>488</v>
      </c>
      <c r="G14" s="64">
        <v>15902</v>
      </c>
      <c r="H14" s="63">
        <v>0.86</v>
      </c>
      <c r="W14" s="58">
        <v>30</v>
      </c>
      <c r="X14" s="58">
        <v>1958</v>
      </c>
      <c r="Y14" s="61">
        <v>43168</v>
      </c>
      <c r="Z14" s="58" t="s">
        <v>526</v>
      </c>
      <c r="AA14" s="58" t="s">
        <v>501</v>
      </c>
      <c r="AB14" s="58">
        <v>10.9</v>
      </c>
      <c r="AC14" s="58" t="s">
        <v>503</v>
      </c>
      <c r="AD14" s="58">
        <v>57</v>
      </c>
    </row>
    <row r="15" spans="1:30" ht="14.4" thickBot="1" x14ac:dyDescent="0.3">
      <c r="A15" s="58">
        <v>10</v>
      </c>
      <c r="B15" s="59">
        <v>5.8900000000000001E-2</v>
      </c>
      <c r="C15" s="59">
        <v>8.1100000000000005E-2</v>
      </c>
      <c r="D15" s="59">
        <v>7.0099999999999996E-2</v>
      </c>
      <c r="F15" s="58" t="s">
        <v>489</v>
      </c>
      <c r="G15" s="64">
        <v>17737</v>
      </c>
      <c r="H15" s="63"/>
      <c r="W15" s="58">
        <v>35</v>
      </c>
      <c r="X15" s="58">
        <v>1923</v>
      </c>
      <c r="Y15" s="61">
        <v>43118</v>
      </c>
      <c r="Z15" s="58" t="s">
        <v>525</v>
      </c>
      <c r="AA15" s="58" t="s">
        <v>500</v>
      </c>
      <c r="AB15" s="58">
        <v>10.7</v>
      </c>
      <c r="AC15" s="58" t="s">
        <v>503</v>
      </c>
      <c r="AD15" s="58">
        <v>60</v>
      </c>
    </row>
    <row r="16" spans="1:30" ht="14.4" thickBot="1" x14ac:dyDescent="0.3">
      <c r="A16" s="58">
        <v>11</v>
      </c>
      <c r="B16" s="59">
        <v>6.4699999999999994E-2</v>
      </c>
      <c r="C16" s="59">
        <v>7.9899999999999999E-2</v>
      </c>
      <c r="D16" s="59">
        <v>7.2400000000000006E-2</v>
      </c>
      <c r="F16" s="58" t="s">
        <v>490</v>
      </c>
      <c r="G16" s="64">
        <v>17737</v>
      </c>
      <c r="H16" s="63">
        <v>0.96</v>
      </c>
      <c r="W16" s="58">
        <v>40</v>
      </c>
      <c r="X16" s="58">
        <v>1904</v>
      </c>
      <c r="Y16" s="61">
        <v>43175</v>
      </c>
      <c r="Z16" s="58" t="s">
        <v>526</v>
      </c>
      <c r="AA16" s="58" t="s">
        <v>501</v>
      </c>
      <c r="AB16" s="58">
        <v>10.6</v>
      </c>
      <c r="AC16" s="58" t="s">
        <v>503</v>
      </c>
      <c r="AD16" s="58">
        <v>57</v>
      </c>
    </row>
    <row r="17" spans="1:30" ht="14.4" thickBot="1" x14ac:dyDescent="0.3">
      <c r="A17" s="58">
        <v>12</v>
      </c>
      <c r="B17" s="59">
        <v>6.7599999999999993E-2</v>
      </c>
      <c r="C17" s="59">
        <v>7.6799999999999993E-2</v>
      </c>
      <c r="D17" s="59">
        <v>7.22E-2</v>
      </c>
      <c r="W17" s="58">
        <v>45</v>
      </c>
      <c r="X17" s="58">
        <v>1887</v>
      </c>
      <c r="Y17" s="61">
        <v>43150</v>
      </c>
      <c r="Z17" s="58" t="s">
        <v>534</v>
      </c>
      <c r="AA17" s="58" t="s">
        <v>497</v>
      </c>
      <c r="AB17" s="58">
        <v>10.5</v>
      </c>
      <c r="AC17" s="58" t="s">
        <v>504</v>
      </c>
      <c r="AD17" s="58">
        <v>73</v>
      </c>
    </row>
    <row r="18" spans="1:30" ht="14.4" thickBot="1" x14ac:dyDescent="0.3">
      <c r="A18" s="58">
        <v>13</v>
      </c>
      <c r="B18" s="59">
        <v>7.3899999999999993E-2</v>
      </c>
      <c r="C18" s="59">
        <v>6.9099999999999995E-2</v>
      </c>
      <c r="D18" s="59">
        <v>7.1499999999999994E-2</v>
      </c>
      <c r="W18" s="58">
        <v>50</v>
      </c>
      <c r="X18" s="58">
        <v>1865</v>
      </c>
      <c r="Y18" s="61">
        <v>43172</v>
      </c>
      <c r="Z18" s="58" t="s">
        <v>526</v>
      </c>
      <c r="AA18" s="58" t="s">
        <v>498</v>
      </c>
      <c r="AB18" s="58">
        <v>10.4</v>
      </c>
      <c r="AC18" s="58" t="s">
        <v>503</v>
      </c>
      <c r="AD18" s="58">
        <v>55</v>
      </c>
    </row>
    <row r="19" spans="1:30" ht="17.25" customHeight="1" thickBot="1" x14ac:dyDescent="0.3">
      <c r="A19" s="58">
        <v>14</v>
      </c>
      <c r="B19" s="59">
        <v>8.2900000000000001E-2</v>
      </c>
      <c r="C19" s="59">
        <v>6.8699999999999997E-2</v>
      </c>
      <c r="D19" s="59">
        <v>7.5700000000000003E-2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1832</v>
      </c>
      <c r="Y19" s="61">
        <v>43178</v>
      </c>
      <c r="Z19" s="58" t="s">
        <v>531</v>
      </c>
      <c r="AA19" s="58" t="s">
        <v>497</v>
      </c>
      <c r="AB19" s="58">
        <v>10.199999999999999</v>
      </c>
      <c r="AC19" s="58" t="s">
        <v>504</v>
      </c>
      <c r="AD19" s="58">
        <v>64</v>
      </c>
    </row>
    <row r="20" spans="1:30" ht="17.25" customHeight="1" thickBot="1" x14ac:dyDescent="0.3">
      <c r="A20" s="58">
        <v>15</v>
      </c>
      <c r="B20" s="59">
        <v>9.8000000000000004E-2</v>
      </c>
      <c r="C20" s="59">
        <v>6.83E-2</v>
      </c>
      <c r="D20" s="59">
        <v>8.3000000000000004E-2</v>
      </c>
      <c r="F20" s="58" t="s">
        <v>493</v>
      </c>
      <c r="G20" s="60">
        <v>14863</v>
      </c>
      <c r="H20" s="58">
        <v>0.81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1809</v>
      </c>
      <c r="Y20" s="61">
        <v>43210</v>
      </c>
      <c r="Z20" s="58" t="s">
        <v>526</v>
      </c>
      <c r="AA20" s="58" t="s">
        <v>501</v>
      </c>
      <c r="AB20" s="58">
        <v>10.1</v>
      </c>
      <c r="AC20" s="58" t="s">
        <v>503</v>
      </c>
      <c r="AD20" s="58">
        <v>58</v>
      </c>
    </row>
    <row r="21" spans="1:30" ht="17.25" customHeight="1" thickBot="1" x14ac:dyDescent="0.3">
      <c r="A21" s="58">
        <v>16</v>
      </c>
      <c r="B21" s="59">
        <v>0.1045</v>
      </c>
      <c r="C21" s="59">
        <v>6.08E-2</v>
      </c>
      <c r="D21" s="59">
        <v>8.2400000000000001E-2</v>
      </c>
      <c r="F21" s="58" t="s">
        <v>497</v>
      </c>
      <c r="G21" s="60">
        <v>18830</v>
      </c>
      <c r="H21" s="58">
        <v>1.02</v>
      </c>
      <c r="J21" s="46">
        <v>5</v>
      </c>
      <c r="K21" s="46">
        <f>X6</f>
        <v>2097</v>
      </c>
      <c r="L21" s="52"/>
      <c r="M21" s="46"/>
      <c r="N21" s="57">
        <f>K21/$F$2</f>
        <v>0.11650000000000001</v>
      </c>
      <c r="W21" s="58">
        <v>125</v>
      </c>
      <c r="X21" s="58">
        <v>1790</v>
      </c>
      <c r="Y21" s="61">
        <v>43118</v>
      </c>
      <c r="Z21" s="58" t="s">
        <v>526</v>
      </c>
      <c r="AA21" s="58" t="s">
        <v>500</v>
      </c>
      <c r="AB21" s="58">
        <v>9.9</v>
      </c>
      <c r="AC21" s="58" t="s">
        <v>503</v>
      </c>
      <c r="AD21" s="58">
        <v>55</v>
      </c>
    </row>
    <row r="22" spans="1:30" ht="17.25" customHeight="1" thickBot="1" x14ac:dyDescent="0.3">
      <c r="A22" s="58">
        <v>17</v>
      </c>
      <c r="B22" s="59">
        <v>9.8100000000000007E-2</v>
      </c>
      <c r="C22" s="59">
        <v>4.9700000000000001E-2</v>
      </c>
      <c r="D22" s="59">
        <v>7.3599999999999999E-2</v>
      </c>
      <c r="F22" s="58" t="s">
        <v>498</v>
      </c>
      <c r="G22" s="60">
        <v>19014</v>
      </c>
      <c r="H22" s="58">
        <v>1.03</v>
      </c>
      <c r="J22" s="46">
        <v>10</v>
      </c>
      <c r="K22" s="46">
        <f>X11</f>
        <v>2064</v>
      </c>
      <c r="L22" s="52"/>
      <c r="M22" s="46"/>
      <c r="N22" s="57">
        <f t="shared" ref="N22:N28" si="0">K22/$F$2</f>
        <v>0.11466666666666667</v>
      </c>
      <c r="W22" s="58">
        <v>150</v>
      </c>
      <c r="X22" s="58">
        <v>1769</v>
      </c>
      <c r="Y22" s="61">
        <v>43180</v>
      </c>
      <c r="Z22" s="58" t="s">
        <v>531</v>
      </c>
      <c r="AA22" s="58" t="s">
        <v>499</v>
      </c>
      <c r="AB22" s="58">
        <v>9.8000000000000007</v>
      </c>
      <c r="AC22" s="58" t="s">
        <v>504</v>
      </c>
      <c r="AD22" s="58">
        <v>57</v>
      </c>
    </row>
    <row r="23" spans="1:30" ht="17.25" customHeight="1" thickBot="1" x14ac:dyDescent="0.3">
      <c r="A23" s="58">
        <v>18</v>
      </c>
      <c r="B23" s="59">
        <v>6.9400000000000003E-2</v>
      </c>
      <c r="C23" s="59">
        <v>3.7100000000000001E-2</v>
      </c>
      <c r="D23" s="59">
        <v>5.3100000000000001E-2</v>
      </c>
      <c r="F23" s="58" t="s">
        <v>499</v>
      </c>
      <c r="G23" s="60">
        <v>18570</v>
      </c>
      <c r="H23" s="58">
        <v>1.01</v>
      </c>
      <c r="J23" s="46">
        <v>20</v>
      </c>
      <c r="K23" s="46">
        <f>X12</f>
        <v>2022</v>
      </c>
      <c r="L23" s="52"/>
      <c r="M23" s="46"/>
      <c r="N23" s="57">
        <f t="shared" si="0"/>
        <v>0.11233333333333333</v>
      </c>
      <c r="W23" s="58">
        <v>175</v>
      </c>
      <c r="X23" s="58">
        <v>1752</v>
      </c>
      <c r="Y23" s="61">
        <v>43110</v>
      </c>
      <c r="Z23" s="58" t="s">
        <v>525</v>
      </c>
      <c r="AA23" s="58" t="s">
        <v>499</v>
      </c>
      <c r="AB23" s="58">
        <v>9.6999999999999993</v>
      </c>
      <c r="AC23" s="58" t="s">
        <v>503</v>
      </c>
      <c r="AD23" s="58">
        <v>66</v>
      </c>
    </row>
    <row r="24" spans="1:30" ht="17.25" customHeight="1" thickBot="1" x14ac:dyDescent="0.3">
      <c r="A24" s="58">
        <v>19</v>
      </c>
      <c r="B24" s="59">
        <v>4.1799999999999997E-2</v>
      </c>
      <c r="C24" s="59">
        <v>2.75E-2</v>
      </c>
      <c r="D24" s="59">
        <v>3.4599999999999999E-2</v>
      </c>
      <c r="F24" s="58" t="s">
        <v>500</v>
      </c>
      <c r="G24" s="60">
        <v>19138</v>
      </c>
      <c r="H24" s="58">
        <v>1.04</v>
      </c>
      <c r="J24" s="46">
        <v>30</v>
      </c>
      <c r="K24" s="46">
        <f>X14</f>
        <v>1958</v>
      </c>
      <c r="L24" s="52"/>
      <c r="M24" s="46"/>
      <c r="N24" s="57">
        <f t="shared" si="0"/>
        <v>0.10877777777777778</v>
      </c>
      <c r="W24" s="58">
        <v>200</v>
      </c>
      <c r="X24" s="58">
        <v>1731</v>
      </c>
      <c r="Y24" s="61">
        <v>43105</v>
      </c>
      <c r="Z24" s="58" t="s">
        <v>525</v>
      </c>
      <c r="AA24" s="58" t="s">
        <v>501</v>
      </c>
      <c r="AB24" s="58">
        <v>9.6</v>
      </c>
      <c r="AC24" s="58" t="s">
        <v>503</v>
      </c>
      <c r="AD24" s="58">
        <v>63</v>
      </c>
    </row>
    <row r="25" spans="1:30" ht="17.25" customHeight="1" thickBot="1" x14ac:dyDescent="0.3">
      <c r="A25" s="58">
        <v>20</v>
      </c>
      <c r="B25" s="59">
        <v>3.2199999999999999E-2</v>
      </c>
      <c r="C25" s="59">
        <v>2.0799999999999999E-2</v>
      </c>
      <c r="D25" s="59">
        <v>2.64E-2</v>
      </c>
      <c r="F25" s="58" t="s">
        <v>501</v>
      </c>
      <c r="G25" s="60">
        <v>20256</v>
      </c>
      <c r="H25" s="58">
        <v>1.1000000000000001</v>
      </c>
      <c r="J25" s="46">
        <v>50</v>
      </c>
      <c r="K25" s="46">
        <f>X18</f>
        <v>1865</v>
      </c>
      <c r="L25" s="52"/>
      <c r="M25" s="46"/>
      <c r="N25" s="57">
        <f t="shared" si="0"/>
        <v>0.10361111111111111</v>
      </c>
    </row>
    <row r="26" spans="1:30" ht="17.25" customHeight="1" thickBot="1" x14ac:dyDescent="0.3">
      <c r="A26" s="58">
        <v>21</v>
      </c>
      <c r="B26" s="59">
        <v>3.1800000000000002E-2</v>
      </c>
      <c r="C26" s="59">
        <v>1.7000000000000001E-2</v>
      </c>
      <c r="D26" s="59">
        <v>2.4299999999999999E-2</v>
      </c>
      <c r="F26" s="58" t="s">
        <v>502</v>
      </c>
      <c r="G26" s="60">
        <v>18674</v>
      </c>
      <c r="H26" s="58">
        <v>1.01</v>
      </c>
      <c r="J26" s="46">
        <v>100</v>
      </c>
      <c r="K26" s="46">
        <f>X20</f>
        <v>1809</v>
      </c>
      <c r="L26" s="52"/>
      <c r="M26" s="46"/>
      <c r="N26" s="57">
        <f t="shared" si="0"/>
        <v>0.10050000000000001</v>
      </c>
    </row>
    <row r="27" spans="1:30" ht="17.25" customHeight="1" thickBot="1" x14ac:dyDescent="0.3">
      <c r="A27" s="58">
        <v>22</v>
      </c>
      <c r="B27" s="59">
        <v>3.1199999999999999E-2</v>
      </c>
      <c r="C27" s="59">
        <v>1.23E-2</v>
      </c>
      <c r="D27" s="59">
        <v>2.1600000000000001E-2</v>
      </c>
      <c r="J27" s="46">
        <v>150</v>
      </c>
      <c r="K27" s="46">
        <f>X22</f>
        <v>1769</v>
      </c>
      <c r="L27" s="52"/>
      <c r="M27" s="46"/>
      <c r="N27" s="57">
        <f t="shared" si="0"/>
        <v>9.8277777777777783E-2</v>
      </c>
    </row>
    <row r="28" spans="1:30" ht="17.25" customHeight="1" thickBot="1" x14ac:dyDescent="0.3">
      <c r="A28" s="58">
        <v>23</v>
      </c>
      <c r="B28" s="59">
        <v>1.72E-2</v>
      </c>
      <c r="C28" s="59">
        <v>6.1000000000000004E-3</v>
      </c>
      <c r="D28" s="59">
        <v>1.15E-2</v>
      </c>
      <c r="J28" s="46">
        <v>200</v>
      </c>
      <c r="K28" s="46">
        <f>X24</f>
        <v>1731</v>
      </c>
      <c r="L28" s="52"/>
      <c r="M28" s="46"/>
      <c r="N28" s="57">
        <f t="shared" si="0"/>
        <v>9.6166666666666664E-2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"/>
  <sheetViews>
    <sheetView zoomScale="50" zoomScaleNormal="50" workbookViewId="0">
      <selection sqref="A1:U1"/>
    </sheetView>
  </sheetViews>
  <sheetFormatPr defaultRowHeight="13.8" x14ac:dyDescent="0.25"/>
  <cols>
    <col min="1" max="4" width="5.8984375" customWidth="1"/>
    <col min="5" max="5" width="2" customWidth="1"/>
    <col min="6" max="6" width="10.8984375" customWidth="1"/>
    <col min="7" max="7" width="8.796875" hidden="1" customWidth="1"/>
    <col min="8" max="8" width="6.69921875" customWidth="1"/>
    <col min="9" max="9" width="4.296875" customWidth="1"/>
    <col min="10" max="10" width="5.59765625" customWidth="1"/>
    <col min="11" max="11" width="6.19921875" customWidth="1"/>
    <col min="12" max="13" width="5.59765625" hidden="1" customWidth="1"/>
    <col min="14" max="14" width="5.59765625" customWidth="1"/>
    <col min="23" max="30" width="0" hidden="1" customWidth="1"/>
  </cols>
  <sheetData>
    <row r="1" spans="1:21" ht="23.4" x14ac:dyDescent="0.45">
      <c r="A1" s="98" t="s">
        <v>603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</row>
    <row r="2" spans="1:21" ht="21" x14ac:dyDescent="0.4">
      <c r="D2" s="39" t="s">
        <v>596</v>
      </c>
      <c r="F2" s="40">
        <v>47900</v>
      </c>
      <c r="H2" s="41" t="s">
        <v>467</v>
      </c>
    </row>
    <row r="3" spans="1:21" ht="14.4" thickBot="1" x14ac:dyDescent="0.3"/>
    <row r="4" spans="1:21" ht="14.4" thickBot="1" x14ac:dyDescent="0.3">
      <c r="A4" s="42" t="s">
        <v>468</v>
      </c>
      <c r="B4" s="43" t="s">
        <v>503</v>
      </c>
      <c r="C4" s="82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</row>
    <row r="5" spans="1:21" ht="15" thickBot="1" x14ac:dyDescent="0.3">
      <c r="A5" s="46">
        <v>0</v>
      </c>
      <c r="B5" s="88">
        <v>6.1999999999999998E-3</v>
      </c>
      <c r="C5" s="88">
        <v>1.1599999999999999E-2</v>
      </c>
      <c r="D5" s="88">
        <v>8.6E-3</v>
      </c>
      <c r="F5" s="46" t="s">
        <v>476</v>
      </c>
      <c r="G5" s="89">
        <v>44808</v>
      </c>
      <c r="H5" s="46"/>
      <c r="J5" s="102" t="s">
        <v>477</v>
      </c>
      <c r="K5" s="103"/>
      <c r="L5" s="103"/>
      <c r="M5" s="103"/>
      <c r="N5" s="104"/>
    </row>
    <row r="6" spans="1:21" ht="14.4" thickBot="1" x14ac:dyDescent="0.3">
      <c r="A6" s="46">
        <v>1</v>
      </c>
      <c r="B6" s="88">
        <v>4.1000000000000003E-3</v>
      </c>
      <c r="C6" s="88">
        <v>7.4999999999999997E-3</v>
      </c>
      <c r="D6" s="88">
        <v>5.7000000000000002E-3</v>
      </c>
      <c r="F6" s="46" t="s">
        <v>478</v>
      </c>
      <c r="G6" s="89">
        <v>48382</v>
      </c>
      <c r="H6" s="46"/>
      <c r="J6" s="47" t="s">
        <v>479</v>
      </c>
      <c r="K6" s="48">
        <f>LARGE((K8,K9),1)</f>
        <v>0.80773361976369495</v>
      </c>
      <c r="N6" s="48" t="str">
        <f>IF(B12&gt;C12,B4,C4)</f>
        <v>EB</v>
      </c>
    </row>
    <row r="7" spans="1:21" ht="14.4" thickBot="1" x14ac:dyDescent="0.3">
      <c r="A7" s="46">
        <v>2</v>
      </c>
      <c r="B7" s="88">
        <v>3.7000000000000002E-3</v>
      </c>
      <c r="C7" s="88">
        <v>5.5999999999999999E-3</v>
      </c>
      <c r="D7" s="88">
        <v>4.5999999999999999E-3</v>
      </c>
      <c r="F7" s="46" t="s">
        <v>480</v>
      </c>
      <c r="G7" s="89">
        <v>48234</v>
      </c>
      <c r="H7" s="46"/>
      <c r="J7" s="49" t="s">
        <v>481</v>
      </c>
      <c r="K7" s="48">
        <f>LARGE((K10,K11),1)</f>
        <v>0.63453815261044166</v>
      </c>
      <c r="N7" s="48" t="str">
        <f>IF(B22&gt;C22,B4,C4)</f>
        <v>WB</v>
      </c>
    </row>
    <row r="8" spans="1:21" ht="15" thickBot="1" x14ac:dyDescent="0.35">
      <c r="A8" s="46">
        <v>3</v>
      </c>
      <c r="B8" s="88">
        <v>5.7000000000000002E-3</v>
      </c>
      <c r="C8" s="88">
        <v>3.7000000000000002E-3</v>
      </c>
      <c r="D8" s="88">
        <v>4.7999999999999996E-3</v>
      </c>
      <c r="F8" s="46" t="s">
        <v>482</v>
      </c>
      <c r="G8" s="89">
        <v>42376</v>
      </c>
      <c r="H8" s="46"/>
      <c r="K8" s="50">
        <f>LARGE(B11:C11,1)/(B11+C11)</f>
        <v>0.80773361976369495</v>
      </c>
    </row>
    <row r="9" spans="1:21" ht="15" thickBot="1" x14ac:dyDescent="0.35">
      <c r="A9" s="46">
        <v>4</v>
      </c>
      <c r="B9" s="88">
        <v>1.17E-2</v>
      </c>
      <c r="C9" s="88">
        <v>3.2000000000000002E-3</v>
      </c>
      <c r="D9" s="88">
        <v>7.7999999999999996E-3</v>
      </c>
      <c r="F9" s="46" t="s">
        <v>483</v>
      </c>
      <c r="G9" s="89">
        <v>48367</v>
      </c>
      <c r="H9" s="46">
        <v>1.01</v>
      </c>
      <c r="K9" s="50">
        <f>LARGE(B12:C12,1)/(B12+C12)</f>
        <v>0.72410936205468102</v>
      </c>
    </row>
    <row r="10" spans="1:21" ht="15" thickBot="1" x14ac:dyDescent="0.35">
      <c r="A10" s="46">
        <v>5</v>
      </c>
      <c r="B10" s="88">
        <v>2.8400000000000002E-2</v>
      </c>
      <c r="C10" s="88">
        <v>6.7000000000000002E-3</v>
      </c>
      <c r="D10" s="88">
        <v>1.84E-2</v>
      </c>
      <c r="F10" s="46" t="s">
        <v>484</v>
      </c>
      <c r="G10" s="89">
        <v>47732</v>
      </c>
      <c r="H10" s="46">
        <v>1</v>
      </c>
      <c r="K10" s="50">
        <f>LARGE(B20:C20,1)/(B20+C20)</f>
        <v>0.59630996309963091</v>
      </c>
    </row>
    <row r="11" spans="1:21" ht="15" thickBot="1" x14ac:dyDescent="0.35">
      <c r="A11" s="46">
        <v>6</v>
      </c>
      <c r="B11" s="88">
        <v>7.5200000000000003E-2</v>
      </c>
      <c r="C11" s="88">
        <v>1.7899999999999999E-2</v>
      </c>
      <c r="D11" s="88">
        <v>4.8800000000000003E-2</v>
      </c>
      <c r="F11" s="46" t="s">
        <v>485</v>
      </c>
      <c r="G11" s="89">
        <v>47394</v>
      </c>
      <c r="H11" s="46">
        <v>0.99</v>
      </c>
      <c r="K11" s="50">
        <f>LARGE(B21:C21,1)/(B21+C21)</f>
        <v>0.63453815261044166</v>
      </c>
    </row>
    <row r="12" spans="1:21" ht="14.4" thickBot="1" x14ac:dyDescent="0.3">
      <c r="A12" s="46">
        <v>7</v>
      </c>
      <c r="B12" s="88">
        <v>8.7400000000000005E-2</v>
      </c>
      <c r="C12" s="88">
        <v>3.3300000000000003E-2</v>
      </c>
      <c r="D12" s="88">
        <v>6.2399999999999997E-2</v>
      </c>
      <c r="F12" s="46" t="s">
        <v>486</v>
      </c>
      <c r="G12" s="89">
        <v>48618</v>
      </c>
      <c r="H12" s="46">
        <v>1.02</v>
      </c>
    </row>
    <row r="13" spans="1:21" ht="14.4" thickBot="1" x14ac:dyDescent="0.3">
      <c r="A13" s="46">
        <v>8</v>
      </c>
      <c r="B13" s="88">
        <v>7.9600000000000004E-2</v>
      </c>
      <c r="C13" s="88">
        <v>3.7499999999999999E-2</v>
      </c>
      <c r="D13" s="88">
        <v>6.0199999999999997E-2</v>
      </c>
      <c r="F13" s="46" t="s">
        <v>487</v>
      </c>
      <c r="G13" s="89">
        <v>45143</v>
      </c>
      <c r="H13" s="46">
        <v>0.95</v>
      </c>
    </row>
    <row r="14" spans="1:21" ht="14.4" thickBot="1" x14ac:dyDescent="0.3">
      <c r="A14" s="46">
        <v>9</v>
      </c>
      <c r="B14" s="88">
        <v>7.17E-2</v>
      </c>
      <c r="C14" s="88">
        <v>3.6499999999999998E-2</v>
      </c>
      <c r="D14" s="88">
        <v>5.5500000000000001E-2</v>
      </c>
      <c r="F14" s="46" t="s">
        <v>488</v>
      </c>
      <c r="G14" s="89">
        <v>47678</v>
      </c>
      <c r="H14" s="46">
        <v>1</v>
      </c>
    </row>
    <row r="15" spans="1:21" ht="14.4" thickBot="1" x14ac:dyDescent="0.3">
      <c r="A15" s="46">
        <v>10</v>
      </c>
      <c r="B15" s="88">
        <v>6.7699999999999996E-2</v>
      </c>
      <c r="C15" s="88">
        <v>3.9800000000000002E-2</v>
      </c>
      <c r="D15" s="88">
        <v>5.4899999999999997E-2</v>
      </c>
      <c r="F15" s="46" t="s">
        <v>489</v>
      </c>
      <c r="G15" s="89">
        <v>51655</v>
      </c>
      <c r="H15" s="46">
        <v>1.08</v>
      </c>
    </row>
    <row r="16" spans="1:21" ht="14.4" thickBot="1" x14ac:dyDescent="0.3">
      <c r="A16" s="46">
        <v>11</v>
      </c>
      <c r="B16" s="88">
        <v>6.4399999999999999E-2</v>
      </c>
      <c r="C16" s="88">
        <v>4.6800000000000001E-2</v>
      </c>
      <c r="D16" s="88">
        <v>5.6300000000000003E-2</v>
      </c>
      <c r="F16" s="46" t="s">
        <v>490</v>
      </c>
      <c r="G16" s="89">
        <v>36496</v>
      </c>
      <c r="H16" s="46"/>
    </row>
    <row r="17" spans="1:14" ht="14.4" thickBot="1" x14ac:dyDescent="0.3">
      <c r="A17" s="46">
        <v>12</v>
      </c>
      <c r="B17" s="88">
        <v>6.1699999999999998E-2</v>
      </c>
      <c r="C17" s="88">
        <v>5.5199999999999999E-2</v>
      </c>
      <c r="D17" s="88">
        <v>5.8700000000000002E-2</v>
      </c>
    </row>
    <row r="18" spans="1:14" ht="14.4" thickBot="1" x14ac:dyDescent="0.3">
      <c r="A18" s="46">
        <v>13</v>
      </c>
      <c r="B18" s="88">
        <v>5.8200000000000002E-2</v>
      </c>
      <c r="C18" s="88">
        <v>6.0199999999999997E-2</v>
      </c>
      <c r="D18" s="88">
        <v>5.91E-2</v>
      </c>
    </row>
    <row r="19" spans="1:14" ht="14.4" thickBot="1" x14ac:dyDescent="0.3">
      <c r="A19" s="46">
        <v>14</v>
      </c>
      <c r="B19" s="88">
        <v>5.6599999999999998E-2</v>
      </c>
      <c r="C19" s="88">
        <v>6.7100000000000007E-2</v>
      </c>
      <c r="D19" s="88">
        <v>6.1499999999999999E-2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</row>
    <row r="20" spans="1:14" ht="14.4" thickBot="1" x14ac:dyDescent="0.3">
      <c r="A20" s="46">
        <v>15</v>
      </c>
      <c r="B20" s="88">
        <v>5.4699999999999999E-2</v>
      </c>
      <c r="C20" s="88">
        <v>8.0799999999999997E-2</v>
      </c>
      <c r="D20" s="88">
        <v>6.7100000000000007E-2</v>
      </c>
      <c r="F20" s="46" t="s">
        <v>493</v>
      </c>
      <c r="G20" s="89">
        <v>29862</v>
      </c>
      <c r="H20" s="46">
        <v>0.67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</row>
    <row r="21" spans="1:14" ht="14.4" thickBot="1" x14ac:dyDescent="0.3">
      <c r="A21" s="46">
        <v>16</v>
      </c>
      <c r="B21" s="88">
        <v>5.4600000000000003E-2</v>
      </c>
      <c r="C21" s="88">
        <v>9.4799999999999995E-2</v>
      </c>
      <c r="D21" s="88">
        <v>7.3499999999999996E-2</v>
      </c>
      <c r="F21" s="46" t="s">
        <v>497</v>
      </c>
      <c r="G21" s="89">
        <v>46853</v>
      </c>
      <c r="H21" s="46">
        <v>1.06</v>
      </c>
      <c r="J21" s="46">
        <v>5</v>
      </c>
      <c r="K21" s="46"/>
      <c r="L21" s="52"/>
      <c r="M21" s="46"/>
      <c r="N21" s="57"/>
    </row>
    <row r="22" spans="1:14" ht="14.4" thickBot="1" x14ac:dyDescent="0.3">
      <c r="A22" s="46">
        <v>17</v>
      </c>
      <c r="B22" s="88">
        <v>5.4899999999999997E-2</v>
      </c>
      <c r="C22" s="88">
        <v>0.1067</v>
      </c>
      <c r="D22" s="88">
        <v>7.8700000000000006E-2</v>
      </c>
      <c r="F22" s="46" t="s">
        <v>498</v>
      </c>
      <c r="G22" s="89">
        <v>49096</v>
      </c>
      <c r="H22" s="46">
        <v>1.1100000000000001</v>
      </c>
      <c r="J22" s="46">
        <v>10</v>
      </c>
      <c r="K22" s="46"/>
      <c r="L22" s="52"/>
      <c r="M22" s="46"/>
      <c r="N22" s="57"/>
    </row>
    <row r="23" spans="1:14" ht="14.4" thickBot="1" x14ac:dyDescent="0.3">
      <c r="A23" s="46">
        <v>18</v>
      </c>
      <c r="B23" s="88">
        <v>4.7500000000000001E-2</v>
      </c>
      <c r="C23" s="88">
        <v>8.6699999999999999E-2</v>
      </c>
      <c r="D23" s="88">
        <v>6.54E-2</v>
      </c>
      <c r="F23" s="46" t="s">
        <v>499</v>
      </c>
      <c r="G23" s="89">
        <v>48983</v>
      </c>
      <c r="H23" s="46">
        <v>1.1000000000000001</v>
      </c>
      <c r="J23" s="46">
        <v>20</v>
      </c>
      <c r="K23" s="46"/>
      <c r="L23" s="52"/>
      <c r="M23" s="46"/>
      <c r="N23" s="57"/>
    </row>
    <row r="24" spans="1:14" ht="14.4" thickBot="1" x14ac:dyDescent="0.3">
      <c r="A24" s="46">
        <v>19</v>
      </c>
      <c r="B24" s="88">
        <v>3.4200000000000001E-2</v>
      </c>
      <c r="C24" s="88">
        <v>6.1600000000000002E-2</v>
      </c>
      <c r="D24" s="88">
        <v>4.6699999999999998E-2</v>
      </c>
      <c r="F24" s="46" t="s">
        <v>500</v>
      </c>
      <c r="G24" s="89">
        <v>48974</v>
      </c>
      <c r="H24" s="46">
        <v>1.1000000000000001</v>
      </c>
      <c r="J24" s="46">
        <v>30</v>
      </c>
      <c r="K24" s="46"/>
      <c r="L24" s="52"/>
      <c r="M24" s="46"/>
      <c r="N24" s="57"/>
    </row>
    <row r="25" spans="1:14" ht="14.4" thickBot="1" x14ac:dyDescent="0.3">
      <c r="A25" s="46">
        <v>20</v>
      </c>
      <c r="B25" s="88">
        <v>2.4899999999999999E-2</v>
      </c>
      <c r="C25" s="88">
        <v>4.9099999999999998E-2</v>
      </c>
      <c r="D25" s="88">
        <v>3.5900000000000001E-2</v>
      </c>
      <c r="F25" s="46" t="s">
        <v>501</v>
      </c>
      <c r="G25" s="89">
        <v>49283</v>
      </c>
      <c r="H25" s="46">
        <v>1.1100000000000001</v>
      </c>
      <c r="J25" s="46">
        <v>50</v>
      </c>
      <c r="K25" s="46"/>
      <c r="L25" s="52"/>
      <c r="M25" s="46"/>
      <c r="N25" s="57"/>
    </row>
    <row r="26" spans="1:14" ht="14.4" thickBot="1" x14ac:dyDescent="0.3">
      <c r="A26" s="46">
        <v>21</v>
      </c>
      <c r="B26" s="88">
        <v>2.0400000000000001E-2</v>
      </c>
      <c r="C26" s="88">
        <v>4.0399999999999998E-2</v>
      </c>
      <c r="D26" s="88">
        <v>2.9499999999999998E-2</v>
      </c>
      <c r="F26" s="46" t="s">
        <v>502</v>
      </c>
      <c r="G26" s="89">
        <v>38584</v>
      </c>
      <c r="H26" s="46">
        <v>0.87</v>
      </c>
      <c r="J26" s="46">
        <v>100</v>
      </c>
      <c r="K26" s="46"/>
      <c r="L26" s="52"/>
      <c r="M26" s="46"/>
      <c r="N26" s="57"/>
    </row>
    <row r="27" spans="1:14" ht="14.4" thickBot="1" x14ac:dyDescent="0.3">
      <c r="A27" s="46">
        <v>22</v>
      </c>
      <c r="B27" s="88">
        <v>1.5800000000000002E-2</v>
      </c>
      <c r="C27" s="88">
        <v>2.93E-2</v>
      </c>
      <c r="D27" s="88">
        <v>2.1999999999999999E-2</v>
      </c>
      <c r="J27" s="46">
        <v>150</v>
      </c>
      <c r="K27" s="46"/>
      <c r="L27" s="52"/>
      <c r="M27" s="46"/>
      <c r="N27" s="57"/>
    </row>
    <row r="28" spans="1:14" ht="14.4" thickBot="1" x14ac:dyDescent="0.3">
      <c r="A28" s="46">
        <v>23</v>
      </c>
      <c r="B28" s="88">
        <v>1.0699999999999999E-2</v>
      </c>
      <c r="C28" s="88">
        <v>1.8100000000000002E-2</v>
      </c>
      <c r="D28" s="88">
        <v>1.41E-2</v>
      </c>
      <c r="J28" s="46">
        <v>200</v>
      </c>
      <c r="K28" s="46"/>
      <c r="L28" s="52"/>
      <c r="M28" s="46"/>
      <c r="N28" s="57"/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6.398437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602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541</v>
      </c>
      <c r="F2" s="40">
        <v>42000</v>
      </c>
      <c r="H2" s="41" t="s">
        <v>467</v>
      </c>
      <c r="W2" s="58">
        <v>1</v>
      </c>
      <c r="X2" s="58">
        <v>4332</v>
      </c>
      <c r="Y2" s="61">
        <v>43131</v>
      </c>
      <c r="Z2" s="58" t="s">
        <v>524</v>
      </c>
      <c r="AA2" s="58" t="s">
        <v>499</v>
      </c>
      <c r="AB2" s="58">
        <v>10</v>
      </c>
      <c r="AC2" s="58" t="s">
        <v>504</v>
      </c>
      <c r="AD2" s="58">
        <v>65</v>
      </c>
    </row>
    <row r="3" spans="1:30" ht="14.4" thickBot="1" x14ac:dyDescent="0.3">
      <c r="W3" s="58">
        <v>2</v>
      </c>
      <c r="X3" s="58">
        <v>4328</v>
      </c>
      <c r="Y3" s="61">
        <v>43125</v>
      </c>
      <c r="Z3" s="58" t="s">
        <v>524</v>
      </c>
      <c r="AA3" s="58" t="s">
        <v>500</v>
      </c>
      <c r="AB3" s="58">
        <v>10</v>
      </c>
      <c r="AC3" s="58" t="s">
        <v>504</v>
      </c>
      <c r="AD3" s="58">
        <v>67</v>
      </c>
    </row>
    <row r="4" spans="1:30" ht="14.4" thickBot="1" x14ac:dyDescent="0.3">
      <c r="A4" s="42" t="s">
        <v>468</v>
      </c>
      <c r="B4" s="43" t="s">
        <v>503</v>
      </c>
      <c r="C4" s="96" t="s">
        <v>504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4275</v>
      </c>
      <c r="Y4" s="61">
        <v>43111</v>
      </c>
      <c r="Z4" s="58" t="s">
        <v>524</v>
      </c>
      <c r="AA4" s="58" t="s">
        <v>500</v>
      </c>
      <c r="AB4" s="58">
        <v>9.9</v>
      </c>
      <c r="AC4" s="58" t="s">
        <v>504</v>
      </c>
      <c r="AD4" s="58">
        <v>65</v>
      </c>
    </row>
    <row r="5" spans="1:30" ht="18.75" customHeight="1" thickBot="1" x14ac:dyDescent="0.3">
      <c r="A5" s="58">
        <v>0</v>
      </c>
      <c r="B5" s="59">
        <v>5.5999999999999999E-3</v>
      </c>
      <c r="C5" s="59">
        <v>1.1299999999999999E-2</v>
      </c>
      <c r="D5" s="59">
        <v>8.3000000000000001E-3</v>
      </c>
      <c r="F5" s="58" t="s">
        <v>476</v>
      </c>
      <c r="G5" s="60">
        <v>45189</v>
      </c>
      <c r="H5" s="63">
        <v>1.03</v>
      </c>
      <c r="J5" s="102" t="s">
        <v>477</v>
      </c>
      <c r="K5" s="103"/>
      <c r="L5" s="103"/>
      <c r="M5" s="103"/>
      <c r="N5" s="104"/>
      <c r="W5" s="58">
        <v>4</v>
      </c>
      <c r="X5" s="58">
        <v>4266</v>
      </c>
      <c r="Y5" s="61">
        <v>43110</v>
      </c>
      <c r="Z5" s="58" t="s">
        <v>524</v>
      </c>
      <c r="AA5" s="58" t="s">
        <v>499</v>
      </c>
      <c r="AB5" s="58">
        <v>9.9</v>
      </c>
      <c r="AC5" s="58" t="s">
        <v>504</v>
      </c>
      <c r="AD5" s="58">
        <v>65</v>
      </c>
    </row>
    <row r="6" spans="1:30" ht="17.25" customHeight="1" thickBot="1" x14ac:dyDescent="0.3">
      <c r="A6" s="58">
        <v>1</v>
      </c>
      <c r="B6" s="59">
        <v>3.8E-3</v>
      </c>
      <c r="C6" s="59">
        <v>7.0000000000000001E-3</v>
      </c>
      <c r="D6" s="59">
        <v>5.3E-3</v>
      </c>
      <c r="F6" s="58" t="s">
        <v>478</v>
      </c>
      <c r="G6" s="60">
        <v>47410</v>
      </c>
      <c r="H6" s="63">
        <v>1.0900000000000001</v>
      </c>
      <c r="J6" s="47" t="s">
        <v>479</v>
      </c>
      <c r="K6" s="48">
        <f>LARGE((K8,K9),1)</f>
        <v>0.85531370038412291</v>
      </c>
      <c r="N6" s="48" t="s">
        <v>503</v>
      </c>
      <c r="W6" s="58">
        <v>5</v>
      </c>
      <c r="X6" s="58">
        <v>4249</v>
      </c>
      <c r="Y6" s="61">
        <v>43132</v>
      </c>
      <c r="Z6" s="58" t="s">
        <v>524</v>
      </c>
      <c r="AA6" s="58" t="s">
        <v>500</v>
      </c>
      <c r="AB6" s="58">
        <v>9.8000000000000007</v>
      </c>
      <c r="AC6" s="58" t="s">
        <v>504</v>
      </c>
      <c r="AD6" s="58">
        <v>65</v>
      </c>
    </row>
    <row r="7" spans="1:30" ht="17.25" customHeight="1" thickBot="1" x14ac:dyDescent="0.3">
      <c r="A7" s="58">
        <v>2</v>
      </c>
      <c r="B7" s="59">
        <v>3.3999999999999998E-3</v>
      </c>
      <c r="C7" s="59">
        <v>5.1000000000000004E-3</v>
      </c>
      <c r="D7" s="59">
        <v>4.1999999999999997E-3</v>
      </c>
      <c r="F7" s="58" t="s">
        <v>480</v>
      </c>
      <c r="G7" s="60">
        <v>47691</v>
      </c>
      <c r="H7" s="63">
        <v>1.0900000000000001</v>
      </c>
      <c r="J7" s="49" t="s">
        <v>481</v>
      </c>
      <c r="K7" s="48">
        <f>LARGE((K10,K11),1)</f>
        <v>0.66999334664005328</v>
      </c>
      <c r="N7" s="48" t="s">
        <v>504</v>
      </c>
      <c r="W7" s="58">
        <v>6</v>
      </c>
      <c r="X7" s="58">
        <v>4245</v>
      </c>
      <c r="Y7" s="61">
        <v>43116</v>
      </c>
      <c r="Z7" s="58" t="s">
        <v>533</v>
      </c>
      <c r="AA7" s="58" t="s">
        <v>498</v>
      </c>
      <c r="AB7" s="58">
        <v>9.8000000000000007</v>
      </c>
      <c r="AC7" s="58" t="s">
        <v>503</v>
      </c>
      <c r="AD7" s="58">
        <v>78</v>
      </c>
    </row>
    <row r="8" spans="1:30" ht="17.25" customHeight="1" thickBot="1" x14ac:dyDescent="0.35">
      <c r="A8" s="58">
        <v>3</v>
      </c>
      <c r="B8" s="59">
        <v>3.3999999999999998E-3</v>
      </c>
      <c r="C8" s="59">
        <v>2.8999999999999998E-3</v>
      </c>
      <c r="D8" s="59">
        <v>3.2000000000000002E-3</v>
      </c>
      <c r="F8" s="58" t="s">
        <v>482</v>
      </c>
      <c r="G8" s="60">
        <v>43893</v>
      </c>
      <c r="H8" s="63">
        <v>1</v>
      </c>
      <c r="K8" s="50">
        <f>LARGE(B11:C11,1)/(B11+C11)</f>
        <v>0.85531370038412291</v>
      </c>
      <c r="W8" s="58">
        <v>7</v>
      </c>
      <c r="X8" s="58">
        <v>4236</v>
      </c>
      <c r="Y8" s="61">
        <v>43130</v>
      </c>
      <c r="Z8" s="58" t="s">
        <v>533</v>
      </c>
      <c r="AA8" s="58" t="s">
        <v>498</v>
      </c>
      <c r="AB8" s="58">
        <v>9.8000000000000007</v>
      </c>
      <c r="AC8" s="58" t="s">
        <v>503</v>
      </c>
      <c r="AD8" s="58">
        <v>78</v>
      </c>
    </row>
    <row r="9" spans="1:30" ht="17.25" customHeight="1" thickBot="1" x14ac:dyDescent="0.35">
      <c r="A9" s="58">
        <v>4</v>
      </c>
      <c r="B9" s="59">
        <v>6.8999999999999999E-3</v>
      </c>
      <c r="C9" s="59">
        <v>2.2000000000000001E-3</v>
      </c>
      <c r="D9" s="59">
        <v>4.7000000000000002E-3</v>
      </c>
      <c r="F9" s="58" t="s">
        <v>483</v>
      </c>
      <c r="G9" s="60">
        <v>42334</v>
      </c>
      <c r="H9" s="58">
        <v>0.97</v>
      </c>
      <c r="K9" s="50">
        <f>LARGE(B12:C12,1)/(B12+C12)</f>
        <v>0.80162241887905605</v>
      </c>
      <c r="W9" s="58">
        <v>8</v>
      </c>
      <c r="X9" s="58">
        <v>4227</v>
      </c>
      <c r="Y9" s="61">
        <v>43216</v>
      </c>
      <c r="Z9" s="58" t="s">
        <v>535</v>
      </c>
      <c r="AA9" s="58" t="s">
        <v>500</v>
      </c>
      <c r="AB9" s="58">
        <v>9.8000000000000007</v>
      </c>
      <c r="AC9" s="58" t="s">
        <v>503</v>
      </c>
      <c r="AD9" s="58">
        <v>83</v>
      </c>
    </row>
    <row r="10" spans="1:30" ht="17.25" customHeight="1" thickBot="1" x14ac:dyDescent="0.35">
      <c r="A10" s="58">
        <v>5</v>
      </c>
      <c r="B10" s="59">
        <v>1.9699999999999999E-2</v>
      </c>
      <c r="C10" s="59">
        <v>4.4000000000000003E-3</v>
      </c>
      <c r="D10" s="59">
        <v>1.2500000000000001E-2</v>
      </c>
      <c r="F10" s="58" t="s">
        <v>484</v>
      </c>
      <c r="G10" s="60">
        <v>40826</v>
      </c>
      <c r="H10" s="58">
        <v>0.93</v>
      </c>
      <c r="K10" s="50">
        <f>LARGE(B20:C20,1)/(B20+C20)</f>
        <v>0.61887072808320953</v>
      </c>
      <c r="W10" s="58">
        <v>9</v>
      </c>
      <c r="X10" s="58">
        <v>4196</v>
      </c>
      <c r="Y10" s="61">
        <v>43158</v>
      </c>
      <c r="Z10" s="58" t="s">
        <v>524</v>
      </c>
      <c r="AA10" s="58" t="s">
        <v>498</v>
      </c>
      <c r="AB10" s="58">
        <v>9.6999999999999993</v>
      </c>
      <c r="AC10" s="58" t="s">
        <v>504</v>
      </c>
      <c r="AD10" s="58">
        <v>65</v>
      </c>
    </row>
    <row r="11" spans="1:30" ht="17.25" customHeight="1" thickBot="1" x14ac:dyDescent="0.35">
      <c r="A11" s="58">
        <v>6</v>
      </c>
      <c r="B11" s="59">
        <v>6.6799999999999998E-2</v>
      </c>
      <c r="C11" s="59">
        <v>1.1299999999999999E-2</v>
      </c>
      <c r="D11" s="59">
        <v>4.0599999999999997E-2</v>
      </c>
      <c r="F11" s="58" t="s">
        <v>485</v>
      </c>
      <c r="G11" s="60">
        <v>40615</v>
      </c>
      <c r="H11" s="58">
        <v>0.93</v>
      </c>
      <c r="K11" s="50">
        <f>LARGE(B21:C21,1)/(B21+C21)</f>
        <v>0.66999334664005328</v>
      </c>
      <c r="W11" s="58">
        <v>10</v>
      </c>
      <c r="X11" s="58">
        <v>4195</v>
      </c>
      <c r="Y11" s="61">
        <v>43123</v>
      </c>
      <c r="Z11" s="58" t="s">
        <v>535</v>
      </c>
      <c r="AA11" s="58" t="s">
        <v>498</v>
      </c>
      <c r="AB11" s="58">
        <v>9.6999999999999993</v>
      </c>
      <c r="AC11" s="58" t="s">
        <v>503</v>
      </c>
      <c r="AD11" s="58">
        <v>84</v>
      </c>
    </row>
    <row r="12" spans="1:30" ht="17.25" customHeight="1" thickBot="1" x14ac:dyDescent="0.3">
      <c r="A12" s="58">
        <v>7</v>
      </c>
      <c r="B12" s="59">
        <v>0.1087</v>
      </c>
      <c r="C12" s="59">
        <v>2.69E-2</v>
      </c>
      <c r="D12" s="59">
        <v>7.0000000000000007E-2</v>
      </c>
      <c r="F12" s="58" t="s">
        <v>486</v>
      </c>
      <c r="G12" s="60">
        <v>41547</v>
      </c>
      <c r="H12" s="58">
        <v>0.95</v>
      </c>
      <c r="W12" s="58">
        <v>20</v>
      </c>
      <c r="X12" s="58">
        <v>4157</v>
      </c>
      <c r="Y12" s="61">
        <v>43229</v>
      </c>
      <c r="Z12" s="58" t="s">
        <v>535</v>
      </c>
      <c r="AA12" s="58" t="s">
        <v>499</v>
      </c>
      <c r="AB12" s="58">
        <v>9.6</v>
      </c>
      <c r="AC12" s="58" t="s">
        <v>503</v>
      </c>
      <c r="AD12" s="58">
        <v>82</v>
      </c>
    </row>
    <row r="13" spans="1:30" ht="17.25" customHeight="1" thickBot="1" x14ac:dyDescent="0.3">
      <c r="A13" s="58">
        <v>8</v>
      </c>
      <c r="B13" s="59">
        <v>0.10059999999999999</v>
      </c>
      <c r="C13" s="59">
        <v>3.7100000000000001E-2</v>
      </c>
      <c r="D13" s="59">
        <v>7.0599999999999996E-2</v>
      </c>
      <c r="F13" s="58" t="s">
        <v>487</v>
      </c>
      <c r="G13" s="60">
        <v>39805</v>
      </c>
      <c r="H13" s="58">
        <v>0.91</v>
      </c>
      <c r="W13" s="58">
        <v>25</v>
      </c>
      <c r="X13" s="58">
        <v>4138</v>
      </c>
      <c r="Y13" s="61">
        <v>43223</v>
      </c>
      <c r="Z13" s="58" t="s">
        <v>533</v>
      </c>
      <c r="AA13" s="58" t="s">
        <v>500</v>
      </c>
      <c r="AB13" s="58">
        <v>9.6</v>
      </c>
      <c r="AC13" s="58" t="s">
        <v>503</v>
      </c>
      <c r="AD13" s="58">
        <v>77</v>
      </c>
    </row>
    <row r="14" spans="1:30" ht="14.4" thickBot="1" x14ac:dyDescent="0.3">
      <c r="A14" s="58">
        <v>9</v>
      </c>
      <c r="B14" s="59">
        <v>8.0699999999999994E-2</v>
      </c>
      <c r="C14" s="59">
        <v>3.7999999999999999E-2</v>
      </c>
      <c r="D14" s="59">
        <v>6.0499999999999998E-2</v>
      </c>
      <c r="F14" s="58" t="s">
        <v>488</v>
      </c>
      <c r="G14" s="60">
        <v>44083</v>
      </c>
      <c r="H14" s="58">
        <v>1.01</v>
      </c>
      <c r="W14" s="58">
        <v>30</v>
      </c>
      <c r="X14" s="58">
        <v>4125</v>
      </c>
      <c r="Y14" s="61">
        <v>43133</v>
      </c>
      <c r="Z14" s="58" t="s">
        <v>524</v>
      </c>
      <c r="AA14" s="58" t="s">
        <v>501</v>
      </c>
      <c r="AB14" s="58">
        <v>9.5</v>
      </c>
      <c r="AC14" s="58" t="s">
        <v>504</v>
      </c>
      <c r="AD14" s="58">
        <v>63</v>
      </c>
    </row>
    <row r="15" spans="1:30" ht="14.4" thickBot="1" x14ac:dyDescent="0.3">
      <c r="A15" s="58">
        <v>10</v>
      </c>
      <c r="B15" s="59">
        <v>7.1999999999999995E-2</v>
      </c>
      <c r="C15" s="59">
        <v>4.2900000000000001E-2</v>
      </c>
      <c r="D15" s="59">
        <v>5.8200000000000002E-2</v>
      </c>
      <c r="F15" s="58" t="s">
        <v>489</v>
      </c>
      <c r="G15" s="60">
        <v>38267</v>
      </c>
      <c r="H15" s="58"/>
      <c r="W15" s="58">
        <v>35</v>
      </c>
      <c r="X15" s="58">
        <v>4121</v>
      </c>
      <c r="Y15" s="61">
        <v>43145</v>
      </c>
      <c r="Z15" s="58" t="s">
        <v>535</v>
      </c>
      <c r="AA15" s="58" t="s">
        <v>499</v>
      </c>
      <c r="AB15" s="58">
        <v>9.5</v>
      </c>
      <c r="AC15" s="58" t="s">
        <v>503</v>
      </c>
      <c r="AD15" s="58">
        <v>83</v>
      </c>
    </row>
    <row r="16" spans="1:30" ht="14.4" thickBot="1" x14ac:dyDescent="0.3">
      <c r="A16" s="58">
        <v>11</v>
      </c>
      <c r="B16" s="59">
        <v>6.4799999999999996E-2</v>
      </c>
      <c r="C16" s="59">
        <v>5.04E-2</v>
      </c>
      <c r="D16" s="59">
        <v>5.8000000000000003E-2</v>
      </c>
      <c r="F16" s="58" t="s">
        <v>490</v>
      </c>
      <c r="G16" s="60">
        <v>38267</v>
      </c>
      <c r="H16" s="58">
        <v>0.88</v>
      </c>
      <c r="W16" s="58">
        <v>40</v>
      </c>
      <c r="X16" s="58">
        <v>4110</v>
      </c>
      <c r="Y16" s="61">
        <v>43348</v>
      </c>
      <c r="Z16" s="58" t="s">
        <v>533</v>
      </c>
      <c r="AA16" s="58" t="s">
        <v>499</v>
      </c>
      <c r="AB16" s="58">
        <v>9.5</v>
      </c>
      <c r="AC16" s="58" t="s">
        <v>503</v>
      </c>
      <c r="AD16" s="58">
        <v>77</v>
      </c>
    </row>
    <row r="17" spans="1:30" ht="14.4" thickBot="1" x14ac:dyDescent="0.3">
      <c r="A17" s="58">
        <v>12</v>
      </c>
      <c r="B17" s="59">
        <v>6.1800000000000001E-2</v>
      </c>
      <c r="C17" s="59">
        <v>5.67E-2</v>
      </c>
      <c r="D17" s="59">
        <v>5.9400000000000001E-2</v>
      </c>
      <c r="W17" s="58">
        <v>45</v>
      </c>
      <c r="X17" s="58">
        <v>4098</v>
      </c>
      <c r="Y17" s="61">
        <v>43123</v>
      </c>
      <c r="Z17" s="58" t="s">
        <v>524</v>
      </c>
      <c r="AA17" s="58" t="s">
        <v>498</v>
      </c>
      <c r="AB17" s="58">
        <v>9.5</v>
      </c>
      <c r="AC17" s="58" t="s">
        <v>504</v>
      </c>
      <c r="AD17" s="58">
        <v>69</v>
      </c>
    </row>
    <row r="18" spans="1:30" ht="14.4" thickBot="1" x14ac:dyDescent="0.3">
      <c r="A18" s="58">
        <v>13</v>
      </c>
      <c r="B18" s="59">
        <v>5.6500000000000002E-2</v>
      </c>
      <c r="C18" s="59">
        <v>6.13E-2</v>
      </c>
      <c r="D18" s="59">
        <v>5.8799999999999998E-2</v>
      </c>
      <c r="W18" s="58">
        <v>50</v>
      </c>
      <c r="X18" s="58">
        <v>4085</v>
      </c>
      <c r="Y18" s="61">
        <v>43110</v>
      </c>
      <c r="Z18" s="58" t="s">
        <v>533</v>
      </c>
      <c r="AA18" s="58" t="s">
        <v>499</v>
      </c>
      <c r="AB18" s="58">
        <v>9.5</v>
      </c>
      <c r="AC18" s="58" t="s">
        <v>503</v>
      </c>
      <c r="AD18" s="58">
        <v>76</v>
      </c>
    </row>
    <row r="19" spans="1:30" ht="17.25" customHeight="1" thickBot="1" x14ac:dyDescent="0.3">
      <c r="A19" s="58">
        <v>14</v>
      </c>
      <c r="B19" s="59">
        <v>5.4300000000000001E-2</v>
      </c>
      <c r="C19" s="59">
        <v>6.9800000000000001E-2</v>
      </c>
      <c r="D19" s="59">
        <v>6.1600000000000002E-2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4048</v>
      </c>
      <c r="Y19" s="61">
        <v>43250</v>
      </c>
      <c r="Z19" s="58" t="s">
        <v>524</v>
      </c>
      <c r="AA19" s="58" t="s">
        <v>499</v>
      </c>
      <c r="AB19" s="58">
        <v>9.4</v>
      </c>
      <c r="AC19" s="58" t="s">
        <v>504</v>
      </c>
      <c r="AD19" s="58">
        <v>70</v>
      </c>
    </row>
    <row r="20" spans="1:30" ht="17.25" customHeight="1" thickBot="1" x14ac:dyDescent="0.3">
      <c r="A20" s="58">
        <v>15</v>
      </c>
      <c r="B20" s="59">
        <v>5.1299999999999998E-2</v>
      </c>
      <c r="C20" s="59">
        <v>8.3299999999999999E-2</v>
      </c>
      <c r="D20" s="59">
        <v>6.6400000000000001E-2</v>
      </c>
      <c r="F20" s="58" t="s">
        <v>493</v>
      </c>
      <c r="G20" s="60">
        <v>28937</v>
      </c>
      <c r="H20" s="58">
        <v>0.66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4015</v>
      </c>
      <c r="Y20" s="61">
        <v>43153</v>
      </c>
      <c r="Z20" s="58" t="s">
        <v>535</v>
      </c>
      <c r="AA20" s="58" t="s">
        <v>500</v>
      </c>
      <c r="AB20" s="58">
        <v>9.3000000000000007</v>
      </c>
      <c r="AC20" s="58" t="s">
        <v>503</v>
      </c>
      <c r="AD20" s="58">
        <v>82</v>
      </c>
    </row>
    <row r="21" spans="1:30" ht="17.25" customHeight="1" thickBot="1" x14ac:dyDescent="0.3">
      <c r="A21" s="58">
        <v>16</v>
      </c>
      <c r="B21" s="59">
        <v>4.9599999999999998E-2</v>
      </c>
      <c r="C21" s="59">
        <v>0.1007</v>
      </c>
      <c r="D21" s="59">
        <v>7.3800000000000004E-2</v>
      </c>
      <c r="F21" s="58" t="s">
        <v>497</v>
      </c>
      <c r="G21" s="60">
        <v>44988</v>
      </c>
      <c r="H21" s="58">
        <v>1.03</v>
      </c>
      <c r="J21" s="46">
        <v>5</v>
      </c>
      <c r="K21" s="46">
        <f>X6</f>
        <v>4249</v>
      </c>
      <c r="L21" s="52"/>
      <c r="M21" s="46"/>
      <c r="N21" s="57">
        <f>K21/$F$2</f>
        <v>0.10116666666666667</v>
      </c>
      <c r="W21" s="58">
        <v>125</v>
      </c>
      <c r="X21" s="58">
        <v>3982</v>
      </c>
      <c r="Y21" s="61">
        <v>43131</v>
      </c>
      <c r="Z21" s="58" t="s">
        <v>535</v>
      </c>
      <c r="AA21" s="58" t="s">
        <v>499</v>
      </c>
      <c r="AB21" s="58">
        <v>9.1999999999999993</v>
      </c>
      <c r="AC21" s="58" t="s">
        <v>503</v>
      </c>
      <c r="AD21" s="58">
        <v>83</v>
      </c>
    </row>
    <row r="22" spans="1:30" ht="17.25" customHeight="1" thickBot="1" x14ac:dyDescent="0.3">
      <c r="A22" s="58">
        <v>17</v>
      </c>
      <c r="B22" s="59">
        <v>5.0700000000000002E-2</v>
      </c>
      <c r="C22" s="59">
        <v>0.10730000000000001</v>
      </c>
      <c r="D22" s="59">
        <v>7.7499999999999999E-2</v>
      </c>
      <c r="F22" s="58" t="s">
        <v>498</v>
      </c>
      <c r="G22" s="60">
        <v>47966</v>
      </c>
      <c r="H22" s="58">
        <v>1.1000000000000001</v>
      </c>
      <c r="J22" s="46">
        <v>10</v>
      </c>
      <c r="K22" s="46">
        <f>X11</f>
        <v>4195</v>
      </c>
      <c r="L22" s="52"/>
      <c r="M22" s="46"/>
      <c r="N22" s="57">
        <f t="shared" ref="N22:N28" si="0">K22/$F$2</f>
        <v>9.9880952380952376E-2</v>
      </c>
      <c r="W22" s="58">
        <v>150</v>
      </c>
      <c r="X22" s="58">
        <v>3945</v>
      </c>
      <c r="Y22" s="61">
        <v>43130</v>
      </c>
      <c r="Z22" s="58" t="s">
        <v>525</v>
      </c>
      <c r="AA22" s="58" t="s">
        <v>498</v>
      </c>
      <c r="AB22" s="58">
        <v>9.1</v>
      </c>
      <c r="AC22" s="58" t="s">
        <v>504</v>
      </c>
      <c r="AD22" s="58">
        <v>65</v>
      </c>
    </row>
    <row r="23" spans="1:30" ht="17.25" customHeight="1" thickBot="1" x14ac:dyDescent="0.3">
      <c r="A23" s="58">
        <v>18</v>
      </c>
      <c r="B23" s="59">
        <v>4.2900000000000001E-2</v>
      </c>
      <c r="C23" s="59">
        <v>8.2299999999999998E-2</v>
      </c>
      <c r="D23" s="59">
        <v>6.1499999999999999E-2</v>
      </c>
      <c r="F23" s="58" t="s">
        <v>499</v>
      </c>
      <c r="G23" s="60">
        <v>48615</v>
      </c>
      <c r="H23" s="58">
        <v>1.1100000000000001</v>
      </c>
      <c r="J23" s="46">
        <v>20</v>
      </c>
      <c r="K23" s="46">
        <f>X12</f>
        <v>4157</v>
      </c>
      <c r="L23" s="52"/>
      <c r="M23" s="46"/>
      <c r="N23" s="57">
        <f t="shared" si="0"/>
        <v>9.8976190476190481E-2</v>
      </c>
      <c r="W23" s="58">
        <v>175</v>
      </c>
      <c r="X23" s="58">
        <v>3907</v>
      </c>
      <c r="Y23" s="61">
        <v>43339</v>
      </c>
      <c r="Z23" s="58" t="s">
        <v>535</v>
      </c>
      <c r="AA23" s="58" t="s">
        <v>497</v>
      </c>
      <c r="AB23" s="58">
        <v>9</v>
      </c>
      <c r="AC23" s="58" t="s">
        <v>503</v>
      </c>
      <c r="AD23" s="58">
        <v>83</v>
      </c>
    </row>
    <row r="24" spans="1:30" ht="17.25" customHeight="1" thickBot="1" x14ac:dyDescent="0.3">
      <c r="A24" s="58">
        <v>19</v>
      </c>
      <c r="B24" s="59">
        <v>2.9899999999999999E-2</v>
      </c>
      <c r="C24" s="59">
        <v>6.0199999999999997E-2</v>
      </c>
      <c r="D24" s="59">
        <v>4.4200000000000003E-2</v>
      </c>
      <c r="F24" s="58" t="s">
        <v>500</v>
      </c>
      <c r="G24" s="60">
        <v>48800</v>
      </c>
      <c r="H24" s="58">
        <v>1.1200000000000001</v>
      </c>
      <c r="J24" s="46">
        <v>30</v>
      </c>
      <c r="K24" s="46">
        <f>X14</f>
        <v>4125</v>
      </c>
      <c r="L24" s="52"/>
      <c r="M24" s="46"/>
      <c r="N24" s="57">
        <f t="shared" si="0"/>
        <v>9.8214285714285712E-2</v>
      </c>
      <c r="W24" s="58">
        <v>200</v>
      </c>
      <c r="X24" s="58">
        <v>3863</v>
      </c>
      <c r="Y24" s="61">
        <v>43124</v>
      </c>
      <c r="Z24" s="58" t="s">
        <v>535</v>
      </c>
      <c r="AA24" s="58" t="s">
        <v>499</v>
      </c>
      <c r="AB24" s="58">
        <v>8.9</v>
      </c>
      <c r="AC24" s="58" t="s">
        <v>503</v>
      </c>
      <c r="AD24" s="58">
        <v>82</v>
      </c>
    </row>
    <row r="25" spans="1:30" ht="17.25" customHeight="1" thickBot="1" x14ac:dyDescent="0.3">
      <c r="A25" s="58">
        <v>20</v>
      </c>
      <c r="B25" s="59">
        <v>2.2800000000000001E-2</v>
      </c>
      <c r="C25" s="59">
        <v>4.8099999999999997E-2</v>
      </c>
      <c r="D25" s="59">
        <v>3.4799999999999998E-2</v>
      </c>
      <c r="F25" s="58" t="s">
        <v>501</v>
      </c>
      <c r="G25" s="60">
        <v>49049</v>
      </c>
      <c r="H25" s="58">
        <v>1.1200000000000001</v>
      </c>
      <c r="J25" s="46">
        <v>50</v>
      </c>
      <c r="K25" s="46">
        <f>X18</f>
        <v>4085</v>
      </c>
      <c r="L25" s="52"/>
      <c r="M25" s="46"/>
      <c r="N25" s="57">
        <f t="shared" si="0"/>
        <v>9.7261904761904758E-2</v>
      </c>
    </row>
    <row r="26" spans="1:30" ht="17.25" customHeight="1" thickBot="1" x14ac:dyDescent="0.3">
      <c r="A26" s="58">
        <v>21</v>
      </c>
      <c r="B26" s="59">
        <v>1.9300000000000001E-2</v>
      </c>
      <c r="C26" s="59">
        <v>3.9300000000000002E-2</v>
      </c>
      <c r="D26" s="59">
        <v>2.8799999999999999E-2</v>
      </c>
      <c r="F26" s="58" t="s">
        <v>502</v>
      </c>
      <c r="G26" s="60">
        <v>37298</v>
      </c>
      <c r="H26" s="58">
        <v>0.85</v>
      </c>
      <c r="J26" s="46">
        <v>100</v>
      </c>
      <c r="K26" s="46">
        <f>X20</f>
        <v>4015</v>
      </c>
      <c r="L26" s="52"/>
      <c r="M26" s="46"/>
      <c r="N26" s="57">
        <f t="shared" si="0"/>
        <v>9.5595238095238094E-2</v>
      </c>
    </row>
    <row r="27" spans="1:30" ht="17.25" customHeight="1" thickBot="1" x14ac:dyDescent="0.3">
      <c r="A27" s="58">
        <v>22</v>
      </c>
      <c r="B27" s="59">
        <v>1.4999999999999999E-2</v>
      </c>
      <c r="C27" s="59">
        <v>3.1300000000000001E-2</v>
      </c>
      <c r="D27" s="59">
        <v>2.2700000000000001E-2</v>
      </c>
      <c r="J27" s="46">
        <v>150</v>
      </c>
      <c r="K27" s="46">
        <f>X22</f>
        <v>3945</v>
      </c>
      <c r="L27" s="52"/>
      <c r="M27" s="46"/>
      <c r="N27" s="57">
        <f t="shared" si="0"/>
        <v>9.3928571428571431E-2</v>
      </c>
    </row>
    <row r="28" spans="1:30" ht="17.25" customHeight="1" thickBot="1" x14ac:dyDescent="0.3">
      <c r="A28" s="58">
        <v>23</v>
      </c>
      <c r="B28" s="59">
        <v>9.4999999999999998E-3</v>
      </c>
      <c r="C28" s="59">
        <v>2.01E-2</v>
      </c>
      <c r="D28" s="59">
        <v>1.4500000000000001E-2</v>
      </c>
      <c r="J28" s="46">
        <v>200</v>
      </c>
      <c r="K28" s="46">
        <f>X24</f>
        <v>3863</v>
      </c>
      <c r="L28" s="52"/>
      <c r="M28" s="46"/>
      <c r="N28" s="57">
        <f t="shared" si="0"/>
        <v>9.1976190476190475E-2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545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22000</v>
      </c>
      <c r="H2" s="41" t="s">
        <v>467</v>
      </c>
      <c r="W2" s="58">
        <v>1</v>
      </c>
      <c r="X2" s="58">
        <v>2169</v>
      </c>
      <c r="Y2" s="61">
        <v>43122</v>
      </c>
      <c r="Z2" s="58" t="s">
        <v>525</v>
      </c>
      <c r="AA2" s="58" t="s">
        <v>497</v>
      </c>
      <c r="AB2" s="58">
        <v>9.9</v>
      </c>
      <c r="AC2" s="58" t="s">
        <v>469</v>
      </c>
      <c r="AD2" s="58">
        <v>55</v>
      </c>
    </row>
    <row r="3" spans="1:30" ht="14.4" thickBot="1" x14ac:dyDescent="0.3">
      <c r="W3" s="58">
        <v>2</v>
      </c>
      <c r="X3" s="58">
        <v>2069</v>
      </c>
      <c r="Y3" s="61">
        <v>43140</v>
      </c>
      <c r="Z3" s="58" t="s">
        <v>525</v>
      </c>
      <c r="AA3" s="58" t="s">
        <v>501</v>
      </c>
      <c r="AB3" s="58">
        <v>9.4</v>
      </c>
      <c r="AC3" s="58" t="s">
        <v>469</v>
      </c>
      <c r="AD3" s="58">
        <v>50</v>
      </c>
    </row>
    <row r="4" spans="1:30" ht="14.4" thickBot="1" x14ac:dyDescent="0.3">
      <c r="A4" s="42" t="s">
        <v>468</v>
      </c>
      <c r="B4" s="43" t="s">
        <v>469</v>
      </c>
      <c r="C4" s="93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2061</v>
      </c>
      <c r="Y4" s="61">
        <v>43133</v>
      </c>
      <c r="Z4" s="58" t="s">
        <v>525</v>
      </c>
      <c r="AA4" s="58" t="s">
        <v>501</v>
      </c>
      <c r="AB4" s="58">
        <v>9.4</v>
      </c>
      <c r="AC4" s="58" t="s">
        <v>469</v>
      </c>
      <c r="AD4" s="58">
        <v>55</v>
      </c>
    </row>
    <row r="5" spans="1:30" ht="18.75" customHeight="1" thickBot="1" x14ac:dyDescent="0.3">
      <c r="A5" s="58">
        <v>0</v>
      </c>
      <c r="B5" s="59">
        <v>9.7999999999999997E-3</v>
      </c>
      <c r="C5" s="59">
        <v>6.1000000000000004E-3</v>
      </c>
      <c r="D5" s="59">
        <v>7.9000000000000008E-3</v>
      </c>
      <c r="F5" s="58" t="s">
        <v>476</v>
      </c>
      <c r="G5" s="60">
        <v>23761</v>
      </c>
      <c r="H5" s="58">
        <v>1.08</v>
      </c>
      <c r="J5" s="102" t="s">
        <v>477</v>
      </c>
      <c r="K5" s="103"/>
      <c r="L5" s="103"/>
      <c r="M5" s="103"/>
      <c r="N5" s="104"/>
      <c r="W5" s="58">
        <v>4</v>
      </c>
      <c r="X5" s="58">
        <v>2061</v>
      </c>
      <c r="Y5" s="61">
        <v>43154</v>
      </c>
      <c r="Z5" s="58" t="s">
        <v>525</v>
      </c>
      <c r="AA5" s="58" t="s">
        <v>501</v>
      </c>
      <c r="AB5" s="58">
        <v>9.4</v>
      </c>
      <c r="AC5" s="58" t="s">
        <v>470</v>
      </c>
      <c r="AD5" s="58">
        <v>51</v>
      </c>
    </row>
    <row r="6" spans="1:30" ht="17.25" customHeight="1" thickBot="1" x14ac:dyDescent="0.3">
      <c r="A6" s="58">
        <v>1</v>
      </c>
      <c r="B6" s="59">
        <v>7.1999999999999998E-3</v>
      </c>
      <c r="C6" s="59">
        <v>3.8E-3</v>
      </c>
      <c r="D6" s="59">
        <v>5.4999999999999997E-3</v>
      </c>
      <c r="F6" s="58" t="s">
        <v>478</v>
      </c>
      <c r="G6" s="60">
        <v>26318</v>
      </c>
      <c r="H6" s="58">
        <v>1.2</v>
      </c>
      <c r="J6" s="47" t="s">
        <v>479</v>
      </c>
      <c r="K6" s="48">
        <f>LARGE((K8,K9),1)</f>
        <v>0.67735470941883758</v>
      </c>
      <c r="N6" s="48" t="s">
        <v>504</v>
      </c>
      <c r="W6" s="58">
        <v>5</v>
      </c>
      <c r="X6" s="58">
        <v>2050</v>
      </c>
      <c r="Y6" s="61">
        <v>43137</v>
      </c>
      <c r="Z6" s="58" t="s">
        <v>525</v>
      </c>
      <c r="AA6" s="58" t="s">
        <v>498</v>
      </c>
      <c r="AB6" s="58">
        <v>9.3000000000000007</v>
      </c>
      <c r="AC6" s="58" t="s">
        <v>469</v>
      </c>
      <c r="AD6" s="58">
        <v>58</v>
      </c>
    </row>
    <row r="7" spans="1:30" ht="17.25" customHeight="1" thickBot="1" x14ac:dyDescent="0.3">
      <c r="A7" s="58">
        <v>2</v>
      </c>
      <c r="B7" s="59">
        <v>4.8999999999999998E-3</v>
      </c>
      <c r="C7" s="59">
        <v>2.5999999999999999E-3</v>
      </c>
      <c r="D7" s="59">
        <v>3.7000000000000002E-3</v>
      </c>
      <c r="F7" s="58" t="s">
        <v>480</v>
      </c>
      <c r="G7" s="60">
        <v>25629</v>
      </c>
      <c r="H7" s="58">
        <v>1.17</v>
      </c>
      <c r="J7" s="49" t="s">
        <v>481</v>
      </c>
      <c r="K7" s="48">
        <f>LARGE((K10,K11),1)</f>
        <v>0.54806408544726315</v>
      </c>
      <c r="N7" s="48" t="s">
        <v>503</v>
      </c>
      <c r="W7" s="58">
        <v>6</v>
      </c>
      <c r="X7" s="58">
        <v>2046</v>
      </c>
      <c r="Y7" s="61">
        <v>43143</v>
      </c>
      <c r="Z7" s="58" t="s">
        <v>525</v>
      </c>
      <c r="AA7" s="58" t="s">
        <v>497</v>
      </c>
      <c r="AB7" s="58">
        <v>9.3000000000000007</v>
      </c>
      <c r="AC7" s="58" t="s">
        <v>469</v>
      </c>
      <c r="AD7" s="58">
        <v>55</v>
      </c>
    </row>
    <row r="8" spans="1:30" ht="17.25" customHeight="1" thickBot="1" x14ac:dyDescent="0.35">
      <c r="A8" s="58">
        <v>3</v>
      </c>
      <c r="B8" s="59">
        <v>3.0000000000000001E-3</v>
      </c>
      <c r="C8" s="59">
        <v>1.9E-3</v>
      </c>
      <c r="D8" s="59">
        <v>2.5000000000000001E-3</v>
      </c>
      <c r="F8" s="58" t="s">
        <v>482</v>
      </c>
      <c r="G8" s="60">
        <v>24912</v>
      </c>
      <c r="H8" s="58">
        <v>1.1399999999999999</v>
      </c>
      <c r="K8" s="50">
        <f>LARGE(B11:C11,1)/(B11+C11)</f>
        <v>0.67735470941883758</v>
      </c>
      <c r="W8" s="58">
        <v>7</v>
      </c>
      <c r="X8" s="58">
        <v>2044</v>
      </c>
      <c r="Y8" s="61">
        <v>43111</v>
      </c>
      <c r="Z8" s="58" t="s">
        <v>525</v>
      </c>
      <c r="AA8" s="58" t="s">
        <v>500</v>
      </c>
      <c r="AB8" s="58">
        <v>9.3000000000000007</v>
      </c>
      <c r="AC8" s="58" t="s">
        <v>469</v>
      </c>
      <c r="AD8" s="58">
        <v>54</v>
      </c>
    </row>
    <row r="9" spans="1:30" ht="17.25" customHeight="1" thickBot="1" x14ac:dyDescent="0.35">
      <c r="A9" s="58">
        <v>4</v>
      </c>
      <c r="B9" s="59">
        <v>4.1000000000000003E-3</v>
      </c>
      <c r="C9" s="59">
        <v>3.2000000000000002E-3</v>
      </c>
      <c r="D9" s="59">
        <v>3.7000000000000002E-3</v>
      </c>
      <c r="F9" s="58" t="s">
        <v>483</v>
      </c>
      <c r="G9" s="60">
        <v>21056</v>
      </c>
      <c r="H9" s="58">
        <v>0.96</v>
      </c>
      <c r="K9" s="50">
        <f>LARGE(B12:C12,1)/(B12+C12)</f>
        <v>0.66594594594594603</v>
      </c>
      <c r="W9" s="58">
        <v>8</v>
      </c>
      <c r="X9" s="58">
        <v>2041</v>
      </c>
      <c r="Y9" s="61">
        <v>43116</v>
      </c>
      <c r="Z9" s="58" t="s">
        <v>525</v>
      </c>
      <c r="AA9" s="58" t="s">
        <v>498</v>
      </c>
      <c r="AB9" s="58">
        <v>9.3000000000000007</v>
      </c>
      <c r="AC9" s="58" t="s">
        <v>469</v>
      </c>
      <c r="AD9" s="58">
        <v>57</v>
      </c>
    </row>
    <row r="10" spans="1:30" ht="17.25" customHeight="1" thickBot="1" x14ac:dyDescent="0.35">
      <c r="A10" s="58">
        <v>5</v>
      </c>
      <c r="B10" s="59">
        <v>6.7000000000000002E-3</v>
      </c>
      <c r="C10" s="59">
        <v>1.09E-2</v>
      </c>
      <c r="D10" s="59">
        <v>8.8000000000000005E-3</v>
      </c>
      <c r="F10" s="58" t="s">
        <v>484</v>
      </c>
      <c r="G10" s="60">
        <v>22289</v>
      </c>
      <c r="H10" s="58">
        <v>1.02</v>
      </c>
      <c r="K10" s="50">
        <f>LARGE(B20:C20,1)/(B20+C20)</f>
        <v>0.54806408544726315</v>
      </c>
      <c r="W10" s="58">
        <v>9</v>
      </c>
      <c r="X10" s="58">
        <v>2031</v>
      </c>
      <c r="Y10" s="61">
        <v>43153</v>
      </c>
      <c r="Z10" s="58" t="s">
        <v>525</v>
      </c>
      <c r="AA10" s="58" t="s">
        <v>500</v>
      </c>
      <c r="AB10" s="58">
        <v>9.1999999999999993</v>
      </c>
      <c r="AC10" s="58" t="s">
        <v>469</v>
      </c>
      <c r="AD10" s="58">
        <v>54</v>
      </c>
    </row>
    <row r="11" spans="1:30" ht="17.25" customHeight="1" thickBot="1" x14ac:dyDescent="0.35">
      <c r="A11" s="58">
        <v>6</v>
      </c>
      <c r="B11" s="59">
        <v>1.61E-2</v>
      </c>
      <c r="C11" s="59">
        <v>3.3799999999999997E-2</v>
      </c>
      <c r="D11" s="59">
        <v>2.4899999999999999E-2</v>
      </c>
      <c r="F11" s="58" t="s">
        <v>485</v>
      </c>
      <c r="G11" s="60">
        <v>22021</v>
      </c>
      <c r="H11" s="58">
        <v>1</v>
      </c>
      <c r="K11" s="50">
        <f>LARGE(B21:C21,1)/(B21+C21)</f>
        <v>0.54679144385026734</v>
      </c>
      <c r="W11" s="58">
        <v>10</v>
      </c>
      <c r="X11" s="58">
        <v>2029</v>
      </c>
      <c r="Y11" s="61">
        <v>43146</v>
      </c>
      <c r="Z11" s="58" t="s">
        <v>526</v>
      </c>
      <c r="AA11" s="58" t="s">
        <v>500</v>
      </c>
      <c r="AB11" s="58">
        <v>9.1999999999999993</v>
      </c>
      <c r="AC11" s="58" t="s">
        <v>469</v>
      </c>
      <c r="AD11" s="58">
        <v>57</v>
      </c>
    </row>
    <row r="12" spans="1:30" ht="17.25" customHeight="1" thickBot="1" x14ac:dyDescent="0.3">
      <c r="A12" s="58">
        <v>7</v>
      </c>
      <c r="B12" s="59">
        <v>3.09E-2</v>
      </c>
      <c r="C12" s="59">
        <v>6.1600000000000002E-2</v>
      </c>
      <c r="D12" s="59">
        <v>4.6199999999999998E-2</v>
      </c>
      <c r="F12" s="58" t="s">
        <v>486</v>
      </c>
      <c r="G12" s="60">
        <v>16467</v>
      </c>
      <c r="H12" s="58">
        <v>0.75</v>
      </c>
      <c r="W12" s="58">
        <v>20</v>
      </c>
      <c r="X12" s="58">
        <v>1993</v>
      </c>
      <c r="Y12" s="61">
        <v>43108</v>
      </c>
      <c r="Z12" s="58" t="s">
        <v>525</v>
      </c>
      <c r="AA12" s="58" t="s">
        <v>497</v>
      </c>
      <c r="AB12" s="58">
        <v>9.1</v>
      </c>
      <c r="AC12" s="58" t="s">
        <v>469</v>
      </c>
      <c r="AD12" s="58">
        <v>52</v>
      </c>
    </row>
    <row r="13" spans="1:30" ht="17.25" customHeight="1" thickBot="1" x14ac:dyDescent="0.3">
      <c r="A13" s="58">
        <v>8</v>
      </c>
      <c r="B13" s="59">
        <v>4.4699999999999997E-2</v>
      </c>
      <c r="C13" s="59">
        <v>6.9699999999999998E-2</v>
      </c>
      <c r="D13" s="59">
        <v>5.7200000000000001E-2</v>
      </c>
      <c r="F13" s="58" t="s">
        <v>487</v>
      </c>
      <c r="G13" s="60">
        <v>16424</v>
      </c>
      <c r="H13" s="58">
        <v>0.75</v>
      </c>
      <c r="W13" s="58">
        <v>25</v>
      </c>
      <c r="X13" s="58">
        <v>1986</v>
      </c>
      <c r="Y13" s="61">
        <v>43144</v>
      </c>
      <c r="Z13" s="58" t="s">
        <v>525</v>
      </c>
      <c r="AA13" s="58" t="s">
        <v>498</v>
      </c>
      <c r="AB13" s="58">
        <v>9</v>
      </c>
      <c r="AC13" s="58" t="s">
        <v>469</v>
      </c>
      <c r="AD13" s="58">
        <v>55</v>
      </c>
    </row>
    <row r="14" spans="1:30" ht="14.4" thickBot="1" x14ac:dyDescent="0.3">
      <c r="A14" s="58">
        <v>9</v>
      </c>
      <c r="B14" s="59">
        <v>5.4899999999999997E-2</v>
      </c>
      <c r="C14" s="59">
        <v>7.0099999999999996E-2</v>
      </c>
      <c r="D14" s="59">
        <v>6.25E-2</v>
      </c>
      <c r="F14" s="58" t="s">
        <v>488</v>
      </c>
      <c r="G14" s="60">
        <v>19839</v>
      </c>
      <c r="H14" s="58">
        <v>0.91</v>
      </c>
      <c r="W14" s="58">
        <v>30</v>
      </c>
      <c r="X14" s="58">
        <v>1977</v>
      </c>
      <c r="Y14" s="61">
        <v>43119</v>
      </c>
      <c r="Z14" s="58" t="s">
        <v>525</v>
      </c>
      <c r="AA14" s="58" t="s">
        <v>501</v>
      </c>
      <c r="AB14" s="58">
        <v>9</v>
      </c>
      <c r="AC14" s="58" t="s">
        <v>469</v>
      </c>
      <c r="AD14" s="58">
        <v>50</v>
      </c>
    </row>
    <row r="15" spans="1:30" ht="14.4" thickBot="1" x14ac:dyDescent="0.3">
      <c r="A15" s="58">
        <v>10</v>
      </c>
      <c r="B15" s="59">
        <v>6.0400000000000002E-2</v>
      </c>
      <c r="C15" s="59">
        <v>6.8599999999999994E-2</v>
      </c>
      <c r="D15" s="59">
        <v>6.4500000000000002E-2</v>
      </c>
      <c r="F15" s="58" t="s">
        <v>489</v>
      </c>
      <c r="G15" s="60">
        <v>22881</v>
      </c>
      <c r="H15" s="58">
        <v>1.04</v>
      </c>
      <c r="W15" s="58">
        <v>35</v>
      </c>
      <c r="X15" s="58">
        <v>1970</v>
      </c>
      <c r="Y15" s="61">
        <v>43142</v>
      </c>
      <c r="Z15" s="58" t="s">
        <v>525</v>
      </c>
      <c r="AA15" s="58" t="s">
        <v>493</v>
      </c>
      <c r="AB15" s="58">
        <v>9</v>
      </c>
      <c r="AC15" s="58" t="s">
        <v>469</v>
      </c>
      <c r="AD15" s="58">
        <v>57</v>
      </c>
    </row>
    <row r="16" spans="1:30" ht="14.4" thickBot="1" x14ac:dyDescent="0.3">
      <c r="A16" s="58">
        <v>11</v>
      </c>
      <c r="B16" s="59">
        <v>6.0699999999999997E-2</v>
      </c>
      <c r="C16" s="59">
        <v>7.0900000000000005E-2</v>
      </c>
      <c r="D16" s="59">
        <v>6.5799999999999997E-2</v>
      </c>
      <c r="F16" s="58" t="s">
        <v>490</v>
      </c>
      <c r="G16" s="60">
        <v>22239</v>
      </c>
      <c r="H16" s="58">
        <v>1.01</v>
      </c>
      <c r="W16" s="58">
        <v>40</v>
      </c>
      <c r="X16" s="58">
        <v>1968</v>
      </c>
      <c r="Y16" s="61">
        <v>43157</v>
      </c>
      <c r="Z16" s="58" t="s">
        <v>526</v>
      </c>
      <c r="AA16" s="58" t="s">
        <v>497</v>
      </c>
      <c r="AB16" s="58">
        <v>8.9</v>
      </c>
      <c r="AC16" s="58" t="s">
        <v>469</v>
      </c>
      <c r="AD16" s="58">
        <v>53</v>
      </c>
    </row>
    <row r="17" spans="1:30" ht="14.4" thickBot="1" x14ac:dyDescent="0.3">
      <c r="A17" s="58">
        <v>12</v>
      </c>
      <c r="B17" s="59">
        <v>6.1400000000000003E-2</v>
      </c>
      <c r="C17" s="59">
        <v>7.0599999999999996E-2</v>
      </c>
      <c r="D17" s="59">
        <v>6.6000000000000003E-2</v>
      </c>
      <c r="W17" s="58">
        <v>45</v>
      </c>
      <c r="X17" s="58">
        <v>1965</v>
      </c>
      <c r="Y17" s="61">
        <v>43150</v>
      </c>
      <c r="Z17" s="58" t="s">
        <v>525</v>
      </c>
      <c r="AA17" s="58" t="s">
        <v>497</v>
      </c>
      <c r="AB17" s="58">
        <v>8.9</v>
      </c>
      <c r="AC17" s="58" t="s">
        <v>469</v>
      </c>
      <c r="AD17" s="58">
        <v>52</v>
      </c>
    </row>
    <row r="18" spans="1:30" ht="14.4" thickBot="1" x14ac:dyDescent="0.3">
      <c r="A18" s="58">
        <v>13</v>
      </c>
      <c r="B18" s="59">
        <v>6.4600000000000005E-2</v>
      </c>
      <c r="C18" s="59">
        <v>6.8099999999999994E-2</v>
      </c>
      <c r="D18" s="59">
        <v>6.6400000000000001E-2</v>
      </c>
      <c r="W18" s="58">
        <v>50</v>
      </c>
      <c r="X18" s="58">
        <v>1960</v>
      </c>
      <c r="Y18" s="61">
        <v>43105</v>
      </c>
      <c r="Z18" s="58" t="s">
        <v>528</v>
      </c>
      <c r="AA18" s="58" t="s">
        <v>501</v>
      </c>
      <c r="AB18" s="58">
        <v>8.9</v>
      </c>
      <c r="AC18" s="58" t="s">
        <v>470</v>
      </c>
      <c r="AD18" s="58">
        <v>51</v>
      </c>
    </row>
    <row r="19" spans="1:30" ht="17.25" customHeight="1" thickBot="1" x14ac:dyDescent="0.3">
      <c r="A19" s="58">
        <v>14</v>
      </c>
      <c r="B19" s="59">
        <v>7.4300000000000005E-2</v>
      </c>
      <c r="C19" s="59">
        <v>6.7100000000000007E-2</v>
      </c>
      <c r="D19" s="59">
        <v>7.0699999999999999E-2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1936</v>
      </c>
      <c r="Y19" s="61">
        <v>43110</v>
      </c>
      <c r="Z19" s="58" t="s">
        <v>525</v>
      </c>
      <c r="AA19" s="58" t="s">
        <v>499</v>
      </c>
      <c r="AB19" s="58">
        <v>8.8000000000000007</v>
      </c>
      <c r="AC19" s="58" t="s">
        <v>469</v>
      </c>
      <c r="AD19" s="58">
        <v>56</v>
      </c>
    </row>
    <row r="20" spans="1:30" ht="17.25" customHeight="1" thickBot="1" x14ac:dyDescent="0.3">
      <c r="A20" s="58">
        <v>15</v>
      </c>
      <c r="B20" s="59">
        <v>8.2100000000000006E-2</v>
      </c>
      <c r="C20" s="59">
        <v>6.7699999999999996E-2</v>
      </c>
      <c r="D20" s="59">
        <v>7.4899999999999994E-2</v>
      </c>
      <c r="F20" s="58" t="s">
        <v>493</v>
      </c>
      <c r="G20" s="60">
        <v>20762</v>
      </c>
      <c r="H20" s="58">
        <v>0.95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1908</v>
      </c>
      <c r="Y20" s="61">
        <v>43178</v>
      </c>
      <c r="Z20" s="58" t="s">
        <v>524</v>
      </c>
      <c r="AA20" s="58" t="s">
        <v>497</v>
      </c>
      <c r="AB20" s="58">
        <v>8.6999999999999993</v>
      </c>
      <c r="AC20" s="58" t="s">
        <v>469</v>
      </c>
      <c r="AD20" s="58">
        <v>52</v>
      </c>
    </row>
    <row r="21" spans="1:30" ht="17.25" customHeight="1" thickBot="1" x14ac:dyDescent="0.3">
      <c r="A21" s="58">
        <v>16</v>
      </c>
      <c r="B21" s="59">
        <v>8.1799999999999998E-2</v>
      </c>
      <c r="C21" s="59">
        <v>6.7799999999999999E-2</v>
      </c>
      <c r="D21" s="59">
        <v>7.4700000000000003E-2</v>
      </c>
      <c r="F21" s="58" t="s">
        <v>497</v>
      </c>
      <c r="G21" s="60">
        <v>21409</v>
      </c>
      <c r="H21" s="58">
        <v>0.98</v>
      </c>
      <c r="J21" s="46">
        <v>5</v>
      </c>
      <c r="K21" s="46">
        <f>X6</f>
        <v>2050</v>
      </c>
      <c r="L21" s="52"/>
      <c r="M21" s="46"/>
      <c r="N21" s="57">
        <f>K21/$F$2</f>
        <v>9.3181818181818185E-2</v>
      </c>
      <c r="W21" s="58">
        <v>125</v>
      </c>
      <c r="X21" s="58">
        <v>1889</v>
      </c>
      <c r="Y21" s="61">
        <v>43437</v>
      </c>
      <c r="Z21" s="58" t="s">
        <v>526</v>
      </c>
      <c r="AA21" s="58" t="s">
        <v>497</v>
      </c>
      <c r="AB21" s="58">
        <v>8.6</v>
      </c>
      <c r="AC21" s="58" t="s">
        <v>469</v>
      </c>
      <c r="AD21" s="58">
        <v>56</v>
      </c>
    </row>
    <row r="22" spans="1:30" ht="17.25" customHeight="1" thickBot="1" x14ac:dyDescent="0.3">
      <c r="A22" s="58">
        <v>17</v>
      </c>
      <c r="B22" s="59">
        <v>7.22E-2</v>
      </c>
      <c r="C22" s="59">
        <v>6.4699999999999994E-2</v>
      </c>
      <c r="D22" s="59">
        <v>6.8400000000000002E-2</v>
      </c>
      <c r="F22" s="58" t="s">
        <v>498</v>
      </c>
      <c r="G22" s="60">
        <v>21267</v>
      </c>
      <c r="H22" s="58">
        <v>0.97</v>
      </c>
      <c r="J22" s="46">
        <v>10</v>
      </c>
      <c r="K22" s="46">
        <f>X11</f>
        <v>2029</v>
      </c>
      <c r="L22" s="52"/>
      <c r="M22" s="46"/>
      <c r="N22" s="57">
        <f t="shared" ref="N22:N28" si="0">K22/$F$2</f>
        <v>9.2227272727272727E-2</v>
      </c>
      <c r="W22" s="58">
        <v>150</v>
      </c>
      <c r="X22" s="58">
        <v>1875</v>
      </c>
      <c r="Y22" s="61">
        <v>43122</v>
      </c>
      <c r="Z22" s="58" t="s">
        <v>534</v>
      </c>
      <c r="AA22" s="58" t="s">
        <v>497</v>
      </c>
      <c r="AB22" s="58">
        <v>8.5</v>
      </c>
      <c r="AC22" s="58" t="s">
        <v>470</v>
      </c>
      <c r="AD22" s="58">
        <v>59</v>
      </c>
    </row>
    <row r="23" spans="1:30" ht="17.25" customHeight="1" thickBot="1" x14ac:dyDescent="0.3">
      <c r="A23" s="58">
        <v>18</v>
      </c>
      <c r="B23" s="59">
        <v>0.06</v>
      </c>
      <c r="C23" s="59">
        <v>5.6899999999999999E-2</v>
      </c>
      <c r="D23" s="59">
        <v>5.8400000000000001E-2</v>
      </c>
      <c r="F23" s="58" t="s">
        <v>499</v>
      </c>
      <c r="G23" s="60">
        <v>21458</v>
      </c>
      <c r="H23" s="58">
        <v>0.98</v>
      </c>
      <c r="J23" s="46">
        <v>20</v>
      </c>
      <c r="K23" s="46">
        <f>X12</f>
        <v>1993</v>
      </c>
      <c r="L23" s="52"/>
      <c r="M23" s="46"/>
      <c r="N23" s="57">
        <f t="shared" si="0"/>
        <v>9.0590909090909097E-2</v>
      </c>
      <c r="W23" s="58">
        <v>175</v>
      </c>
      <c r="X23" s="58">
        <v>1865</v>
      </c>
      <c r="Y23" s="61">
        <v>43460</v>
      </c>
      <c r="Z23" s="58" t="s">
        <v>525</v>
      </c>
      <c r="AA23" s="58" t="s">
        <v>499</v>
      </c>
      <c r="AB23" s="58">
        <v>8.5</v>
      </c>
      <c r="AC23" s="58" t="s">
        <v>469</v>
      </c>
      <c r="AD23" s="58">
        <v>57</v>
      </c>
    </row>
    <row r="24" spans="1:30" ht="17.25" customHeight="1" thickBot="1" x14ac:dyDescent="0.3">
      <c r="A24" s="58">
        <v>19</v>
      </c>
      <c r="B24" s="59">
        <v>5.1299999999999998E-2</v>
      </c>
      <c r="C24" s="59">
        <v>4.5400000000000003E-2</v>
      </c>
      <c r="D24" s="59">
        <v>4.8399999999999999E-2</v>
      </c>
      <c r="F24" s="58" t="s">
        <v>500</v>
      </c>
      <c r="G24" s="60">
        <v>21700</v>
      </c>
      <c r="H24" s="58">
        <v>0.99</v>
      </c>
      <c r="J24" s="46">
        <v>30</v>
      </c>
      <c r="K24" s="46">
        <f>X14</f>
        <v>1977</v>
      </c>
      <c r="L24" s="52"/>
      <c r="M24" s="46"/>
      <c r="N24" s="57">
        <f t="shared" si="0"/>
        <v>8.9863636363636368E-2</v>
      </c>
      <c r="W24" s="58">
        <v>200</v>
      </c>
      <c r="X24" s="58">
        <v>1857</v>
      </c>
      <c r="Y24" s="61">
        <v>43160</v>
      </c>
      <c r="Z24" s="58" t="s">
        <v>533</v>
      </c>
      <c r="AA24" s="58" t="s">
        <v>500</v>
      </c>
      <c r="AB24" s="58">
        <v>8.4</v>
      </c>
      <c r="AC24" s="58" t="s">
        <v>470</v>
      </c>
      <c r="AD24" s="58">
        <v>61</v>
      </c>
    </row>
    <row r="25" spans="1:30" ht="17.25" customHeight="1" thickBot="1" x14ac:dyDescent="0.3">
      <c r="A25" s="58">
        <v>20</v>
      </c>
      <c r="B25" s="59">
        <v>4.8800000000000003E-2</v>
      </c>
      <c r="C25" s="59">
        <v>3.3799999999999997E-2</v>
      </c>
      <c r="D25" s="59">
        <v>4.1300000000000003E-2</v>
      </c>
      <c r="F25" s="58" t="s">
        <v>501</v>
      </c>
      <c r="G25" s="60">
        <v>23522</v>
      </c>
      <c r="H25" s="58">
        <v>1.07</v>
      </c>
      <c r="J25" s="46">
        <v>50</v>
      </c>
      <c r="K25" s="46">
        <f>X18</f>
        <v>1960</v>
      </c>
      <c r="L25" s="52"/>
      <c r="M25" s="46"/>
      <c r="N25" s="57">
        <f t="shared" si="0"/>
        <v>8.9090909090909096E-2</v>
      </c>
      <c r="W25" s="58">
        <v>200</v>
      </c>
      <c r="X25" s="58">
        <v>1124</v>
      </c>
      <c r="Y25" s="61">
        <v>42781</v>
      </c>
      <c r="Z25" s="58" t="s">
        <v>527</v>
      </c>
      <c r="AA25" s="58" t="s">
        <v>499</v>
      </c>
      <c r="AB25" s="58">
        <v>9.8000000000000007</v>
      </c>
      <c r="AC25" s="58" t="s">
        <v>504</v>
      </c>
      <c r="AD25" s="58">
        <v>52</v>
      </c>
    </row>
    <row r="26" spans="1:30" ht="17.25" customHeight="1" thickBot="1" x14ac:dyDescent="0.3">
      <c r="A26" s="58">
        <v>21</v>
      </c>
      <c r="B26" s="59">
        <v>4.4699999999999997E-2</v>
      </c>
      <c r="C26" s="59">
        <v>2.6499999999999999E-2</v>
      </c>
      <c r="D26" s="59">
        <v>3.56E-2</v>
      </c>
      <c r="F26" s="58" t="s">
        <v>502</v>
      </c>
      <c r="G26" s="60">
        <v>23254</v>
      </c>
      <c r="H26" s="58">
        <v>1.06</v>
      </c>
      <c r="J26" s="46">
        <v>100</v>
      </c>
      <c r="K26" s="46">
        <f>X20</f>
        <v>1908</v>
      </c>
      <c r="L26" s="52"/>
      <c r="M26" s="46"/>
      <c r="N26" s="57">
        <f t="shared" si="0"/>
        <v>8.6727272727272722E-2</v>
      </c>
    </row>
    <row r="27" spans="1:30" ht="17.25" customHeight="1" thickBot="1" x14ac:dyDescent="0.3">
      <c r="A27" s="58">
        <v>22</v>
      </c>
      <c r="B27" s="59">
        <v>3.5999999999999997E-2</v>
      </c>
      <c r="C27" s="59">
        <v>1.8100000000000002E-2</v>
      </c>
      <c r="D27" s="59">
        <v>2.7099999999999999E-2</v>
      </c>
      <c r="J27" s="46">
        <v>150</v>
      </c>
      <c r="K27" s="46">
        <f>X22</f>
        <v>1875</v>
      </c>
      <c r="L27" s="52"/>
      <c r="M27" s="46"/>
      <c r="N27" s="57">
        <f t="shared" si="0"/>
        <v>8.5227272727272721E-2</v>
      </c>
    </row>
    <row r="28" spans="1:30" ht="17.25" customHeight="1" thickBot="1" x14ac:dyDescent="0.3">
      <c r="A28" s="58">
        <v>23</v>
      </c>
      <c r="B28" s="59">
        <v>1.9400000000000001E-2</v>
      </c>
      <c r="C28" s="59">
        <v>1.01E-2</v>
      </c>
      <c r="D28" s="59">
        <v>1.47E-2</v>
      </c>
      <c r="J28" s="46">
        <v>200</v>
      </c>
      <c r="K28" s="46">
        <f>X24</f>
        <v>1857</v>
      </c>
      <c r="L28" s="52"/>
      <c r="M28" s="46"/>
      <c r="N28" s="57">
        <f t="shared" si="0"/>
        <v>8.4409090909090906E-2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workbookViewId="0">
      <selection activeCell="AE8" sqref="AE8"/>
    </sheetView>
  </sheetViews>
  <sheetFormatPr defaultRowHeight="13.8" x14ac:dyDescent="0.25"/>
  <cols>
    <col min="1" max="1" width="4.8984375" customWidth="1"/>
    <col min="2" max="2" width="5.8984375" customWidth="1"/>
    <col min="3" max="3" width="5.5" customWidth="1"/>
    <col min="4" max="4" width="5.3984375" customWidth="1"/>
    <col min="5" max="5" width="1.8984375" customWidth="1"/>
    <col min="6" max="6" width="9.59765625" bestFit="1" customWidth="1"/>
    <col min="7" max="7" width="6.796875" hidden="1" customWidth="1"/>
    <col min="8" max="8" width="6.59765625" customWidth="1"/>
    <col min="9" max="9" width="1.69921875" customWidth="1"/>
    <col min="10" max="10" width="6.3984375" customWidth="1"/>
    <col min="11" max="11" width="6.19921875" customWidth="1"/>
    <col min="12" max="13" width="6.3984375" hidden="1" customWidth="1"/>
    <col min="14" max="14" width="5.796875" customWidth="1"/>
    <col min="15" max="15" width="4.5" customWidth="1"/>
    <col min="19" max="19" width="8.69921875" customWidth="1"/>
    <col min="20" max="20" width="11.3984375" customWidth="1"/>
    <col min="23" max="23" width="2.796875" hidden="1" customWidth="1"/>
    <col min="24" max="24" width="5.59765625" hidden="1" customWidth="1"/>
    <col min="25" max="25" width="7.09765625" hidden="1" customWidth="1"/>
    <col min="26" max="26" width="7.5" hidden="1" customWidth="1"/>
    <col min="27" max="27" width="7.59765625" hidden="1" customWidth="1"/>
    <col min="28" max="28" width="6" hidden="1" customWidth="1"/>
    <col min="29" max="29" width="6.09765625" hidden="1" customWidth="1"/>
    <col min="30" max="30" width="5.19921875" hidden="1" customWidth="1"/>
  </cols>
  <sheetData>
    <row r="1" spans="1:30" ht="24" thickBot="1" x14ac:dyDescent="0.5">
      <c r="A1" s="98" t="s">
        <v>546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W1" s="45" t="s">
        <v>494</v>
      </c>
      <c r="X1" s="45" t="s">
        <v>495</v>
      </c>
      <c r="Y1" s="45" t="s">
        <v>496</v>
      </c>
      <c r="Z1" s="45" t="s">
        <v>519</v>
      </c>
      <c r="AA1" s="45" t="s">
        <v>520</v>
      </c>
      <c r="AB1" s="45" t="s">
        <v>521</v>
      </c>
      <c r="AC1" s="45" t="s">
        <v>522</v>
      </c>
      <c r="AD1" s="45" t="s">
        <v>523</v>
      </c>
    </row>
    <row r="2" spans="1:30" ht="21.6" thickBot="1" x14ac:dyDescent="0.45">
      <c r="D2" s="39" t="s">
        <v>596</v>
      </c>
      <c r="F2" s="40">
        <v>52100</v>
      </c>
      <c r="H2" s="41" t="s">
        <v>467</v>
      </c>
      <c r="W2" s="58">
        <v>1</v>
      </c>
      <c r="X2" s="58">
        <v>23035</v>
      </c>
      <c r="Y2" s="61">
        <v>43240</v>
      </c>
      <c r="Z2" s="58" t="s">
        <v>526</v>
      </c>
      <c r="AA2" s="58" t="s">
        <v>493</v>
      </c>
      <c r="AB2" s="58">
        <v>44.2</v>
      </c>
      <c r="AC2" s="58" t="s">
        <v>470</v>
      </c>
      <c r="AD2" s="58">
        <v>50</v>
      </c>
    </row>
    <row r="3" spans="1:30" ht="14.4" thickBot="1" x14ac:dyDescent="0.3">
      <c r="W3" s="58">
        <v>2</v>
      </c>
      <c r="X3" s="58">
        <v>21240</v>
      </c>
      <c r="Y3" s="61">
        <v>43249</v>
      </c>
      <c r="Z3" s="58" t="s">
        <v>524</v>
      </c>
      <c r="AA3" s="58" t="s">
        <v>498</v>
      </c>
      <c r="AB3" s="58">
        <v>40.799999999999997</v>
      </c>
      <c r="AC3" s="58" t="s">
        <v>470</v>
      </c>
      <c r="AD3" s="58">
        <v>51</v>
      </c>
    </row>
    <row r="4" spans="1:30" ht="14.4" thickBot="1" x14ac:dyDescent="0.3">
      <c r="A4" s="42" t="s">
        <v>468</v>
      </c>
      <c r="B4" s="43" t="s">
        <v>469</v>
      </c>
      <c r="C4" s="93" t="s">
        <v>470</v>
      </c>
      <c r="D4" s="44" t="s">
        <v>471</v>
      </c>
      <c r="F4" s="45" t="s">
        <v>472</v>
      </c>
      <c r="G4" s="45" t="s">
        <v>473</v>
      </c>
      <c r="H4" s="45" t="s">
        <v>474</v>
      </c>
      <c r="J4" s="99" t="s">
        <v>475</v>
      </c>
      <c r="K4" s="100"/>
      <c r="L4" s="100"/>
      <c r="M4" s="100"/>
      <c r="N4" s="101"/>
      <c r="W4" s="58">
        <v>3</v>
      </c>
      <c r="X4" s="58">
        <v>19793</v>
      </c>
      <c r="Y4" s="61">
        <v>43249</v>
      </c>
      <c r="Z4" s="58" t="s">
        <v>526</v>
      </c>
      <c r="AA4" s="58" t="s">
        <v>498</v>
      </c>
      <c r="AB4" s="58">
        <v>38</v>
      </c>
      <c r="AC4" s="58" t="s">
        <v>470</v>
      </c>
      <c r="AD4" s="58">
        <v>51</v>
      </c>
    </row>
    <row r="5" spans="1:30" ht="18.75" customHeight="1" thickBot="1" x14ac:dyDescent="0.3">
      <c r="A5" s="58">
        <v>0</v>
      </c>
      <c r="B5" s="59">
        <v>7.7000000000000002E-3</v>
      </c>
      <c r="C5" s="59">
        <v>7.6E-3</v>
      </c>
      <c r="D5" s="59">
        <v>7.6E-3</v>
      </c>
      <c r="F5" s="58" t="s">
        <v>476</v>
      </c>
      <c r="G5" s="60">
        <v>53830</v>
      </c>
      <c r="H5" s="58">
        <v>1.03</v>
      </c>
      <c r="J5" s="102" t="s">
        <v>477</v>
      </c>
      <c r="K5" s="103"/>
      <c r="L5" s="103"/>
      <c r="M5" s="103"/>
      <c r="N5" s="104"/>
      <c r="W5" s="58">
        <v>4</v>
      </c>
      <c r="X5" s="58">
        <v>15494</v>
      </c>
      <c r="Y5" s="61">
        <v>43249</v>
      </c>
      <c r="Z5" s="58" t="s">
        <v>525</v>
      </c>
      <c r="AA5" s="58" t="s">
        <v>498</v>
      </c>
      <c r="AB5" s="58">
        <v>29.7</v>
      </c>
      <c r="AC5" s="58" t="s">
        <v>470</v>
      </c>
      <c r="AD5" s="58">
        <v>51</v>
      </c>
    </row>
    <row r="6" spans="1:30" ht="17.25" customHeight="1" thickBot="1" x14ac:dyDescent="0.3">
      <c r="A6" s="58">
        <v>1</v>
      </c>
      <c r="B6" s="59">
        <v>4.8999999999999998E-3</v>
      </c>
      <c r="C6" s="59">
        <v>4.8999999999999998E-3</v>
      </c>
      <c r="D6" s="59">
        <v>4.8999999999999998E-3</v>
      </c>
      <c r="F6" s="58" t="s">
        <v>478</v>
      </c>
      <c r="G6" s="60">
        <v>55552</v>
      </c>
      <c r="H6" s="58">
        <v>1.07</v>
      </c>
      <c r="J6" s="47" t="s">
        <v>479</v>
      </c>
      <c r="K6" s="48">
        <f>LARGE((K8,K9),1)</f>
        <v>0.55683690280065901</v>
      </c>
      <c r="N6" s="48" t="s">
        <v>504</v>
      </c>
      <c r="W6" s="58">
        <v>5</v>
      </c>
      <c r="X6" s="58"/>
      <c r="Y6" s="61">
        <v>43249</v>
      </c>
      <c r="Z6" s="58" t="s">
        <v>528</v>
      </c>
      <c r="AA6" s="58" t="s">
        <v>498</v>
      </c>
      <c r="AB6" s="58">
        <v>23.1</v>
      </c>
      <c r="AC6" s="58" t="s">
        <v>469</v>
      </c>
      <c r="AD6" s="58">
        <v>50</v>
      </c>
    </row>
    <row r="7" spans="1:30" ht="17.25" customHeight="1" thickBot="1" x14ac:dyDescent="0.3">
      <c r="A7" s="58">
        <v>2</v>
      </c>
      <c r="B7" s="59">
        <v>4.1000000000000003E-3</v>
      </c>
      <c r="C7" s="59">
        <v>4.1000000000000003E-3</v>
      </c>
      <c r="D7" s="59">
        <v>4.1000000000000003E-3</v>
      </c>
      <c r="F7" s="58" t="s">
        <v>480</v>
      </c>
      <c r="G7" s="60">
        <v>55595</v>
      </c>
      <c r="H7" s="58">
        <v>1.07</v>
      </c>
      <c r="J7" s="49" t="s">
        <v>481</v>
      </c>
      <c r="K7" s="48">
        <f>LARGE((K10,K11),1)</f>
        <v>0.50745257452574521</v>
      </c>
      <c r="N7" s="48" t="s">
        <v>503</v>
      </c>
      <c r="W7" s="58">
        <v>6</v>
      </c>
      <c r="X7" s="58">
        <v>6377</v>
      </c>
      <c r="Y7" s="61">
        <v>43249</v>
      </c>
      <c r="Z7" s="58" t="s">
        <v>530</v>
      </c>
      <c r="AA7" s="58" t="s">
        <v>498</v>
      </c>
      <c r="AB7" s="58">
        <v>12.2</v>
      </c>
      <c r="AC7" s="58" t="s">
        <v>469</v>
      </c>
      <c r="AD7" s="58">
        <v>53</v>
      </c>
    </row>
    <row r="8" spans="1:30" ht="17.25" customHeight="1" thickBot="1" x14ac:dyDescent="0.35">
      <c r="A8" s="58">
        <v>3</v>
      </c>
      <c r="B8" s="59">
        <v>2.7000000000000001E-3</v>
      </c>
      <c r="C8" s="59">
        <v>3.3E-3</v>
      </c>
      <c r="D8" s="59">
        <v>3.0000000000000001E-3</v>
      </c>
      <c r="F8" s="58" t="s">
        <v>482</v>
      </c>
      <c r="G8" s="60">
        <v>53160</v>
      </c>
      <c r="H8" s="58">
        <v>1.02</v>
      </c>
      <c r="K8" s="50">
        <f>LARGE(B11:C11,1)/(B11+C11)</f>
        <v>0.55683690280065901</v>
      </c>
      <c r="W8" s="58">
        <v>7</v>
      </c>
      <c r="X8" s="58">
        <v>5179</v>
      </c>
      <c r="Y8" s="61">
        <v>43240</v>
      </c>
      <c r="Z8" s="58" t="s">
        <v>525</v>
      </c>
      <c r="AA8" s="58" t="s">
        <v>493</v>
      </c>
      <c r="AB8" s="58">
        <v>9.9</v>
      </c>
      <c r="AC8" s="58" t="s">
        <v>470</v>
      </c>
      <c r="AD8" s="58">
        <v>55</v>
      </c>
    </row>
    <row r="9" spans="1:30" ht="17.25" customHeight="1" thickBot="1" x14ac:dyDescent="0.35">
      <c r="A9" s="58">
        <v>4</v>
      </c>
      <c r="B9" s="59">
        <v>3.5999999999999999E-3</v>
      </c>
      <c r="C9" s="59">
        <v>4.5999999999999999E-3</v>
      </c>
      <c r="D9" s="59">
        <v>4.1000000000000003E-3</v>
      </c>
      <c r="F9" s="58" t="s">
        <v>483</v>
      </c>
      <c r="G9" s="60">
        <v>54864</v>
      </c>
      <c r="H9" s="58">
        <v>1.05</v>
      </c>
      <c r="K9" s="50">
        <f>LARGE(B12:C12,1)/(B12+C12)</f>
        <v>0.51229508196721307</v>
      </c>
      <c r="W9" s="58">
        <v>8</v>
      </c>
      <c r="X9" s="58">
        <v>5173</v>
      </c>
      <c r="Y9" s="61">
        <v>43249</v>
      </c>
      <c r="Z9" s="58" t="s">
        <v>534</v>
      </c>
      <c r="AA9" s="58" t="s">
        <v>498</v>
      </c>
      <c r="AB9" s="58">
        <v>9.9</v>
      </c>
      <c r="AC9" s="58" t="s">
        <v>470</v>
      </c>
      <c r="AD9" s="58">
        <v>52</v>
      </c>
    </row>
    <row r="10" spans="1:30" ht="17.25" customHeight="1" thickBot="1" x14ac:dyDescent="0.35">
      <c r="A10" s="58">
        <v>5</v>
      </c>
      <c r="B10" s="59">
        <v>8.9999999999999993E-3</v>
      </c>
      <c r="C10" s="59">
        <v>1.2E-2</v>
      </c>
      <c r="D10" s="59">
        <v>1.04E-2</v>
      </c>
      <c r="F10" s="58" t="s">
        <v>484</v>
      </c>
      <c r="G10" s="60">
        <v>49137</v>
      </c>
      <c r="H10" s="58">
        <v>0.94</v>
      </c>
      <c r="K10" s="50">
        <f>LARGE(B20:C20,1)/(B20+C20)</f>
        <v>0.50456919060052219</v>
      </c>
      <c r="W10" s="58">
        <v>9</v>
      </c>
      <c r="X10" s="58">
        <v>4805</v>
      </c>
      <c r="Y10" s="61">
        <v>43454</v>
      </c>
      <c r="Z10" s="58" t="s">
        <v>527</v>
      </c>
      <c r="AA10" s="58" t="s">
        <v>500</v>
      </c>
      <c r="AB10" s="58">
        <v>9.1999999999999993</v>
      </c>
      <c r="AC10" s="58" t="s">
        <v>469</v>
      </c>
      <c r="AD10" s="58">
        <v>53</v>
      </c>
    </row>
    <row r="11" spans="1:30" ht="17.25" customHeight="1" thickBot="1" x14ac:dyDescent="0.35">
      <c r="A11" s="58">
        <v>6</v>
      </c>
      <c r="B11" s="59">
        <v>2.69E-2</v>
      </c>
      <c r="C11" s="59">
        <v>3.3799999999999997E-2</v>
      </c>
      <c r="D11" s="59">
        <v>0.03</v>
      </c>
      <c r="F11" s="58" t="s">
        <v>485</v>
      </c>
      <c r="G11" s="60">
        <v>47805</v>
      </c>
      <c r="H11" s="58">
        <v>0.92</v>
      </c>
      <c r="K11" s="50">
        <f>LARGE(B21:C21,1)/(B21+C21)</f>
        <v>0.50745257452574521</v>
      </c>
      <c r="W11" s="58">
        <v>10</v>
      </c>
      <c r="X11" s="58">
        <v>4733</v>
      </c>
      <c r="Y11" s="61">
        <v>43453</v>
      </c>
      <c r="Z11" s="58" t="s">
        <v>527</v>
      </c>
      <c r="AA11" s="58" t="s">
        <v>499</v>
      </c>
      <c r="AB11" s="58">
        <v>9.1</v>
      </c>
      <c r="AC11" s="58" t="s">
        <v>469</v>
      </c>
      <c r="AD11" s="58">
        <v>53</v>
      </c>
    </row>
    <row r="12" spans="1:30" ht="17.25" customHeight="1" thickBot="1" x14ac:dyDescent="0.3">
      <c r="A12" s="58">
        <v>7</v>
      </c>
      <c r="B12" s="59">
        <v>4.7600000000000003E-2</v>
      </c>
      <c r="C12" s="59">
        <v>0.05</v>
      </c>
      <c r="D12" s="59">
        <v>4.87E-2</v>
      </c>
      <c r="F12" s="58" t="s">
        <v>486</v>
      </c>
      <c r="G12" s="60">
        <v>50571</v>
      </c>
      <c r="H12" s="58">
        <v>0.97</v>
      </c>
      <c r="W12" s="58">
        <v>20</v>
      </c>
      <c r="X12" s="58">
        <v>4618</v>
      </c>
      <c r="Y12" s="61">
        <v>43147</v>
      </c>
      <c r="Z12" s="58" t="s">
        <v>527</v>
      </c>
      <c r="AA12" s="58" t="s">
        <v>501</v>
      </c>
      <c r="AB12" s="58">
        <v>8.9</v>
      </c>
      <c r="AC12" s="58" t="s">
        <v>469</v>
      </c>
      <c r="AD12" s="58">
        <v>55</v>
      </c>
    </row>
    <row r="13" spans="1:30" ht="17.25" customHeight="1" thickBot="1" x14ac:dyDescent="0.3">
      <c r="A13" s="58">
        <v>8</v>
      </c>
      <c r="B13" s="59">
        <v>5.1400000000000001E-2</v>
      </c>
      <c r="C13" s="59">
        <v>5.0999999999999997E-2</v>
      </c>
      <c r="D13" s="59">
        <v>5.1200000000000002E-2</v>
      </c>
      <c r="F13" s="58" t="s">
        <v>487</v>
      </c>
      <c r="G13" s="60">
        <v>48963</v>
      </c>
      <c r="H13" s="58">
        <v>0.94</v>
      </c>
      <c r="W13" s="58">
        <v>25</v>
      </c>
      <c r="X13" s="58">
        <v>4611</v>
      </c>
      <c r="Y13" s="61">
        <v>43455</v>
      </c>
      <c r="Z13" s="58" t="s">
        <v>529</v>
      </c>
      <c r="AA13" s="58" t="s">
        <v>501</v>
      </c>
      <c r="AB13" s="58">
        <v>8.9</v>
      </c>
      <c r="AC13" s="58" t="s">
        <v>469</v>
      </c>
      <c r="AD13" s="58">
        <v>53</v>
      </c>
    </row>
    <row r="14" spans="1:30" ht="14.4" thickBot="1" x14ac:dyDescent="0.3">
      <c r="A14" s="58">
        <v>9</v>
      </c>
      <c r="B14" s="59">
        <v>5.28E-2</v>
      </c>
      <c r="C14" s="59">
        <v>5.0999999999999997E-2</v>
      </c>
      <c r="D14" s="59">
        <v>5.1900000000000002E-2</v>
      </c>
      <c r="F14" s="58" t="s">
        <v>488</v>
      </c>
      <c r="G14" s="60">
        <v>52629</v>
      </c>
      <c r="H14" s="58">
        <v>1.01</v>
      </c>
      <c r="W14" s="58">
        <v>30</v>
      </c>
      <c r="X14" s="58">
        <v>4576</v>
      </c>
      <c r="Y14" s="61">
        <v>43105</v>
      </c>
      <c r="Z14" s="58" t="s">
        <v>528</v>
      </c>
      <c r="AA14" s="58" t="s">
        <v>501</v>
      </c>
      <c r="AB14" s="58">
        <v>8.8000000000000007</v>
      </c>
      <c r="AC14" s="58" t="s">
        <v>469</v>
      </c>
      <c r="AD14" s="58">
        <v>55</v>
      </c>
    </row>
    <row r="15" spans="1:30" ht="14.4" thickBot="1" x14ac:dyDescent="0.3">
      <c r="A15" s="58">
        <v>10</v>
      </c>
      <c r="B15" s="59">
        <v>6.0600000000000001E-2</v>
      </c>
      <c r="C15" s="59">
        <v>5.8200000000000002E-2</v>
      </c>
      <c r="D15" s="59">
        <v>5.9499999999999997E-2</v>
      </c>
      <c r="F15" s="58" t="s">
        <v>489</v>
      </c>
      <c r="G15" s="60">
        <v>52506</v>
      </c>
      <c r="H15" s="58">
        <v>1.01</v>
      </c>
      <c r="W15" s="58">
        <v>35</v>
      </c>
      <c r="X15" s="58">
        <v>4566</v>
      </c>
      <c r="Y15" s="61">
        <v>43134</v>
      </c>
      <c r="Z15" s="58" t="s">
        <v>528</v>
      </c>
      <c r="AA15" s="58" t="s">
        <v>502</v>
      </c>
      <c r="AB15" s="58">
        <v>8.8000000000000007</v>
      </c>
      <c r="AC15" s="58" t="s">
        <v>469</v>
      </c>
      <c r="AD15" s="58">
        <v>53</v>
      </c>
    </row>
    <row r="16" spans="1:30" ht="14.4" thickBot="1" x14ac:dyDescent="0.3">
      <c r="A16" s="58">
        <v>11</v>
      </c>
      <c r="B16" s="59">
        <v>6.9699999999999998E-2</v>
      </c>
      <c r="C16" s="59">
        <v>6.8199999999999997E-2</v>
      </c>
      <c r="D16" s="59">
        <v>6.9099999999999995E-2</v>
      </c>
      <c r="F16" s="58" t="s">
        <v>490</v>
      </c>
      <c r="G16" s="60">
        <v>52048</v>
      </c>
      <c r="H16" s="58">
        <v>1</v>
      </c>
      <c r="W16" s="58">
        <v>40</v>
      </c>
      <c r="X16" s="58">
        <v>4556</v>
      </c>
      <c r="Y16" s="61">
        <v>43168</v>
      </c>
      <c r="Z16" s="58" t="s">
        <v>527</v>
      </c>
      <c r="AA16" s="58" t="s">
        <v>501</v>
      </c>
      <c r="AB16" s="58">
        <v>8.6999999999999993</v>
      </c>
      <c r="AC16" s="58" t="s">
        <v>469</v>
      </c>
      <c r="AD16" s="58">
        <v>53</v>
      </c>
    </row>
    <row r="17" spans="1:30" ht="14.4" thickBot="1" x14ac:dyDescent="0.3">
      <c r="A17" s="58">
        <v>12</v>
      </c>
      <c r="B17" s="59">
        <v>7.7200000000000005E-2</v>
      </c>
      <c r="C17" s="59">
        <v>7.6999999999999999E-2</v>
      </c>
      <c r="D17" s="59">
        <v>7.7100000000000002E-2</v>
      </c>
      <c r="W17" s="58">
        <v>45</v>
      </c>
      <c r="X17" s="58">
        <v>4540</v>
      </c>
      <c r="Y17" s="61">
        <v>43452</v>
      </c>
      <c r="Z17" s="58" t="s">
        <v>527</v>
      </c>
      <c r="AA17" s="58" t="s">
        <v>498</v>
      </c>
      <c r="AB17" s="58">
        <v>8.6999999999999993</v>
      </c>
      <c r="AC17" s="58" t="s">
        <v>469</v>
      </c>
      <c r="AD17" s="58">
        <v>52</v>
      </c>
    </row>
    <row r="18" spans="1:30" ht="14.4" thickBot="1" x14ac:dyDescent="0.3">
      <c r="A18" s="58">
        <v>13</v>
      </c>
      <c r="B18" s="59">
        <v>7.7399999999999997E-2</v>
      </c>
      <c r="C18" s="59">
        <v>7.5499999999999998E-2</v>
      </c>
      <c r="D18" s="59">
        <v>7.6600000000000001E-2</v>
      </c>
      <c r="W18" s="58">
        <v>50</v>
      </c>
      <c r="X18" s="58">
        <v>4529</v>
      </c>
      <c r="Y18" s="61">
        <v>43134</v>
      </c>
      <c r="Z18" s="58" t="s">
        <v>529</v>
      </c>
      <c r="AA18" s="58" t="s">
        <v>502</v>
      </c>
      <c r="AB18" s="58">
        <v>8.6999999999999993</v>
      </c>
      <c r="AC18" s="58" t="s">
        <v>469</v>
      </c>
      <c r="AD18" s="58">
        <v>51</v>
      </c>
    </row>
    <row r="19" spans="1:30" ht="17.25" customHeight="1" thickBot="1" x14ac:dyDescent="0.3">
      <c r="A19" s="58">
        <v>14</v>
      </c>
      <c r="B19" s="59">
        <v>7.7299999999999994E-2</v>
      </c>
      <c r="C19" s="59">
        <v>7.4800000000000005E-2</v>
      </c>
      <c r="D19" s="59">
        <v>7.6200000000000004E-2</v>
      </c>
      <c r="F19" s="45" t="s">
        <v>491</v>
      </c>
      <c r="G19" s="45" t="s">
        <v>473</v>
      </c>
      <c r="H19" s="45" t="s">
        <v>474</v>
      </c>
      <c r="J19" s="105" t="s">
        <v>492</v>
      </c>
      <c r="K19" s="106"/>
      <c r="L19" s="106"/>
      <c r="M19" s="106"/>
      <c r="N19" s="107"/>
      <c r="W19" s="58">
        <v>75</v>
      </c>
      <c r="X19" s="58">
        <v>4504</v>
      </c>
      <c r="Y19" s="61">
        <v>43119</v>
      </c>
      <c r="Z19" s="58" t="s">
        <v>529</v>
      </c>
      <c r="AA19" s="58" t="s">
        <v>501</v>
      </c>
      <c r="AB19" s="58">
        <v>8.6</v>
      </c>
      <c r="AC19" s="58" t="s">
        <v>469</v>
      </c>
      <c r="AD19" s="58">
        <v>56</v>
      </c>
    </row>
    <row r="20" spans="1:30" ht="17.25" customHeight="1" thickBot="1" x14ac:dyDescent="0.3">
      <c r="A20" s="58">
        <v>15</v>
      </c>
      <c r="B20" s="59">
        <v>7.7299999999999994E-2</v>
      </c>
      <c r="C20" s="59">
        <v>7.5899999999999995E-2</v>
      </c>
      <c r="D20" s="59">
        <v>7.6700000000000004E-2</v>
      </c>
      <c r="F20" s="58" t="s">
        <v>493</v>
      </c>
      <c r="G20" s="60">
        <v>37147</v>
      </c>
      <c r="H20" s="58">
        <v>0.71</v>
      </c>
      <c r="J20" s="51" t="s">
        <v>494</v>
      </c>
      <c r="K20" s="51" t="s">
        <v>495</v>
      </c>
      <c r="L20" s="51" t="s">
        <v>496</v>
      </c>
      <c r="M20" s="51" t="s">
        <v>468</v>
      </c>
      <c r="N20" s="51" t="s">
        <v>477</v>
      </c>
      <c r="W20" s="58">
        <v>100</v>
      </c>
      <c r="X20" s="58">
        <v>4474</v>
      </c>
      <c r="Y20" s="61">
        <v>43113</v>
      </c>
      <c r="Z20" s="58" t="s">
        <v>529</v>
      </c>
      <c r="AA20" s="58" t="s">
        <v>502</v>
      </c>
      <c r="AB20" s="58">
        <v>8.6</v>
      </c>
      <c r="AC20" s="58" t="s">
        <v>469</v>
      </c>
      <c r="AD20" s="58">
        <v>53</v>
      </c>
    </row>
    <row r="21" spans="1:30" ht="17.25" customHeight="1" thickBot="1" x14ac:dyDescent="0.3">
      <c r="A21" s="58">
        <v>16</v>
      </c>
      <c r="B21" s="59">
        <v>7.4899999999999994E-2</v>
      </c>
      <c r="C21" s="59">
        <v>7.2700000000000001E-2</v>
      </c>
      <c r="D21" s="59">
        <v>7.3899999999999993E-2</v>
      </c>
      <c r="F21" s="58" t="s">
        <v>497</v>
      </c>
      <c r="G21" s="60">
        <v>52889</v>
      </c>
      <c r="H21" s="58">
        <v>1.01</v>
      </c>
      <c r="J21" s="46">
        <v>5</v>
      </c>
      <c r="K21" s="46">
        <f>X6</f>
        <v>0</v>
      </c>
      <c r="L21" s="52"/>
      <c r="M21" s="46"/>
      <c r="N21" s="57">
        <f>K21/$F$2</f>
        <v>0</v>
      </c>
      <c r="W21" s="58">
        <v>125</v>
      </c>
      <c r="X21" s="58">
        <v>4453</v>
      </c>
      <c r="Y21" s="61">
        <v>43117</v>
      </c>
      <c r="Z21" s="58" t="s">
        <v>529</v>
      </c>
      <c r="AA21" s="58" t="s">
        <v>499</v>
      </c>
      <c r="AB21" s="58">
        <v>8.5</v>
      </c>
      <c r="AC21" s="58" t="s">
        <v>469</v>
      </c>
      <c r="AD21" s="58">
        <v>56</v>
      </c>
    </row>
    <row r="22" spans="1:30" ht="17.25" customHeight="1" thickBot="1" x14ac:dyDescent="0.3">
      <c r="A22" s="58">
        <v>17</v>
      </c>
      <c r="B22" s="59">
        <v>7.4499999999999997E-2</v>
      </c>
      <c r="C22" s="59">
        <v>7.2499999999999995E-2</v>
      </c>
      <c r="D22" s="59">
        <v>7.3599999999999999E-2</v>
      </c>
      <c r="F22" s="58" t="s">
        <v>498</v>
      </c>
      <c r="G22" s="60">
        <v>56010</v>
      </c>
      <c r="H22" s="58">
        <v>1.07</v>
      </c>
      <c r="J22" s="46">
        <v>10</v>
      </c>
      <c r="K22" s="46">
        <f>X11</f>
        <v>4733</v>
      </c>
      <c r="L22" s="52"/>
      <c r="M22" s="46"/>
      <c r="N22" s="57">
        <f t="shared" ref="N22:N28" si="0">K22/$F$2</f>
        <v>9.0844529750479852E-2</v>
      </c>
      <c r="W22" s="58">
        <v>150</v>
      </c>
      <c r="X22" s="58">
        <v>4432</v>
      </c>
      <c r="Y22" s="61">
        <v>43154</v>
      </c>
      <c r="Z22" s="58" t="s">
        <v>525</v>
      </c>
      <c r="AA22" s="58" t="s">
        <v>501</v>
      </c>
      <c r="AB22" s="58">
        <v>8.5</v>
      </c>
      <c r="AC22" s="58" t="s">
        <v>469</v>
      </c>
      <c r="AD22" s="58">
        <v>55</v>
      </c>
    </row>
    <row r="23" spans="1:30" ht="17.25" customHeight="1" thickBot="1" x14ac:dyDescent="0.3">
      <c r="A23" s="58">
        <v>18</v>
      </c>
      <c r="B23" s="59">
        <v>5.9400000000000001E-2</v>
      </c>
      <c r="C23" s="59">
        <v>5.7599999999999998E-2</v>
      </c>
      <c r="D23" s="59">
        <v>5.8599999999999999E-2</v>
      </c>
      <c r="F23" s="58" t="s">
        <v>499</v>
      </c>
      <c r="G23" s="60">
        <v>55614</v>
      </c>
      <c r="H23" s="58">
        <v>1.07</v>
      </c>
      <c r="J23" s="46">
        <v>20</v>
      </c>
      <c r="K23" s="46">
        <f>X12</f>
        <v>4618</v>
      </c>
      <c r="L23" s="52"/>
      <c r="M23" s="46"/>
      <c r="N23" s="57">
        <f t="shared" si="0"/>
        <v>8.8637236084452981E-2</v>
      </c>
      <c r="W23" s="58">
        <v>175</v>
      </c>
      <c r="X23" s="58">
        <v>4416</v>
      </c>
      <c r="Y23" s="61">
        <v>43113</v>
      </c>
      <c r="Z23" s="58" t="s">
        <v>528</v>
      </c>
      <c r="AA23" s="58" t="s">
        <v>502</v>
      </c>
      <c r="AB23" s="58">
        <v>8.5</v>
      </c>
      <c r="AC23" s="58" t="s">
        <v>469</v>
      </c>
      <c r="AD23" s="58">
        <v>54</v>
      </c>
    </row>
    <row r="24" spans="1:30" ht="17.25" customHeight="1" thickBot="1" x14ac:dyDescent="0.3">
      <c r="A24" s="58">
        <v>19</v>
      </c>
      <c r="B24" s="59">
        <v>4.5100000000000001E-2</v>
      </c>
      <c r="C24" s="59">
        <v>4.53E-2</v>
      </c>
      <c r="D24" s="59">
        <v>4.5199999999999997E-2</v>
      </c>
      <c r="F24" s="58" t="s">
        <v>500</v>
      </c>
      <c r="G24" s="60">
        <v>55531</v>
      </c>
      <c r="H24" s="58">
        <v>1.06</v>
      </c>
      <c r="J24" s="46">
        <v>30</v>
      </c>
      <c r="K24" s="46">
        <f>X14</f>
        <v>4576</v>
      </c>
      <c r="L24" s="52"/>
      <c r="M24" s="46"/>
      <c r="N24" s="57">
        <f t="shared" si="0"/>
        <v>8.7831094049904024E-2</v>
      </c>
      <c r="W24" s="58">
        <v>200</v>
      </c>
      <c r="X24" s="58">
        <v>4403</v>
      </c>
      <c r="Y24" s="61">
        <v>43171</v>
      </c>
      <c r="Z24" s="58" t="s">
        <v>529</v>
      </c>
      <c r="AA24" s="58" t="s">
        <v>497</v>
      </c>
      <c r="AB24" s="58">
        <v>8.5</v>
      </c>
      <c r="AC24" s="58" t="s">
        <v>469</v>
      </c>
      <c r="AD24" s="58">
        <v>57</v>
      </c>
    </row>
    <row r="25" spans="1:30" ht="17.25" customHeight="1" thickBot="1" x14ac:dyDescent="0.3">
      <c r="A25" s="58">
        <v>20</v>
      </c>
      <c r="B25" s="59">
        <v>3.5200000000000002E-2</v>
      </c>
      <c r="C25" s="59">
        <v>3.6499999999999998E-2</v>
      </c>
      <c r="D25" s="59">
        <v>3.5799999999999998E-2</v>
      </c>
      <c r="F25" s="58" t="s">
        <v>501</v>
      </c>
      <c r="G25" s="60">
        <v>58757</v>
      </c>
      <c r="H25" s="58">
        <v>1.1299999999999999</v>
      </c>
      <c r="J25" s="46">
        <v>50</v>
      </c>
      <c r="K25" s="46">
        <f>X18</f>
        <v>4529</v>
      </c>
      <c r="L25" s="52"/>
      <c r="M25" s="46"/>
      <c r="N25" s="57">
        <f t="shared" si="0"/>
        <v>8.6928982725527834E-2</v>
      </c>
      <c r="W25" s="58">
        <v>200</v>
      </c>
      <c r="X25" s="58">
        <v>1124</v>
      </c>
      <c r="Y25" s="61">
        <v>42781</v>
      </c>
      <c r="Z25" s="58" t="s">
        <v>527</v>
      </c>
      <c r="AA25" s="58" t="s">
        <v>499</v>
      </c>
      <c r="AB25" s="58">
        <v>9.8000000000000007</v>
      </c>
      <c r="AC25" s="58" t="s">
        <v>504</v>
      </c>
      <c r="AD25" s="58">
        <v>52</v>
      </c>
    </row>
    <row r="26" spans="1:30" ht="17.25" customHeight="1" thickBot="1" x14ac:dyDescent="0.3">
      <c r="A26" s="58">
        <v>21</v>
      </c>
      <c r="B26" s="59">
        <v>2.76E-2</v>
      </c>
      <c r="C26" s="59">
        <v>2.9700000000000001E-2</v>
      </c>
      <c r="D26" s="59">
        <v>2.86E-2</v>
      </c>
      <c r="F26" s="58" t="s">
        <v>502</v>
      </c>
      <c r="G26" s="60">
        <v>48541</v>
      </c>
      <c r="H26" s="58">
        <v>0.93</v>
      </c>
      <c r="J26" s="46">
        <v>100</v>
      </c>
      <c r="K26" s="46">
        <f>X20</f>
        <v>4474</v>
      </c>
      <c r="L26" s="52"/>
      <c r="M26" s="46"/>
      <c r="N26" s="57">
        <f t="shared" si="0"/>
        <v>8.5873320537428022E-2</v>
      </c>
    </row>
    <row r="27" spans="1:30" ht="17.25" customHeight="1" thickBot="1" x14ac:dyDescent="0.3">
      <c r="A27" s="58">
        <v>22</v>
      </c>
      <c r="B27" s="59">
        <v>0.02</v>
      </c>
      <c r="C27" s="59">
        <v>2.0799999999999999E-2</v>
      </c>
      <c r="D27" s="59">
        <v>2.0299999999999999E-2</v>
      </c>
      <c r="J27" s="46">
        <v>150</v>
      </c>
      <c r="K27" s="46">
        <f>X22</f>
        <v>4432</v>
      </c>
      <c r="L27" s="52"/>
      <c r="M27" s="46"/>
      <c r="N27" s="57">
        <f t="shared" si="0"/>
        <v>8.5067178502879079E-2</v>
      </c>
    </row>
    <row r="28" spans="1:30" ht="17.25" customHeight="1" thickBot="1" x14ac:dyDescent="0.3">
      <c r="A28" s="58">
        <v>23</v>
      </c>
      <c r="B28" s="59">
        <v>1.29E-2</v>
      </c>
      <c r="C28" s="59">
        <v>1.29E-2</v>
      </c>
      <c r="D28" s="59">
        <v>1.29E-2</v>
      </c>
      <c r="J28" s="46">
        <v>200</v>
      </c>
      <c r="K28" s="46">
        <f>X24</f>
        <v>4403</v>
      </c>
      <c r="L28" s="52"/>
      <c r="M28" s="46"/>
      <c r="N28" s="57">
        <f t="shared" si="0"/>
        <v>8.4510556621880992E-2</v>
      </c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C42FB92487F443A157514974867485" ma:contentTypeVersion="1" ma:contentTypeDescription="Create a new document." ma:contentTypeScope="" ma:versionID="4785c93fc4ff59b20fd01ae4a73e15ed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4dcce58c87e9fcebab8021569449a8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473BC373-4E1A-47EB-B2A1-9E948E864E57}"/>
</file>

<file path=customXml/itemProps2.xml><?xml version="1.0" encoding="utf-8"?>
<ds:datastoreItem xmlns:ds="http://schemas.openxmlformats.org/officeDocument/2006/customXml" ds:itemID="{0D78CE8F-88BD-4C83-9E43-07CB66CF1148}"/>
</file>

<file path=customXml/itemProps3.xml><?xml version="1.0" encoding="utf-8"?>
<ds:datastoreItem xmlns:ds="http://schemas.openxmlformats.org/officeDocument/2006/customXml" ds:itemID="{416C2BF3-D5CF-4E36-B57C-9E2EA3355AB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74</vt:i4>
      </vt:variant>
      <vt:variant>
        <vt:lpstr>Named Ranges</vt:lpstr>
      </vt:variant>
      <vt:variant>
        <vt:i4>2</vt:i4>
      </vt:variant>
    </vt:vector>
  </HeadingPairs>
  <TitlesOfParts>
    <vt:vector size="76" baseType="lpstr">
      <vt:lpstr>Summary</vt:lpstr>
      <vt:lpstr>PCS 1</vt:lpstr>
      <vt:lpstr>PCS 2</vt:lpstr>
      <vt:lpstr>PCS 3</vt:lpstr>
      <vt:lpstr>PCS 5</vt:lpstr>
      <vt:lpstr>PCS 6</vt:lpstr>
      <vt:lpstr>PCS 7</vt:lpstr>
      <vt:lpstr>PCS 8</vt:lpstr>
      <vt:lpstr>PCS 9</vt:lpstr>
      <vt:lpstr>PCS 10</vt:lpstr>
      <vt:lpstr>PCS 11</vt:lpstr>
      <vt:lpstr>PCS 12</vt:lpstr>
      <vt:lpstr>PCS 13</vt:lpstr>
      <vt:lpstr>PCS 14</vt:lpstr>
      <vt:lpstr>PCS 15</vt:lpstr>
      <vt:lpstr>PCS 16</vt:lpstr>
      <vt:lpstr>PCS 17</vt:lpstr>
      <vt:lpstr>PCS 18</vt:lpstr>
      <vt:lpstr>PCS 19</vt:lpstr>
      <vt:lpstr>PCS 20</vt:lpstr>
      <vt:lpstr>PCS 22</vt:lpstr>
      <vt:lpstr>PCS 23</vt:lpstr>
      <vt:lpstr>PCS 25</vt:lpstr>
      <vt:lpstr>PCS 27</vt:lpstr>
      <vt:lpstr>PCS 28</vt:lpstr>
      <vt:lpstr>PCS 29</vt:lpstr>
      <vt:lpstr>PCS 30</vt:lpstr>
      <vt:lpstr>PCS 31</vt:lpstr>
      <vt:lpstr>PCS 34</vt:lpstr>
      <vt:lpstr>PCS 35</vt:lpstr>
      <vt:lpstr>PCS 36</vt:lpstr>
      <vt:lpstr>PCS 37</vt:lpstr>
      <vt:lpstr>PCS 38</vt:lpstr>
      <vt:lpstr>PCS 39</vt:lpstr>
      <vt:lpstr>PCS 40</vt:lpstr>
      <vt:lpstr>PCS 42</vt:lpstr>
      <vt:lpstr>PCS 43</vt:lpstr>
      <vt:lpstr>PCS 45</vt:lpstr>
      <vt:lpstr>PCS 46</vt:lpstr>
      <vt:lpstr>PCS 47</vt:lpstr>
      <vt:lpstr>PCS 48</vt:lpstr>
      <vt:lpstr>PCS 49</vt:lpstr>
      <vt:lpstr>PCS 50</vt:lpstr>
      <vt:lpstr>PCS 52</vt:lpstr>
      <vt:lpstr>PCS 53</vt:lpstr>
      <vt:lpstr>PCS 54</vt:lpstr>
      <vt:lpstr>PCS 55</vt:lpstr>
      <vt:lpstr>PCS 57</vt:lpstr>
      <vt:lpstr>PCS 59</vt:lpstr>
      <vt:lpstr>PCS 61</vt:lpstr>
      <vt:lpstr>PCS 62</vt:lpstr>
      <vt:lpstr>PCS 63</vt:lpstr>
      <vt:lpstr>PCS 66</vt:lpstr>
      <vt:lpstr>PCS 68</vt:lpstr>
      <vt:lpstr>PCS 69</vt:lpstr>
      <vt:lpstr>PCS 70</vt:lpstr>
      <vt:lpstr>PCS 71</vt:lpstr>
      <vt:lpstr>PCS 72</vt:lpstr>
      <vt:lpstr>PCS 73</vt:lpstr>
      <vt:lpstr>PCS 74</vt:lpstr>
      <vt:lpstr>PCS 82</vt:lpstr>
      <vt:lpstr>PCS 84</vt:lpstr>
      <vt:lpstr>PCS 89</vt:lpstr>
      <vt:lpstr>PCS 93</vt:lpstr>
      <vt:lpstr>PCS 94</vt:lpstr>
      <vt:lpstr>PCS 95</vt:lpstr>
      <vt:lpstr>PCS 96</vt:lpstr>
      <vt:lpstr>PCS 97</vt:lpstr>
      <vt:lpstr>PCS 103</vt:lpstr>
      <vt:lpstr>PCS 104</vt:lpstr>
      <vt:lpstr>PCS 108</vt:lpstr>
      <vt:lpstr>PCS 120</vt:lpstr>
      <vt:lpstr>PCS 121</vt:lpstr>
      <vt:lpstr>PCS 122</vt:lpstr>
      <vt:lpstr>Summary!Print_Area</vt:lpstr>
      <vt:lpstr>Summary!Print_Titles</vt:lpstr>
    </vt:vector>
  </TitlesOfParts>
  <Company>Managesoft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2018 Count Spreadsheet</dc:title>
  <dc:creator>jansensm</dc:creator>
  <cp:lastModifiedBy>jansensm</cp:lastModifiedBy>
  <cp:lastPrinted>2015-03-03T19:32:26Z</cp:lastPrinted>
  <dcterms:created xsi:type="dcterms:W3CDTF">2009-03-04T16:42:48Z</dcterms:created>
  <dcterms:modified xsi:type="dcterms:W3CDTF">2019-03-08T20:42:19Z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0x010100AEC42FB92487F443A157514974867485</vt:lpwstr>
  </property>
</Properties>
</file>